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minimized="1" xWindow="0" yWindow="0" windowWidth="28800" windowHeight="12210" activeTab="5"/>
  </bookViews>
  <sheets>
    <sheet name="Clients" sheetId="2" r:id="rId1"/>
    <sheet name="Countries" sheetId="3" r:id="rId2"/>
    <sheet name="Colors" sheetId="4" r:id="rId3"/>
    <sheet name="Invoices" sheetId="6" r:id="rId4"/>
    <sheet name="InvoiceLines" sheetId="7" r:id="rId5"/>
    <sheet name="Stock" sheetId="8" r:id="rId6"/>
    <sheet name="DateTable" sheetId="5" r:id="rId7"/>
  </sheets>
  <definedNames>
    <definedName name="_xlcn.LinkedTable_DateTable1" hidden="1">DateTable[]</definedName>
    <definedName name="_xlcn.LinkedTable_Table11" hidden="1">SalesData</definedName>
    <definedName name="_xlcn.LinkedTable_Table21" hidden="1">Clients[]</definedName>
    <definedName name="_xlcn.LinkedTable_Table31" hidden="1">Countries[]</definedName>
    <definedName name="_xlcn.LinkedTable_Table41" hidden="1">Colors[]</definedName>
  </definedNames>
  <calcPr calcId="152511"/>
  <oleSize ref="A1:K462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Colors" connection="LinkedTable_Table4"/>
          <x15:modelTable id="Table3" name="Countries" connection="LinkedTable_Table3"/>
          <x15:modelTable id="Table2" name="Clients" connection="LinkedTable_Table2"/>
          <x15:modelTable id="Table1" name="SalesData" connection="LinkedTable_Table1"/>
          <x15:modelTable id="DateTable" name="DateTable" connection="LinkedTable_DateTable"/>
        </x15:modelTables>
        <x15:modelRelationships>
          <x15:modelRelationship fromTable="SalesData" fromColumn="ColorID" toTable="Colors" toColumn="ColorID"/>
          <x15:modelRelationship fromTable="SalesData" fromColumn="ClientID" toTable="Clients" toColumn="ClientID"/>
          <x15:modelRelationship fromTable="SalesData" fromColumn="InvoiceDate" toTable="DateTable" toColumn="DateKey"/>
          <x15:modelRelationship fromTable="Clients" fromColumn="CountryID" toTable="Countries" toColumn="Country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DateTable" type="102" refreshedVersion="6" minRefreshableVersion="5">
    <extLst>
      <ext xmlns:x15="http://schemas.microsoft.com/office/spreadsheetml/2010/11/main" uri="{DE250136-89BD-433C-8126-D09CA5730AF9}">
        <x15:connection id="DateTable">
          <x15:rangePr sourceName="_xlcn.LinkedTable_DateTable1"/>
        </x15:connection>
      </ext>
    </extLst>
  </connection>
  <connection id="2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3" name="LinkedTable_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LinkedTable_Table21"/>
        </x15:connection>
      </ext>
    </extLst>
  </connection>
  <connection id="4" name="LinkedTable_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LinkedTable_Table31"/>
        </x15:connection>
      </ext>
    </extLst>
  </connection>
  <connection id="5" name="LinkedTable_Table4" type="102" refreshedVersion="6" minRefreshableVersion="5">
    <extLst>
      <ext xmlns:x15="http://schemas.microsoft.com/office/spreadsheetml/2010/11/main" uri="{DE250136-89BD-433C-8126-D09CA5730AF9}">
        <x15:connection id="Table4" usedByAddin="1">
          <x15:rangePr sourceName="_xlcn.LinkedTable_Table41"/>
        </x15:connection>
      </ext>
    </extLst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<sst xmlns="http://schemas.openxmlformats.org/spreadsheetml/2006/main" count="2225" uniqueCount="699">
  <si>
    <t>ColorID</t>
  </si>
  <si>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</si>
  <si>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</si>
  <si>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</si>
  <si>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</si>
  <si>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</si>
  <si>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</si>
  <si>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</si>
  <si>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</si>
  <si>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</si>
  <si>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</si>
  <si>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</si>
  <si>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</si>
  <si>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</si>
  <si>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</si>
  <si>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</si>
  <si>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</si>
  <si>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</si>
  <si>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</si>
  <si>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</si>
  <si>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</si>
  <si>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</si>
  <si>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</si>
  <si>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</si>
  <si>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</si>
  <si>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Honest John</t>
  </si>
  <si>
    <t>99a Baker Street</t>
  </si>
  <si>
    <t>NULL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</si>
  <si>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</si>
  <si>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</si>
  <si>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</si>
  <si>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</si>
  <si>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</si>
  <si>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</si>
  <si>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</si>
  <si>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</si>
  <si>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</si>
  <si>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</si>
  <si>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</si>
  <si>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</si>
  <si>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</si>
  <si>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</si>
  <si>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</si>
  <si>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</si>
  <si>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</si>
  <si>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</si>
  <si>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</si>
  <si>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</si>
  <si>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</si>
  <si>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</si>
  <si>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</si>
  <si>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</si>
  <si>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</si>
  <si>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</si>
  <si>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</si>
  <si>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</si>
  <si>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</si>
  <si>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</si>
  <si>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</si>
  <si>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</si>
  <si>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</si>
  <si>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</si>
  <si>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</si>
  <si>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</si>
  <si>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</si>
  <si>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</si>
  <si>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</si>
  <si>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</si>
  <si>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</si>
  <si>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</si>
  <si>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</si>
  <si>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</si>
  <si>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</si>
  <si>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</si>
  <si>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</si>
  <si>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</si>
  <si>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</si>
  <si>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</si>
  <si>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</si>
  <si>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</si>
  <si>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</si>
  <si>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</si>
  <si>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</si>
  <si>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</si>
  <si>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</si>
  <si>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</si>
  <si>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</si>
  <si>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</si>
  <si>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</si>
  <si>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</si>
  <si>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</si>
  <si>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</si>
  <si>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</si>
  <si>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</si>
  <si>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</si>
  <si>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</si>
  <si>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</si>
  <si>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</si>
  <si>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</si>
  <si>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</si>
  <si>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</si>
  <si>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</si>
  <si>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</si>
  <si>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</si>
  <si>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</si>
  <si>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</si>
  <si>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</si>
  <si>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</si>
  <si>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</si>
  <si>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</si>
  <si>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</si>
  <si>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</si>
  <si>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</si>
  <si>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</si>
  <si>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</si>
  <si>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</si>
  <si>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</si>
  <si>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</si>
  <si>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</si>
  <si>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</si>
  <si>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</si>
  <si>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</si>
  <si>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</si>
  <si>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</si>
  <si>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</si>
  <si>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</si>
  <si>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</si>
  <si>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</si>
  <si>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</si>
  <si>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</si>
  <si>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</si>
  <si>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</si>
  <si>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</si>
  <si>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</si>
  <si>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</si>
  <si>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</si>
  <si>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</si>
  <si>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</si>
  <si>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</si>
  <si>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</si>
  <si>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</si>
  <si>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</si>
  <si>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</si>
  <si>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</si>
  <si>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</si>
  <si>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</si>
  <si>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</si>
  <si>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</si>
  <si>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</si>
  <si>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</si>
  <si>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</si>
  <si>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</si>
  <si>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</si>
  <si>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</si>
  <si>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</si>
  <si>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</si>
  <si>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</si>
  <si>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</si>
  <si>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</si>
  <si>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</si>
  <si>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</si>
  <si>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</si>
  <si>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</si>
  <si>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</si>
  <si>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</si>
  <si>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</si>
  <si>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</si>
  <si>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</si>
  <si>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</si>
  <si>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</si>
  <si>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</si>
  <si>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</si>
  <si>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</si>
  <si>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</si>
  <si>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</si>
  <si>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</si>
  <si>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</si>
  <si>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</si>
  <si>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</si>
  <si>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YearAndMonthNum</t>
  </si>
  <si>
    <t>QuarterAndYearAbbr</t>
  </si>
  <si>
    <t>MonthAndYearAbbr</t>
  </si>
  <si>
    <t>MonthAndYear</t>
  </si>
  <si>
    <t>QuarterAndYear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</si>
  <si>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</si>
  <si>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</si>
  <si>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</si>
  <si>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</si>
  <si>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</si>
  <si>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</si>
  <si>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</si>
  <si>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</si>
  <si>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</si>
  <si>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</si>
  <si>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</si>
  <si>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</si>
  <si>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</si>
  <si>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</si>
  <si>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</si>
  <si>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</si>
  <si>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</si>
  <si>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</si>
  <si>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</si>
  <si>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</si>
  <si>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</si>
  <si>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</si>
  <si>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</si>
  <si>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</si>
  <si>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</si>
  <si>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</si>
  <si>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</si>
  <si>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</si>
  <si>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</si>
  <si>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</si>
  <si>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</si>
  <si>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</si>
  <si>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</si>
  <si>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</si>
  <si>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</si>
  <si>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</si>
  <si>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</si>
  <si>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</si>
  <si>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</si>
  <si>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</si>
  <si>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</si>
  <si>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</si>
  <si>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</si>
  <si>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</si>
  <si>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</si>
  <si>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</si>
  <si>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</si>
  <si>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</si>
  <si>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</si>
  <si>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</si>
  <si>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</si>
  <si>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</si>
  <si>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</si>
  <si>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</si>
  <si>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</si>
  <si>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</si>
  <si>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</si>
  <si>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</si>
  <si>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</si>
  <si>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</si>
  <si>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</si>
  <si>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</si>
  <si>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</si>
  <si>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</si>
  <si>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</si>
  <si>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</si>
  <si>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</si>
  <si>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</si>
  <si>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</si>
  <si>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</si>
  <si>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</si>
  <si>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</si>
  <si>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</si>
  <si>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</si>
  <si>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</si>
  <si>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</si>
  <si>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</si>
  <si>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</si>
  <si>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</si>
  <si>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</si>
  <si>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</si>
  <si>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</si>
  <si>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</si>
  <si>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</si>
  <si>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</si>
  <si>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</si>
  <si>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</si>
  <si>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</si>
  <si>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</si>
  <si>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</si>
  <si>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</si>
  <si>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</si>
  <si>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</si>
  <si>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</si>
  <si>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</si>
  <si>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</si>
  <si>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</si>
  <si>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</si>
  <si>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</si>
  <si>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</si>
  <si>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</si>
  <si>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</si>
  <si>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</si>
  <si>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</si>
  <si>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</si>
  <si>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</si>
  <si>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</si>
  <si>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</si>
  <si>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</si>
  <si>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</si>
  <si>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</si>
  <si>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</si>
  <si>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</si>
  <si>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</si>
  <si>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</si>
  <si>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</si>
  <si>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</si>
  <si>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</si>
  <si>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</si>
  <si>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</si>
  <si>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</si>
  <si>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</si>
  <si>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</si>
  <si>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</si>
  <si>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</si>
  <si>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</si>
  <si>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</si>
  <si>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</si>
  <si>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</si>
  <si>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</si>
  <si>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</si>
  <si>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</si>
  <si>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</si>
  <si>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</si>
  <si>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</si>
  <si>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</si>
  <si>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</si>
  <si>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</si>
  <si>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</si>
  <si>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</si>
  <si>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</si>
  <si>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</si>
  <si>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</si>
  <si>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</si>
  <si>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</si>
  <si>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</si>
  <si>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</si>
  <si>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</si>
  <si>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</si>
  <si>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</si>
  <si>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</si>
  <si>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</si>
  <si>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</si>
  <si>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</si>
  <si>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</si>
  <si>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</si>
  <si>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</si>
  <si>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</si>
  <si>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</si>
  <si>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</si>
  <si>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</si>
  <si>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</si>
  <si>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</si>
  <si>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</si>
  <si>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</si>
  <si>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</si>
  <si>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</si>
  <si>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</si>
  <si>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</si>
  <si>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</si>
  <si>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</si>
  <si>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</si>
  <si>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</si>
  <si>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</si>
  <si>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</si>
  <si>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</si>
  <si>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</si>
  <si>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</si>
  <si>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</si>
  <si>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</si>
  <si>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</si>
  <si>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</si>
  <si>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</si>
  <si>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</si>
  <si>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</si>
  <si>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</si>
  <si>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</si>
  <si>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</si>
  <si>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</si>
  <si>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</si>
  <si>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</si>
  <si>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</si>
  <si>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</si>
  <si>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</si>
  <si>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</si>
  <si>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</si>
  <si>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</si>
  <si>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</si>
  <si>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</si>
  <si>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</si>
  <si>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</si>
  <si>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</si>
  <si>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</si>
  <si>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</si>
  <si>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</si>
  <si>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</si>
  <si>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</si>
  <si>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</si>
  <si>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</si>
  <si>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</si>
  <si>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</si>
  <si>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</si>
  <si>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</si>
  <si>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</si>
  <si>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</si>
  <si>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</si>
  <si>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</si>
  <si>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</si>
  <si>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</si>
  <si>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</si>
  <si>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</si>
  <si>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</si>
  <si>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</si>
  <si>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</si>
  <si>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</si>
  <si>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</si>
  <si>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</si>
  <si>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</si>
  <si>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</si>
  <si>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</si>
  <si>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</si>
  <si>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</si>
  <si>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</si>
  <si>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</si>
  <si>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</si>
  <si>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</si>
  <si>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</si>
  <si>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</si>
  <si>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</si>
  <si>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</si>
  <si>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</si>
  <si>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</si>
  <si>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</si>
  <si>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</si>
  <si>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</si>
  <si>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</si>
  <si>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</si>
  <si>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</si>
  <si>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</si>
  <si>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</si>
  <si>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</si>
  <si>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</si>
  <si>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</si>
  <si>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</si>
  <si>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</si>
  <si>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</si>
  <si>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</si>
  <si>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</si>
  <si>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</si>
  <si>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</si>
  <si>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</si>
  <si>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</si>
  <si>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</si>
  <si>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</si>
  <si>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</si>
  <si>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</si>
  <si>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</si>
  <si>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</si>
  <si>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</si>
  <si>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</si>
  <si>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</si>
  <si>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</si>
  <si>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</si>
  <si>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</si>
  <si>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</si>
  <si>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</si>
  <si>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</si>
  <si>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</si>
  <si>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</si>
  <si>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</si>
  <si>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</si>
  <si>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</si>
  <si>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</si>
  <si>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</si>
  <si>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</si>
  <si>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</si>
  <si>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</si>
  <si>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</si>
  <si>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</si>
  <si>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</si>
  <si>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</si>
  <si>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</si>
  <si>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</si>
  <si>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</si>
  <si>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</si>
  <si>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</si>
  <si>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</si>
  <si>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</si>
  <si>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</si>
  <si>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</si>
  <si>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</si>
  <si>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</si>
  <si>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</si>
  <si>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</si>
  <si>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</si>
  <si>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</si>
  <si>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</si>
  <si>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</si>
  <si>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</si>
  <si>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</si>
  <si>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</si>
  <si>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</si>
  <si>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</si>
  <si>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</si>
  <si>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</si>
  <si>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</si>
  <si>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</si>
  <si>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</si>
  <si>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</si>
  <si>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</si>
  <si>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</si>
  <si>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</si>
  <si>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</si>
  <si>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</si>
  <si>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</si>
  <si>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</si>
  <si>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</si>
  <si>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</si>
  <si>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</si>
  <si>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</si>
  <si>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</si>
  <si>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</si>
  <si>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</si>
  <si>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</si>
  <si>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</si>
  <si>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</si>
  <si>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</si>
  <si>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</si>
  <si>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</si>
  <si>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</si>
  <si>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</si>
  <si>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</si>
  <si>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</si>
  <si>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</si>
  <si>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</si>
  <si>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</si>
  <si>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</si>
  <si>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</si>
  <si>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</si>
  <si>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</si>
  <si>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</si>
  <si>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</si>
  <si>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</si>
  <si>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</si>
  <si>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</si>
  <si>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</si>
  <si>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</si>
  <si>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</si>
  <si>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</si>
  <si>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</si>
  <si>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</si>
  <si>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</si>
  <si>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</si>
  <si>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</si>
  <si>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</si>
  <si>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</si>
  <si>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</si>
  <si>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</si>
  <si>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</si>
  <si>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</si>
  <si>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</si>
  <si>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</si>
  <si>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</si>
  <si>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</si>
  <si>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</si>
  <si>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</si>
  <si>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</si>
  <si>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</si>
  <si>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</si>
  <si>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</si>
  <si>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</si>
  <si>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</si>
  <si>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</si>
  <si>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</si>
  <si>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</si>
  <si>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</si>
  <si>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</si>
  <si>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</si>
  <si>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</si>
  <si>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</si>
  <si>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</si>
  <si>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</si>
  <si>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</si>
  <si>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</si>
  <si>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</si>
  <si>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</si>
  <si>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</si>
  <si>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</si>
  <si>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</si>
  <si>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</si>
  <si>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</si>
  <si>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</si>
  <si>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</si>
  <si>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</si>
  <si>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</si>
  <si>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</si>
  <si>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</si>
  <si>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</si>
  <si>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</si>
  <si>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</si>
  <si>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</si>
  <si>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</si>
  <si>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</si>
  <si>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</si>
  <si>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</si>
  <si>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</si>
  <si>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</si>
  <si>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</si>
  <si>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</si>
  <si>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</si>
  <si>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</si>
  <si>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</si>
  <si>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</si>
  <si>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</si>
  <si>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</si>
  <si>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</si>
  <si>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</si>
  <si>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</si>
  <si>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</si>
  <si>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</si>
  <si>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</si>
  <si>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</si>
  <si>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</si>
  <si>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</si>
  <si>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</si>
  <si>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</si>
  <si>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</si>
  <si>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</si>
  <si>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</si>
  <si>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</si>
  <si>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</si>
  <si>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</si>
  <si>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</si>
  <si>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</si>
  <si>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</si>
  <si>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</si>
  <si>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</si>
  <si>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</si>
  <si>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</si>
  <si>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</si>
  <si>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</si>
  <si>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</si>
  <si>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</si>
  <si>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</si>
  <si>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</si>
  <si>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</si>
  <si>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</si>
  <si>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</si>
  <si>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</si>
  <si>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</si>
  <si>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</si>
  <si>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</si>
  <si>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</si>
  <si>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</si>
  <si>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</si>
  <si>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</si>
  <si>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StockID</t>
  </si>
  <si>
    <t>SalePrice</t>
  </si>
  <si>
    <t>LineItem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</si>
  <si>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</si>
  <si>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</si>
  <si>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</si>
  <si>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</si>
  <si>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</si>
  <si>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</si>
  <si>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</si>
  <si>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</si>
  <si>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PurchaseDate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</si>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</sst>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2" borderId="1" xfId="0" applyFont="1" applyFill="1" applyBorder="1"/>
    <xf numFmtId="0" fontId="3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1" fontId="3" fillId="0" borderId="1" xfId="1" applyNumberFormat="1" applyFont="1" applyBorder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1" fontId="4" fillId="0" borderId="0" xfId="1" applyNumberFormat="1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3" borderId="1" xfId="0" applyFont="1" applyFill="1" applyBorder="1"/>
    <xf numFmtId="47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24">
    <dxf>
      <alignment horizontal="right" vertical="center" textRotation="0" wrapText="1" indent="0" justifyLastLine="0" shrinkToFit="0" readingOrder="0"/>
    </dxf>
    <dxf>
      <numFmt numFmtId="22" formatCode="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top" textRotation="0" wrapText="0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1" formatCode="d\-mmm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  <dxf>
      <numFmt numFmtId="164" formatCode="mm/dd/yy;@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</xdr:col>
      <xdr:colOff>187346</xdr:colOff>
      <xdr:row>4</xdr:row>
      <xdr:rowOff>41211</xdr:rowOff>
    </xdr:to>
    <xdr:sp macro="" textlink="">
      <xdr:nvSpPr>
        <xdr:cNvPr id="2" name="B43B9E99-EEEB-43E0-84A8-B82E90D6F7D8"/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Clients" displayName="Clients" ref="A1:O32" totalsRowShown="0" headerRowDxfId="23" headerRowBorderDxfId="22">
  <autoFilter ref="A1:O32"/>
  <tableColumns count="15">
    <tableColumn id="1" name="ClientID"/>
    <tableColumn id="2" name="ClientName"/>
    <tableColumn id="3" name="Address1"/>
    <tableColumn id="4" name="Address2"/>
    <tableColumn id="5" name="Town"/>
    <tableColumn id="6" name="County"/>
    <tableColumn id="7" name="PostCode"/>
    <tableColumn id="8" name="Region"/>
    <tableColumn id="9" name="OuterPostode"/>
    <tableColumn id="10" name="CountryID"/>
    <tableColumn id="11" name="ClientType"/>
    <tableColumn id="12" name="ClientSize"/>
    <tableColumn id="13" name="ClientSince" dataDxfId="21"/>
    <tableColumn id="14" name="IsCreditWorthy"/>
    <tableColumn id="15" name="IsDea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Countries" displayName="Countries" ref="A1:C7" totalsRowShown="0" headerRowDxfId="20" headerRowBorderDxfId="19">
  <autoFilter ref="A1:C7"/>
  <tableColumns count="3">
    <tableColumn id="1" name="CountryID"/>
    <tableColumn id="2" name="CountryName"/>
    <tableColumn id="3" name="CountryISO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Colors" displayName="Colors" ref="A1:B11" totalsRowShown="0" headerRowDxfId="18" headerRowBorderDxfId="17">
  <autoFilter ref="A1:B11"/>
  <tableColumns count="2">
    <tableColumn id="1" name="ColorID"/>
    <tableColumn id="2" name="Col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DateTable" displayName="DateTable" ref="A1:N1097" totalsRowShown="0" headerRowDxfId="16" dataDxfId="14" headerRowBorderDxfId="15">
  <autoFilter ref="A1:N1097"/>
  <tableColumns count="14">
    <tableColumn id="1" name="DateKey" dataDxfId="13"/>
    <tableColumn id="2" name="Year" dataDxfId="12">
      <calculatedColumnFormula>YEAR(A2)</calculatedColumnFormula>
    </tableColumn>
    <tableColumn id="3" name="MonthNum" dataDxfId="11">
      <calculatedColumnFormula>MONTH(A2)</calculatedColumnFormula>
    </tableColumn>
    <tableColumn id="4" name="MonthFull" dataDxfId="10">
      <calculatedColumnFormula>TEXT(A2,"mmmm")</calculatedColumnFormula>
    </tableColumn>
    <tableColumn id="5" name="MonthAbbr" dataDxfId="9">
      <calculatedColumnFormula>TEXT(A2,"mmm")</calculatedColumnFormula>
    </tableColumn>
    <tableColumn id="6" name="QuarterNum" dataDxfId="8">
      <calculatedColumnFormula>ROUNDUP(MONTH(A2)/3,0)</calculatedColumnFormula>
    </tableColumn>
    <tableColumn id="7" name="QuarterFull" dataDxfId="7">
      <calculatedColumnFormula>"Quarter " &amp; ROUNDUP(MONTH(A2)/3,0)</calculatedColumnFormula>
    </tableColumn>
    <tableColumn id="8" name="QuarterAbbr" dataDxfId="6">
      <calculatedColumnFormula>"Q" &amp; ROUNDUP(MONTH(A2)/3,0)</calculatedColumnFormula>
    </tableColumn>
    <tableColumn id="9" name="YearAndQuarterNum" dataDxfId="5">
      <calculatedColumnFormula>YEAR(A2) &amp; ROUNDUP(MONTH(A2)/3,0)</calculatedColumnFormula>
    </tableColumn>
    <tableColumn id="13" name="YearAndMonthNum" dataDxfId="4" dataCellStyle="Comma">
      <calculatedColumnFormula>(YEAR(A2)*100) + MONTH(DateTable[[#This Row],[DateKey]])</calculatedColumnFormula>
    </tableColumn>
    <tableColumn id="10" name="QuarterAndYearAbbr" dataDxfId="3">
      <calculatedColumnFormula>"Q" &amp; ROUNDUP(MONTH(A2)/3,0) &amp; " " &amp; YEAR(A2)</calculatedColumnFormula>
    </tableColumn>
    <tableColumn id="11" name="MonthAndYearAbbr" dataDxfId="2">
      <calculatedColumnFormula>TEXT(A2,"mmm") &amp; " " &amp; YEAR(A2)</calculatedColumnFormula>
    </tableColumn>
    <tableColumn id="12" name="MonthAndYear" dataDxfId="1">
      <calculatedColumnFormula>TEXT(A2,"mmm") &amp; "-" &amp; RIGHT(YEAR(A2),2)</calculatedColumnFormula>
    </tableColumn>
    <tableColumn id="16" name="QuarterAndYear" dataDxfId="0">
      <calculatedColumnFormula>"Quarter " &amp; ROUNDUP(MONTH(A2)/3,0) &amp; " " &amp; YEAR(A2)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B34" sqref="B34"/>
    </sheetView>
  </sheetViews>
  <sheetFormatPr defaultRowHeight="15" x14ac:dyDescent="0.25"/>
  <cols>
    <col min="1" max="1" width="9" customWidth="1"/>
    <col min="2" max="2" width="24.85546875" bestFit="1" customWidth="1"/>
    <col min="3" max="3" width="21.85546875" bestFit="1" customWidth="1"/>
    <col min="4" max="4" width="10" customWidth="1"/>
    <col min="5" max="5" width="17.28515625" bestFit="1" customWidth="1"/>
    <col min="6" max="6" width="11.42578125" bestFit="1" customWidth="1"/>
    <col min="7" max="7" width="10.140625" customWidth="1"/>
    <col min="8" max="8" width="20.42578125" bestFit="1" customWidth="1"/>
    <col min="9" max="9" width="13.5703125" customWidth="1"/>
    <col min="10" max="10" width="10.42578125" customWidth="1"/>
    <col min="11" max="11" width="11.140625" customWidth="1"/>
    <col min="12" max="12" width="10.42578125" customWidth="1"/>
    <col min="13" max="13" width="14.42578125" style="1" bestFit="1" customWidth="1"/>
    <col min="14" max="14" width="14.5703125" customWidth="1"/>
    <col min="15" max="15" width="9.140625" customWidth="1"/>
  </cols>
  <sheetData>
    <row r="1" spans="1:1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</row>
    <row r="2" spans="1:15" x14ac:dyDescent="0.25">
      <c r="A2">
        <v>1</v>
      </c>
      <c r="B2" t="s">
        <v>16</v>
      </c>
      <c r="C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1</v>
      </c>
      <c r="K2" t="s">
        <v>23</v>
      </c>
      <c r="L2" t="s">
        <v>24</v>
      </c>
      <c r="M2" s="1">
        <v>35799</v>
      </c>
      <c r="N2">
        <v>1</v>
      </c>
      <c r="O2">
        <v>1</v>
      </c>
    </row>
    <row r="3" spans="1:15" x14ac:dyDescent="0.25">
      <c r="A3">
        <v>2</v>
      </c>
      <c r="B3" t="s">
        <v>25</v>
      </c>
      <c r="C3" t="s">
        <v>26</v>
      </c>
      <c r="D3" t="s">
        <v>27</v>
      </c>
      <c r="E3" t="s">
        <v>28</v>
      </c>
      <c r="G3" t="s">
        <v>29</v>
      </c>
      <c r="H3" t="s">
        <v>30</v>
      </c>
      <c r="I3" t="s">
        <v>31</v>
      </c>
      <c r="J3">
        <v>1</v>
      </c>
      <c r="K3" t="s">
        <v>32</v>
      </c>
      <c r="L3" t="s">
        <v>24</v>
      </c>
      <c r="M3" s="1">
        <v>36526</v>
      </c>
      <c r="N3">
        <v>0</v>
      </c>
      <c r="O3">
        <v>0</v>
      </c>
    </row>
    <row r="4" spans="1:15" x14ac:dyDescent="0.25">
      <c r="A4">
        <v>3</v>
      </c>
      <c r="B4" t="s">
        <v>33</v>
      </c>
      <c r="C4" t="s">
        <v>34</v>
      </c>
      <c r="D4" t="s">
        <v>27</v>
      </c>
      <c r="E4" t="s">
        <v>35</v>
      </c>
      <c r="F4" t="s">
        <v>27</v>
      </c>
      <c r="G4" t="s">
        <v>36</v>
      </c>
      <c r="H4" t="s">
        <v>37</v>
      </c>
      <c r="I4" t="s">
        <v>38</v>
      </c>
      <c r="J4">
        <v>1</v>
      </c>
      <c r="K4" t="s">
        <v>32</v>
      </c>
      <c r="L4" t="s">
        <v>24</v>
      </c>
      <c r="M4" s="1">
        <v>38443</v>
      </c>
      <c r="N4">
        <v>0</v>
      </c>
      <c r="O4">
        <v>0</v>
      </c>
    </row>
    <row r="5" spans="1:15" x14ac:dyDescent="0.25">
      <c r="A5">
        <v>4</v>
      </c>
      <c r="B5" t="s">
        <v>39</v>
      </c>
      <c r="C5" t="s">
        <v>40</v>
      </c>
      <c r="D5" t="s">
        <v>27</v>
      </c>
      <c r="E5" t="s">
        <v>41</v>
      </c>
      <c r="F5" t="s">
        <v>27</v>
      </c>
      <c r="G5" t="s">
        <v>42</v>
      </c>
      <c r="H5" t="s">
        <v>43</v>
      </c>
      <c r="I5" t="s">
        <v>44</v>
      </c>
      <c r="J5">
        <v>1</v>
      </c>
      <c r="K5" t="s">
        <v>32</v>
      </c>
      <c r="L5" t="s">
        <v>45</v>
      </c>
      <c r="M5" s="1">
        <v>40179</v>
      </c>
      <c r="N5">
        <v>1</v>
      </c>
      <c r="O5">
        <v>0</v>
      </c>
    </row>
    <row r="6" spans="1:15" x14ac:dyDescent="0.25">
      <c r="A6">
        <v>5</v>
      </c>
      <c r="B6" t="s">
        <v>46</v>
      </c>
      <c r="C6" t="s">
        <v>47</v>
      </c>
      <c r="D6" t="s">
        <v>27</v>
      </c>
      <c r="E6" t="s">
        <v>28</v>
      </c>
      <c r="F6" t="s">
        <v>27</v>
      </c>
      <c r="G6" t="s">
        <v>48</v>
      </c>
      <c r="H6" t="s">
        <v>30</v>
      </c>
      <c r="I6" t="s">
        <v>49</v>
      </c>
      <c r="J6">
        <v>1</v>
      </c>
      <c r="K6" t="s">
        <v>32</v>
      </c>
      <c r="L6" t="s">
        <v>24</v>
      </c>
      <c r="M6" s="1">
        <v>39233</v>
      </c>
      <c r="N6">
        <v>1</v>
      </c>
      <c r="O6">
        <v>1</v>
      </c>
    </row>
    <row r="7" spans="1:15" x14ac:dyDescent="0.25">
      <c r="A7">
        <v>6</v>
      </c>
      <c r="B7" t="s">
        <v>50</v>
      </c>
      <c r="C7" t="s">
        <v>51</v>
      </c>
      <c r="D7" t="s">
        <v>27</v>
      </c>
      <c r="E7" t="s">
        <v>52</v>
      </c>
      <c r="F7" t="s">
        <v>27</v>
      </c>
      <c r="G7">
        <v>75010</v>
      </c>
      <c r="H7" t="s">
        <v>27</v>
      </c>
      <c r="I7" t="s">
        <v>27</v>
      </c>
      <c r="J7">
        <v>2</v>
      </c>
      <c r="K7" t="s">
        <v>32</v>
      </c>
      <c r="L7" t="s">
        <v>24</v>
      </c>
      <c r="M7" s="1">
        <v>37667</v>
      </c>
      <c r="N7">
        <v>1</v>
      </c>
      <c r="O7">
        <v>0</v>
      </c>
    </row>
    <row r="8" spans="1:15" x14ac:dyDescent="0.25">
      <c r="A8">
        <v>7</v>
      </c>
      <c r="B8" t="s">
        <v>53</v>
      </c>
      <c r="C8" t="s">
        <v>54</v>
      </c>
      <c r="D8" t="s">
        <v>27</v>
      </c>
      <c r="E8" t="s">
        <v>55</v>
      </c>
      <c r="F8" t="s">
        <v>27</v>
      </c>
      <c r="G8" t="s">
        <v>56</v>
      </c>
      <c r="H8" t="s">
        <v>27</v>
      </c>
      <c r="I8" t="s">
        <v>27</v>
      </c>
      <c r="J8">
        <v>1</v>
      </c>
      <c r="K8" t="s">
        <v>32</v>
      </c>
      <c r="L8" t="s">
        <v>24</v>
      </c>
      <c r="M8" s="1">
        <v>40101</v>
      </c>
      <c r="N8">
        <v>1</v>
      </c>
      <c r="O8">
        <v>0</v>
      </c>
    </row>
    <row r="9" spans="1:15" x14ac:dyDescent="0.25">
      <c r="A9">
        <v>8</v>
      </c>
      <c r="B9" t="s">
        <v>57</v>
      </c>
      <c r="C9" t="s">
        <v>58</v>
      </c>
      <c r="D9" t="s">
        <v>27</v>
      </c>
      <c r="E9" t="s">
        <v>59</v>
      </c>
      <c r="F9" t="s">
        <v>59</v>
      </c>
      <c r="G9" t="s">
        <v>27</v>
      </c>
      <c r="H9" t="s">
        <v>27</v>
      </c>
      <c r="I9" t="s">
        <v>60</v>
      </c>
      <c r="J9">
        <v>3</v>
      </c>
      <c r="K9" t="s">
        <v>32</v>
      </c>
      <c r="L9" t="s">
        <v>24</v>
      </c>
      <c r="M9" s="1">
        <v>40101</v>
      </c>
      <c r="N9">
        <v>1</v>
      </c>
      <c r="O9">
        <v>0</v>
      </c>
    </row>
    <row r="10" spans="1:15" x14ac:dyDescent="0.25">
      <c r="A10">
        <v>9</v>
      </c>
      <c r="B10" t="s">
        <v>61</v>
      </c>
      <c r="C10" t="s">
        <v>27</v>
      </c>
      <c r="D10" t="s">
        <v>27</v>
      </c>
      <c r="E10" t="s">
        <v>62</v>
      </c>
      <c r="F10" t="s">
        <v>27</v>
      </c>
      <c r="G10" t="s">
        <v>27</v>
      </c>
      <c r="H10" t="s">
        <v>27</v>
      </c>
      <c r="I10" t="s">
        <v>27</v>
      </c>
      <c r="J10">
        <v>6</v>
      </c>
      <c r="K10" t="s">
        <v>23</v>
      </c>
      <c r="L10" t="s">
        <v>24</v>
      </c>
      <c r="M10" s="1">
        <v>40101</v>
      </c>
      <c r="N10">
        <v>1</v>
      </c>
      <c r="O10">
        <v>0</v>
      </c>
    </row>
    <row r="11" spans="1:15" x14ac:dyDescent="0.25">
      <c r="A11">
        <v>10</v>
      </c>
      <c r="B11" t="s">
        <v>63</v>
      </c>
      <c r="C11" t="s">
        <v>27</v>
      </c>
      <c r="D11" t="s">
        <v>27</v>
      </c>
      <c r="E11" t="s">
        <v>64</v>
      </c>
      <c r="F11" t="s">
        <v>27</v>
      </c>
      <c r="G11" t="s">
        <v>27</v>
      </c>
      <c r="H11" t="s">
        <v>27</v>
      </c>
      <c r="I11" t="s">
        <v>27</v>
      </c>
      <c r="J11">
        <v>4</v>
      </c>
      <c r="K11" t="s">
        <v>32</v>
      </c>
      <c r="L11" t="s">
        <v>45</v>
      </c>
      <c r="M11" s="1">
        <v>38868</v>
      </c>
      <c r="N11">
        <v>1</v>
      </c>
      <c r="O11">
        <v>1</v>
      </c>
    </row>
    <row r="12" spans="1:15" x14ac:dyDescent="0.25">
      <c r="A12">
        <v>11</v>
      </c>
      <c r="B12" t="s">
        <v>65</v>
      </c>
      <c r="C12" t="s">
        <v>27</v>
      </c>
      <c r="D12" t="s">
        <v>27</v>
      </c>
      <c r="E12" t="s">
        <v>66</v>
      </c>
      <c r="F12" t="s">
        <v>27</v>
      </c>
      <c r="G12" t="s">
        <v>27</v>
      </c>
      <c r="H12" t="s">
        <v>27</v>
      </c>
      <c r="I12" t="s">
        <v>27</v>
      </c>
      <c r="J12">
        <v>5</v>
      </c>
      <c r="K12" t="s">
        <v>32</v>
      </c>
      <c r="L12" t="s">
        <v>45</v>
      </c>
      <c r="M12" s="1">
        <v>41060</v>
      </c>
      <c r="N12">
        <v>1</v>
      </c>
      <c r="O12">
        <v>0</v>
      </c>
    </row>
    <row r="13" spans="1:15" x14ac:dyDescent="0.25">
      <c r="A13">
        <v>12</v>
      </c>
      <c r="B13" t="s">
        <v>67</v>
      </c>
      <c r="C13" t="s">
        <v>27</v>
      </c>
      <c r="D13" t="s">
        <v>27</v>
      </c>
      <c r="E13" t="s">
        <v>68</v>
      </c>
      <c r="F13" t="s">
        <v>27</v>
      </c>
      <c r="G13" t="s">
        <v>69</v>
      </c>
      <c r="H13" t="s">
        <v>37</v>
      </c>
      <c r="I13" t="s">
        <v>70</v>
      </c>
      <c r="J13">
        <v>1</v>
      </c>
      <c r="K13" t="s">
        <v>32</v>
      </c>
      <c r="L13" t="s">
        <v>45</v>
      </c>
      <c r="M13" s="1">
        <v>41060</v>
      </c>
      <c r="N13">
        <v>1</v>
      </c>
      <c r="O13">
        <v>0</v>
      </c>
    </row>
    <row r="14" spans="1:15" x14ac:dyDescent="0.25">
      <c r="A14">
        <v>13</v>
      </c>
      <c r="B14" t="s">
        <v>71</v>
      </c>
      <c r="C14" t="s">
        <v>27</v>
      </c>
      <c r="D14" t="s">
        <v>27</v>
      </c>
      <c r="E14" t="s">
        <v>72</v>
      </c>
      <c r="F14" t="s">
        <v>27</v>
      </c>
      <c r="G14" t="s">
        <v>73</v>
      </c>
      <c r="H14" t="s">
        <v>43</v>
      </c>
      <c r="I14" t="s">
        <v>74</v>
      </c>
      <c r="J14">
        <v>1</v>
      </c>
      <c r="K14" t="s">
        <v>23</v>
      </c>
      <c r="L14" t="s">
        <v>24</v>
      </c>
      <c r="M14" s="1">
        <v>39233</v>
      </c>
      <c r="N14">
        <v>1</v>
      </c>
      <c r="O14">
        <v>0</v>
      </c>
    </row>
    <row r="15" spans="1:15" x14ac:dyDescent="0.25">
      <c r="A15">
        <v>14</v>
      </c>
      <c r="B15" t="s">
        <v>75</v>
      </c>
      <c r="C15" t="s">
        <v>27</v>
      </c>
      <c r="D15" t="s">
        <v>27</v>
      </c>
      <c r="E15" t="s">
        <v>76</v>
      </c>
      <c r="F15" t="s">
        <v>27</v>
      </c>
      <c r="G15" t="s">
        <v>77</v>
      </c>
      <c r="H15" t="s">
        <v>37</v>
      </c>
      <c r="I15" t="s">
        <v>27</v>
      </c>
      <c r="J15">
        <v>1</v>
      </c>
      <c r="K15" t="s">
        <v>32</v>
      </c>
      <c r="L15" t="s">
        <v>24</v>
      </c>
      <c r="M15" s="1">
        <v>39599</v>
      </c>
      <c r="N15">
        <v>1</v>
      </c>
      <c r="O15">
        <v>0</v>
      </c>
    </row>
    <row r="16" spans="1:15" x14ac:dyDescent="0.25">
      <c r="A16">
        <v>15</v>
      </c>
      <c r="B16" t="s">
        <v>78</v>
      </c>
      <c r="C16" t="s">
        <v>27</v>
      </c>
      <c r="D16" t="s">
        <v>27</v>
      </c>
      <c r="E16" t="s">
        <v>79</v>
      </c>
      <c r="F16" t="s">
        <v>27</v>
      </c>
      <c r="G16" t="s">
        <v>80</v>
      </c>
      <c r="H16" t="s">
        <v>81</v>
      </c>
      <c r="I16" t="s">
        <v>82</v>
      </c>
      <c r="J16">
        <v>1</v>
      </c>
      <c r="K16" t="s">
        <v>32</v>
      </c>
      <c r="L16" t="s">
        <v>45</v>
      </c>
      <c r="M16" s="1">
        <v>40694</v>
      </c>
      <c r="N16">
        <v>1</v>
      </c>
      <c r="O16">
        <v>1</v>
      </c>
    </row>
    <row r="17" spans="1:15" x14ac:dyDescent="0.25">
      <c r="A17">
        <v>16</v>
      </c>
      <c r="B17" t="s">
        <v>83</v>
      </c>
      <c r="C17" t="s">
        <v>27</v>
      </c>
      <c r="D17" t="s">
        <v>27</v>
      </c>
      <c r="E17" t="s">
        <v>84</v>
      </c>
      <c r="F17" t="s">
        <v>27</v>
      </c>
      <c r="G17" t="s">
        <v>85</v>
      </c>
      <c r="H17" t="s">
        <v>86</v>
      </c>
      <c r="I17" t="s">
        <v>49</v>
      </c>
      <c r="J17">
        <v>1</v>
      </c>
      <c r="K17" t="s">
        <v>32</v>
      </c>
      <c r="L17" t="s">
        <v>45</v>
      </c>
      <c r="M17" s="1">
        <v>39964</v>
      </c>
      <c r="N17">
        <v>1</v>
      </c>
      <c r="O17">
        <v>0</v>
      </c>
    </row>
    <row r="18" spans="1:15" x14ac:dyDescent="0.25">
      <c r="A18">
        <v>17</v>
      </c>
      <c r="B18" t="s">
        <v>87</v>
      </c>
      <c r="C18" t="s">
        <v>27</v>
      </c>
      <c r="D18" t="s">
        <v>27</v>
      </c>
      <c r="E18" t="s">
        <v>88</v>
      </c>
      <c r="F18" t="s">
        <v>27</v>
      </c>
      <c r="G18">
        <v>69001</v>
      </c>
      <c r="H18" t="s">
        <v>27</v>
      </c>
      <c r="I18" t="s">
        <v>27</v>
      </c>
      <c r="J18">
        <v>2</v>
      </c>
      <c r="K18" t="s">
        <v>32</v>
      </c>
      <c r="L18" t="s">
        <v>24</v>
      </c>
      <c r="M18" s="1">
        <v>40909</v>
      </c>
      <c r="N18">
        <v>1</v>
      </c>
      <c r="O18">
        <v>0</v>
      </c>
    </row>
    <row r="19" spans="1:15" x14ac:dyDescent="0.25">
      <c r="A19">
        <v>18</v>
      </c>
      <c r="B19" t="s">
        <v>89</v>
      </c>
      <c r="C19" t="s">
        <v>27</v>
      </c>
      <c r="D19" t="s">
        <v>27</v>
      </c>
      <c r="E19" t="s">
        <v>90</v>
      </c>
      <c r="F19" t="s">
        <v>27</v>
      </c>
      <c r="G19">
        <v>13002</v>
      </c>
      <c r="H19" t="s">
        <v>27</v>
      </c>
      <c r="I19" t="s">
        <v>27</v>
      </c>
      <c r="J19">
        <v>2</v>
      </c>
      <c r="K19" t="s">
        <v>32</v>
      </c>
      <c r="L19" t="s">
        <v>24</v>
      </c>
      <c r="M19" s="1">
        <v>40909</v>
      </c>
      <c r="N19">
        <v>1</v>
      </c>
      <c r="O19">
        <v>0</v>
      </c>
    </row>
    <row r="20" spans="1:15" x14ac:dyDescent="0.25">
      <c r="A20">
        <v>19</v>
      </c>
      <c r="B20" t="s">
        <v>91</v>
      </c>
      <c r="C20" t="s">
        <v>27</v>
      </c>
      <c r="D20" t="s">
        <v>27</v>
      </c>
      <c r="E20" t="s">
        <v>92</v>
      </c>
      <c r="F20" t="s">
        <v>27</v>
      </c>
      <c r="G20">
        <v>84000</v>
      </c>
      <c r="H20" t="s">
        <v>27</v>
      </c>
      <c r="I20" t="s">
        <v>27</v>
      </c>
      <c r="J20">
        <v>2</v>
      </c>
      <c r="K20" t="s">
        <v>23</v>
      </c>
      <c r="L20" t="s">
        <v>24</v>
      </c>
      <c r="M20" s="1">
        <v>40909</v>
      </c>
      <c r="N20">
        <v>1</v>
      </c>
      <c r="O20">
        <v>0</v>
      </c>
    </row>
    <row r="21" spans="1:15" x14ac:dyDescent="0.25">
      <c r="A21">
        <v>20</v>
      </c>
      <c r="B21" t="s">
        <v>93</v>
      </c>
      <c r="C21" t="s">
        <v>27</v>
      </c>
      <c r="D21" t="s">
        <v>27</v>
      </c>
      <c r="E21" t="s">
        <v>94</v>
      </c>
      <c r="F21" t="s">
        <v>27</v>
      </c>
      <c r="G21" t="s">
        <v>27</v>
      </c>
      <c r="H21" t="s">
        <v>27</v>
      </c>
      <c r="I21" t="s">
        <v>27</v>
      </c>
      <c r="J21">
        <v>6</v>
      </c>
      <c r="K21" t="s">
        <v>32</v>
      </c>
      <c r="L21" t="s">
        <v>24</v>
      </c>
      <c r="M21" s="1">
        <v>40909</v>
      </c>
      <c r="N21">
        <v>1</v>
      </c>
      <c r="O21">
        <v>0</v>
      </c>
    </row>
    <row r="22" spans="1:15" x14ac:dyDescent="0.25">
      <c r="A22">
        <v>21</v>
      </c>
      <c r="B22" t="s">
        <v>95</v>
      </c>
      <c r="C22" t="s">
        <v>27</v>
      </c>
      <c r="D22" t="s">
        <v>27</v>
      </c>
      <c r="E22" t="s">
        <v>96</v>
      </c>
      <c r="F22" t="s">
        <v>27</v>
      </c>
      <c r="G22" t="s">
        <v>27</v>
      </c>
      <c r="H22" t="s">
        <v>27</v>
      </c>
      <c r="I22" t="s">
        <v>27</v>
      </c>
      <c r="J22">
        <v>6</v>
      </c>
      <c r="K22" t="s">
        <v>23</v>
      </c>
      <c r="L22" t="s">
        <v>45</v>
      </c>
      <c r="M22" s="1">
        <v>40909</v>
      </c>
      <c r="N22">
        <v>1</v>
      </c>
      <c r="O22">
        <v>1</v>
      </c>
    </row>
    <row r="23" spans="1:15" x14ac:dyDescent="0.25">
      <c r="A23">
        <v>22</v>
      </c>
      <c r="B23" t="s">
        <v>97</v>
      </c>
      <c r="C23" t="s">
        <v>98</v>
      </c>
      <c r="D23" t="s">
        <v>27</v>
      </c>
      <c r="E23" t="s">
        <v>99</v>
      </c>
      <c r="F23" t="s">
        <v>100</v>
      </c>
      <c r="G23" t="s">
        <v>27</v>
      </c>
      <c r="H23" t="s">
        <v>27</v>
      </c>
      <c r="I23" t="s">
        <v>101</v>
      </c>
      <c r="J23">
        <v>3</v>
      </c>
      <c r="K23" t="s">
        <v>32</v>
      </c>
      <c r="L23" t="s">
        <v>45</v>
      </c>
      <c r="M23" s="1">
        <v>41365</v>
      </c>
      <c r="N23">
        <v>1</v>
      </c>
      <c r="O23">
        <v>0</v>
      </c>
    </row>
    <row r="24" spans="1:15" x14ac:dyDescent="0.25">
      <c r="A24">
        <v>23</v>
      </c>
      <c r="B24" t="s">
        <v>102</v>
      </c>
      <c r="C24" t="s">
        <v>103</v>
      </c>
      <c r="D24" t="s">
        <v>27</v>
      </c>
      <c r="E24" t="s">
        <v>104</v>
      </c>
      <c r="F24" t="s">
        <v>105</v>
      </c>
      <c r="G24" t="s">
        <v>27</v>
      </c>
      <c r="H24" t="s">
        <v>27</v>
      </c>
      <c r="I24" t="s">
        <v>106</v>
      </c>
      <c r="J24">
        <v>3</v>
      </c>
      <c r="K24" t="s">
        <v>32</v>
      </c>
      <c r="L24" t="s">
        <v>45</v>
      </c>
      <c r="M24" s="1">
        <v>41365</v>
      </c>
      <c r="N24">
        <v>1</v>
      </c>
      <c r="O24">
        <v>0</v>
      </c>
    </row>
    <row r="25" spans="1:15" x14ac:dyDescent="0.25">
      <c r="A25">
        <v>24</v>
      </c>
      <c r="B25" t="s">
        <v>107</v>
      </c>
      <c r="C25" t="s">
        <v>108</v>
      </c>
      <c r="D25" t="s">
        <v>27</v>
      </c>
      <c r="E25" t="s">
        <v>109</v>
      </c>
      <c r="F25" t="s">
        <v>110</v>
      </c>
      <c r="G25" t="s">
        <v>27</v>
      </c>
      <c r="H25" t="s">
        <v>27</v>
      </c>
      <c r="I25" t="s">
        <v>111</v>
      </c>
      <c r="J25">
        <v>3</v>
      </c>
      <c r="K25" t="s">
        <v>32</v>
      </c>
      <c r="L25" t="s">
        <v>24</v>
      </c>
      <c r="M25" s="1">
        <v>41365</v>
      </c>
      <c r="N25">
        <v>1</v>
      </c>
      <c r="O25">
        <v>0</v>
      </c>
    </row>
    <row r="26" spans="1:15" x14ac:dyDescent="0.25">
      <c r="A26">
        <v>25</v>
      </c>
      <c r="B26" t="s">
        <v>112</v>
      </c>
      <c r="C26" t="s">
        <v>113</v>
      </c>
      <c r="D26" t="s">
        <v>27</v>
      </c>
      <c r="E26" t="s">
        <v>114</v>
      </c>
      <c r="F26" t="s">
        <v>115</v>
      </c>
      <c r="G26" t="s">
        <v>27</v>
      </c>
      <c r="H26" t="s">
        <v>27</v>
      </c>
      <c r="I26" t="s">
        <v>116</v>
      </c>
      <c r="J26">
        <v>3</v>
      </c>
      <c r="K26" t="s">
        <v>32</v>
      </c>
      <c r="L26" t="s">
        <v>24</v>
      </c>
      <c r="M26" s="1">
        <v>41365</v>
      </c>
      <c r="N26">
        <v>0</v>
      </c>
      <c r="O26">
        <v>1</v>
      </c>
    </row>
    <row r="27" spans="1:15" x14ac:dyDescent="0.25">
      <c r="A27">
        <v>26</v>
      </c>
      <c r="B27" t="s">
        <v>117</v>
      </c>
      <c r="C27" t="s">
        <v>118</v>
      </c>
      <c r="D27" t="s">
        <v>27</v>
      </c>
      <c r="E27" t="s">
        <v>119</v>
      </c>
      <c r="F27" t="s">
        <v>120</v>
      </c>
      <c r="G27" t="s">
        <v>27</v>
      </c>
      <c r="H27" t="s">
        <v>27</v>
      </c>
      <c r="I27" t="s">
        <v>121</v>
      </c>
      <c r="J27">
        <v>3</v>
      </c>
      <c r="K27" t="s">
        <v>23</v>
      </c>
      <c r="L27" t="s">
        <v>24</v>
      </c>
      <c r="M27" s="1">
        <v>41365</v>
      </c>
      <c r="N27">
        <v>0</v>
      </c>
      <c r="O27">
        <v>0</v>
      </c>
    </row>
    <row r="28" spans="1:15" x14ac:dyDescent="0.25">
      <c r="A28">
        <v>27</v>
      </c>
      <c r="B28" t="s">
        <v>122</v>
      </c>
      <c r="C28" t="s">
        <v>123</v>
      </c>
      <c r="D28" t="s">
        <v>27</v>
      </c>
      <c r="E28" t="s">
        <v>124</v>
      </c>
      <c r="F28" t="s">
        <v>125</v>
      </c>
      <c r="G28" t="s">
        <v>27</v>
      </c>
      <c r="H28" t="s">
        <v>27</v>
      </c>
      <c r="I28" t="s">
        <v>111</v>
      </c>
      <c r="J28">
        <v>3</v>
      </c>
      <c r="K28" t="s">
        <v>23</v>
      </c>
      <c r="L28" t="s">
        <v>45</v>
      </c>
      <c r="M28" s="1">
        <v>41365</v>
      </c>
      <c r="N28">
        <v>1</v>
      </c>
      <c r="O28">
        <v>0</v>
      </c>
    </row>
    <row r="29" spans="1:15" x14ac:dyDescent="0.25">
      <c r="A29">
        <v>28</v>
      </c>
      <c r="B29" t="s">
        <v>126</v>
      </c>
      <c r="C29" t="s">
        <v>127</v>
      </c>
      <c r="D29" t="s">
        <v>27</v>
      </c>
      <c r="E29" t="s">
        <v>128</v>
      </c>
      <c r="F29" t="s">
        <v>129</v>
      </c>
      <c r="G29" t="s">
        <v>27</v>
      </c>
      <c r="H29" t="s">
        <v>27</v>
      </c>
      <c r="I29" t="s">
        <v>130</v>
      </c>
      <c r="J29">
        <v>3</v>
      </c>
      <c r="K29" t="s">
        <v>32</v>
      </c>
      <c r="L29" t="s">
        <v>45</v>
      </c>
      <c r="M29" s="1">
        <v>41365</v>
      </c>
      <c r="N29">
        <v>0</v>
      </c>
      <c r="O29">
        <v>0</v>
      </c>
    </row>
    <row r="30" spans="1:15" x14ac:dyDescent="0.25">
      <c r="A30">
        <v>29</v>
      </c>
      <c r="B30" t="s">
        <v>131</v>
      </c>
      <c r="C30" t="s">
        <v>132</v>
      </c>
      <c r="D30" t="s">
        <v>27</v>
      </c>
      <c r="E30" t="s">
        <v>133</v>
      </c>
      <c r="F30" t="s">
        <v>134</v>
      </c>
      <c r="G30" t="s">
        <v>27</v>
      </c>
      <c r="H30" t="s">
        <v>27</v>
      </c>
      <c r="I30" t="s">
        <v>135</v>
      </c>
      <c r="J30">
        <v>3</v>
      </c>
      <c r="K30" t="s">
        <v>23</v>
      </c>
      <c r="L30" t="s">
        <v>24</v>
      </c>
      <c r="M30" s="1">
        <v>41365</v>
      </c>
      <c r="N30">
        <v>1</v>
      </c>
      <c r="O30">
        <v>0</v>
      </c>
    </row>
    <row r="31" spans="1:15" x14ac:dyDescent="0.25">
      <c r="A31">
        <v>30</v>
      </c>
      <c r="B31" t="s">
        <v>136</v>
      </c>
      <c r="C31" t="s">
        <v>137</v>
      </c>
      <c r="D31" t="s">
        <v>27</v>
      </c>
      <c r="E31" t="s">
        <v>138</v>
      </c>
      <c r="F31" t="s">
        <v>139</v>
      </c>
      <c r="G31" t="s">
        <v>27</v>
      </c>
      <c r="H31" t="s">
        <v>27</v>
      </c>
      <c r="I31" t="s">
        <v>140</v>
      </c>
      <c r="J31">
        <v>3</v>
      </c>
      <c r="K31" t="s">
        <v>32</v>
      </c>
      <c r="L31" t="s">
        <v>24</v>
      </c>
      <c r="M31" s="1">
        <v>41365</v>
      </c>
      <c r="N31">
        <v>0</v>
      </c>
      <c r="O31">
        <v>1</v>
      </c>
    </row>
    <row r="32" spans="1:15" x14ac:dyDescent="0.25">
      <c r="A32">
        <v>31</v>
      </c>
      <c r="B32" t="s">
        <v>141</v>
      </c>
      <c r="C32" t="s">
        <v>142</v>
      </c>
      <c r="D32" t="s">
        <v>27</v>
      </c>
      <c r="E32" t="s">
        <v>143</v>
      </c>
      <c r="F32" t="s">
        <v>144</v>
      </c>
      <c r="G32" t="s">
        <v>27</v>
      </c>
      <c r="H32" t="s">
        <v>27</v>
      </c>
      <c r="I32" t="s">
        <v>145</v>
      </c>
      <c r="J32">
        <v>3</v>
      </c>
      <c r="K32" t="s">
        <v>23</v>
      </c>
      <c r="L32" t="s">
        <v>45</v>
      </c>
      <c r="M32" s="1">
        <v>41365</v>
      </c>
      <c r="N32">
        <v>1</v>
      </c>
      <c r="O3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7" sqref="F17"/>
    </sheetView>
  </sheetViews>
  <sheetFormatPr defaultRowHeight="15" x14ac:dyDescent="0.25"/>
  <cols>
    <col min="1" max="1" width="10.42578125" customWidth="1"/>
    <col min="2" max="2" width="13.42578125" customWidth="1"/>
    <col min="3" max="3" width="15.42578125" customWidth="1"/>
  </cols>
  <sheetData>
    <row r="1" spans="1:3" x14ac:dyDescent="0.25">
      <c r="A1" s="2" t="s">
        <v>10</v>
      </c>
      <c r="B1" s="2" t="s">
        <v>146</v>
      </c>
      <c r="C1" s="2" t="s">
        <v>147</v>
      </c>
    </row>
    <row r="2" spans="1:3" x14ac:dyDescent="0.25">
      <c r="A2">
        <v>1</v>
      </c>
      <c r="B2" t="s">
        <v>148</v>
      </c>
      <c r="C2" t="s">
        <v>149</v>
      </c>
    </row>
    <row r="3" spans="1:3" x14ac:dyDescent="0.25">
      <c r="A3">
        <v>2</v>
      </c>
      <c r="B3" t="s">
        <v>150</v>
      </c>
      <c r="C3" t="s">
        <v>151</v>
      </c>
    </row>
    <row r="4" spans="1:3" x14ac:dyDescent="0.25">
      <c r="A4">
        <v>3</v>
      </c>
      <c r="B4" t="s">
        <v>152</v>
      </c>
      <c r="C4" t="s">
        <v>152</v>
      </c>
    </row>
    <row r="5" spans="1:3" x14ac:dyDescent="0.25">
      <c r="A5">
        <v>4</v>
      </c>
      <c r="B5" t="s">
        <v>153</v>
      </c>
      <c r="C5" t="s">
        <v>154</v>
      </c>
    </row>
    <row r="6" spans="1:3" x14ac:dyDescent="0.25">
      <c r="A6">
        <v>5</v>
      </c>
      <c r="B6" t="s">
        <v>155</v>
      </c>
      <c r="C6" t="s">
        <v>156</v>
      </c>
    </row>
    <row r="7" spans="1:3" x14ac:dyDescent="0.25">
      <c r="A7">
        <v>6</v>
      </c>
      <c r="B7" t="s">
        <v>157</v>
      </c>
      <c r="C7" t="s">
        <v>158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2" max="2" width="15.85546875" bestFit="1" customWidth="1"/>
  </cols>
  <sheetData>
    <row r="1" spans="1:2" x14ac:dyDescent="0.25">
      <c r="A1" s="2" t="s">
        <v>0</v>
      </c>
      <c r="B1" s="2" t="s">
        <v>159</v>
      </c>
    </row>
    <row r="2" spans="1:2" x14ac:dyDescent="0.25">
      <c r="A2">
        <v>1</v>
      </c>
      <c r="B2" t="s">
        <v>160</v>
      </c>
    </row>
    <row r="3" spans="1:2" x14ac:dyDescent="0.25">
      <c r="A3">
        <v>2</v>
      </c>
      <c r="B3" t="s">
        <v>161</v>
      </c>
    </row>
    <row r="4" spans="1:2" x14ac:dyDescent="0.25">
      <c r="A4">
        <v>3</v>
      </c>
      <c r="B4" t="s">
        <v>162</v>
      </c>
    </row>
    <row r="5" spans="1:2" x14ac:dyDescent="0.25">
      <c r="A5">
        <v>4</v>
      </c>
      <c r="B5" t="s">
        <v>163</v>
      </c>
    </row>
    <row r="6" spans="1:2" x14ac:dyDescent="0.25">
      <c r="A6">
        <v>5</v>
      </c>
      <c r="B6" t="s">
        <v>164</v>
      </c>
    </row>
    <row r="7" spans="1:2" x14ac:dyDescent="0.25">
      <c r="A7">
        <v>6</v>
      </c>
      <c r="B7" t="s">
        <v>165</v>
      </c>
    </row>
    <row r="8" spans="1:2" x14ac:dyDescent="0.25">
      <c r="A8">
        <v>7</v>
      </c>
      <c r="B8" t="s">
        <v>166</v>
      </c>
    </row>
    <row r="9" spans="1:2" x14ac:dyDescent="0.25">
      <c r="A9">
        <v>8</v>
      </c>
      <c r="B9" t="s">
        <v>167</v>
      </c>
    </row>
    <row r="10" spans="1:2" x14ac:dyDescent="0.25">
      <c r="A10">
        <v>9</v>
      </c>
      <c r="B10" t="s">
        <v>168</v>
      </c>
    </row>
    <row r="11" spans="1:2" x14ac:dyDescent="0.25">
      <c r="A11">
        <v>10</v>
      </c>
      <c r="B11" t="s">
        <v>169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workbookViewId="0"/>
  </sheetViews>
  <sheetFormatPr defaultRowHeight="15" x14ac:dyDescent="0.25"/>
  <cols>
    <col min="1" max="1" width="9.28515625" bestFit="1" customWidth="1"/>
    <col min="2" max="2" width="40.5703125" bestFit="1" customWidth="1"/>
    <col min="3" max="3" width="8.140625" bestFit="1" customWidth="1"/>
    <col min="4" max="4" width="11.5703125" bestFit="1" customWidth="1"/>
    <col min="5" max="5" width="13.28515625" bestFit="1" customWidth="1"/>
    <col min="6" max="6" width="14.7109375" bestFit="1" customWidth="1"/>
    <col min="7" max="7" width="15" bestFit="1" customWidth="1"/>
  </cols>
  <sheetData>
    <row r="1" spans="1:7" x14ac:dyDescent="0.25">
      <c r="A1" s="14" t="s">
        <v>184</v>
      </c>
      <c r="B1" s="14" t="s">
        <v>185</v>
      </c>
      <c r="C1" s="14" t="s">
        <v>1</v>
      </c>
      <c r="D1" s="14" t="s">
        <v>186</v>
      </c>
      <c r="E1" s="14" t="s">
        <v>187</v>
      </c>
      <c r="F1" s="14" t="s">
        <v>188</v>
      </c>
      <c r="G1" s="14" t="s">
        <v>189</v>
      </c>
    </row>
    <row r="2" spans="1:7" x14ac:dyDescent="0.25">
      <c r="A2">
        <v>1</v>
      </c>
      <c r="B2" t="s">
        <v>190</v>
      </c>
      <c r="C2">
        <v>1</v>
      </c>
      <c r="D2" s="15">
        <v>41186</v>
      </c>
      <c r="E2">
        <v>500</v>
      </c>
      <c r="F2">
        <v>750</v>
      </c>
      <c r="G2">
        <v>20121004</v>
      </c>
    </row>
    <row r="3" spans="1:7" x14ac:dyDescent="0.25">
      <c r="A3">
        <v>2</v>
      </c>
      <c r="B3" t="s">
        <v>191</v>
      </c>
      <c r="C3">
        <v>2</v>
      </c>
      <c r="D3" s="15">
        <v>40909</v>
      </c>
      <c r="E3">
        <v>0</v>
      </c>
      <c r="F3">
        <v>1500</v>
      </c>
      <c r="G3">
        <v>20120101</v>
      </c>
    </row>
    <row r="4" spans="1:7" x14ac:dyDescent="0.25">
      <c r="A4">
        <v>3</v>
      </c>
      <c r="B4" t="s">
        <v>192</v>
      </c>
      <c r="C4">
        <v>3</v>
      </c>
      <c r="D4" s="15">
        <v>40941</v>
      </c>
      <c r="E4">
        <v>750</v>
      </c>
      <c r="F4">
        <v>1000</v>
      </c>
      <c r="G4">
        <v>20120202</v>
      </c>
    </row>
    <row r="5" spans="1:7" x14ac:dyDescent="0.25">
      <c r="A5">
        <v>4</v>
      </c>
      <c r="B5" t="s">
        <v>193</v>
      </c>
      <c r="C5">
        <v>2</v>
      </c>
      <c r="D5" s="15">
        <v>40971</v>
      </c>
      <c r="E5">
        <v>0</v>
      </c>
      <c r="F5">
        <v>1000</v>
      </c>
      <c r="G5">
        <v>20120303</v>
      </c>
    </row>
    <row r="6" spans="1:7" x14ac:dyDescent="0.25">
      <c r="A6">
        <v>5</v>
      </c>
      <c r="B6" t="s">
        <v>194</v>
      </c>
      <c r="C6">
        <v>5</v>
      </c>
      <c r="D6" s="15">
        <v>41003</v>
      </c>
      <c r="E6">
        <v>0</v>
      </c>
      <c r="F6">
        <v>1500</v>
      </c>
      <c r="G6">
        <v>20120404</v>
      </c>
    </row>
    <row r="7" spans="1:7" x14ac:dyDescent="0.25">
      <c r="A7">
        <v>6</v>
      </c>
      <c r="B7" t="s">
        <v>195</v>
      </c>
      <c r="C7">
        <v>4</v>
      </c>
      <c r="D7" s="15">
        <v>41033</v>
      </c>
      <c r="E7">
        <v>0</v>
      </c>
      <c r="F7">
        <v>1000</v>
      </c>
      <c r="G7">
        <v>20120504</v>
      </c>
    </row>
    <row r="8" spans="1:7" x14ac:dyDescent="0.25">
      <c r="A8">
        <v>7</v>
      </c>
      <c r="B8" t="s">
        <v>196</v>
      </c>
      <c r="C8">
        <v>3</v>
      </c>
      <c r="D8" s="15">
        <v>41064</v>
      </c>
      <c r="E8">
        <v>750</v>
      </c>
      <c r="F8">
        <v>500</v>
      </c>
      <c r="G8">
        <v>20120604</v>
      </c>
    </row>
    <row r="9" spans="1:7" x14ac:dyDescent="0.25">
      <c r="A9">
        <v>8</v>
      </c>
      <c r="B9" t="s">
        <v>197</v>
      </c>
      <c r="C9">
        <v>6</v>
      </c>
      <c r="D9" s="15">
        <v>41094</v>
      </c>
      <c r="E9">
        <v>2500</v>
      </c>
      <c r="F9">
        <v>1000</v>
      </c>
      <c r="G9">
        <v>20120704</v>
      </c>
    </row>
    <row r="10" spans="1:7" x14ac:dyDescent="0.25">
      <c r="A10">
        <v>9</v>
      </c>
      <c r="B10" t="s">
        <v>198</v>
      </c>
      <c r="C10">
        <v>1</v>
      </c>
      <c r="D10" s="15">
        <v>41125</v>
      </c>
      <c r="E10">
        <v>0</v>
      </c>
      <c r="F10">
        <v>1000</v>
      </c>
      <c r="G10">
        <v>20120804</v>
      </c>
    </row>
    <row r="11" spans="1:7" x14ac:dyDescent="0.25">
      <c r="A11">
        <v>10</v>
      </c>
      <c r="B11" t="s">
        <v>199</v>
      </c>
      <c r="C11">
        <v>1</v>
      </c>
      <c r="D11" s="15">
        <v>41156</v>
      </c>
      <c r="E11">
        <v>0</v>
      </c>
      <c r="F11">
        <v>1000</v>
      </c>
      <c r="G11">
        <v>20120904</v>
      </c>
    </row>
    <row r="12" spans="1:7" x14ac:dyDescent="0.25">
      <c r="A12">
        <v>11</v>
      </c>
      <c r="B12" t="s">
        <v>200</v>
      </c>
      <c r="C12">
        <v>6</v>
      </c>
      <c r="D12" s="15">
        <v>41217</v>
      </c>
      <c r="E12">
        <v>0</v>
      </c>
      <c r="F12">
        <v>1500</v>
      </c>
      <c r="G12">
        <v>20121104</v>
      </c>
    </row>
    <row r="13" spans="1:7" x14ac:dyDescent="0.25">
      <c r="A13">
        <v>12</v>
      </c>
      <c r="B13" t="s">
        <v>201</v>
      </c>
      <c r="C13">
        <v>5</v>
      </c>
      <c r="D13" s="15">
        <v>41217</v>
      </c>
      <c r="E13">
        <v>0</v>
      </c>
      <c r="F13">
        <v>1500</v>
      </c>
      <c r="G13">
        <v>20121104</v>
      </c>
    </row>
    <row r="14" spans="1:7" x14ac:dyDescent="0.25">
      <c r="A14">
        <v>13</v>
      </c>
      <c r="B14" t="s">
        <v>202</v>
      </c>
      <c r="C14">
        <v>3</v>
      </c>
      <c r="D14" s="15">
        <v>41247</v>
      </c>
      <c r="E14">
        <v>5000</v>
      </c>
      <c r="F14">
        <v>1500</v>
      </c>
      <c r="G14">
        <v>20121204</v>
      </c>
    </row>
    <row r="15" spans="1:7" x14ac:dyDescent="0.25">
      <c r="A15">
        <v>14</v>
      </c>
      <c r="B15" t="s">
        <v>203</v>
      </c>
      <c r="C15">
        <v>4</v>
      </c>
      <c r="D15" s="15">
        <v>41247</v>
      </c>
      <c r="E15">
        <v>0</v>
      </c>
      <c r="F15">
        <v>1500</v>
      </c>
      <c r="G15">
        <v>20121204</v>
      </c>
    </row>
    <row r="16" spans="1:7" x14ac:dyDescent="0.25">
      <c r="A16">
        <v>15</v>
      </c>
      <c r="B16" t="s">
        <v>204</v>
      </c>
      <c r="C16">
        <v>6</v>
      </c>
      <c r="D16" s="15">
        <v>41276</v>
      </c>
      <c r="E16">
        <v>0</v>
      </c>
      <c r="F16">
        <v>1750</v>
      </c>
      <c r="G16">
        <v>20130102</v>
      </c>
    </row>
    <row r="17" spans="1:7" x14ac:dyDescent="0.25">
      <c r="A17">
        <v>16</v>
      </c>
      <c r="B17" t="s">
        <v>205</v>
      </c>
      <c r="C17">
        <v>5</v>
      </c>
      <c r="D17" s="15">
        <v>41307</v>
      </c>
      <c r="E17">
        <v>0</v>
      </c>
      <c r="F17">
        <v>1750</v>
      </c>
      <c r="G17">
        <v>20130202</v>
      </c>
    </row>
    <row r="18" spans="1:7" x14ac:dyDescent="0.25">
      <c r="A18">
        <v>17</v>
      </c>
      <c r="B18" t="s">
        <v>206</v>
      </c>
      <c r="C18">
        <v>4</v>
      </c>
      <c r="D18" s="15">
        <v>41335</v>
      </c>
      <c r="E18">
        <v>0</v>
      </c>
      <c r="F18">
        <v>990</v>
      </c>
      <c r="G18">
        <v>20130302</v>
      </c>
    </row>
    <row r="19" spans="1:7" x14ac:dyDescent="0.25">
      <c r="A19">
        <v>18</v>
      </c>
      <c r="B19" t="s">
        <v>207</v>
      </c>
      <c r="C19">
        <v>3</v>
      </c>
      <c r="D19" s="15">
        <v>41366</v>
      </c>
      <c r="E19">
        <v>0</v>
      </c>
      <c r="F19">
        <v>500</v>
      </c>
      <c r="G19">
        <v>20130402</v>
      </c>
    </row>
    <row r="20" spans="1:7" x14ac:dyDescent="0.25">
      <c r="A20">
        <v>19</v>
      </c>
      <c r="B20" t="s">
        <v>208</v>
      </c>
      <c r="C20">
        <v>2</v>
      </c>
      <c r="D20" s="15">
        <v>41396</v>
      </c>
      <c r="E20">
        <v>950</v>
      </c>
      <c r="F20">
        <v>1750</v>
      </c>
      <c r="G20">
        <v>20130502</v>
      </c>
    </row>
    <row r="21" spans="1:7" x14ac:dyDescent="0.25">
      <c r="A21">
        <v>20</v>
      </c>
      <c r="B21" t="s">
        <v>209</v>
      </c>
      <c r="C21">
        <v>1</v>
      </c>
      <c r="D21" s="15">
        <v>41427</v>
      </c>
      <c r="E21">
        <v>0</v>
      </c>
      <c r="F21">
        <v>1750</v>
      </c>
      <c r="G21">
        <v>20130602</v>
      </c>
    </row>
    <row r="22" spans="1:7" x14ac:dyDescent="0.25">
      <c r="A22">
        <v>21</v>
      </c>
      <c r="B22" t="s">
        <v>210</v>
      </c>
      <c r="C22">
        <v>1</v>
      </c>
      <c r="D22" s="15">
        <v>41457</v>
      </c>
      <c r="E22">
        <v>1750</v>
      </c>
      <c r="F22">
        <v>500</v>
      </c>
      <c r="G22">
        <v>20130702</v>
      </c>
    </row>
    <row r="23" spans="1:7" x14ac:dyDescent="0.25">
      <c r="A23">
        <v>22</v>
      </c>
      <c r="B23" t="s">
        <v>211</v>
      </c>
      <c r="C23">
        <v>2</v>
      </c>
      <c r="D23" s="15">
        <v>41488</v>
      </c>
      <c r="E23">
        <v>0</v>
      </c>
      <c r="F23">
        <v>1000</v>
      </c>
      <c r="G23">
        <v>20130802</v>
      </c>
    </row>
    <row r="24" spans="1:7" x14ac:dyDescent="0.25">
      <c r="A24">
        <v>23</v>
      </c>
      <c r="B24" t="s">
        <v>212</v>
      </c>
      <c r="C24">
        <v>3</v>
      </c>
      <c r="D24" s="15">
        <v>41519</v>
      </c>
      <c r="E24">
        <v>0</v>
      </c>
      <c r="F24">
        <v>450</v>
      </c>
      <c r="G24">
        <v>20130902</v>
      </c>
    </row>
    <row r="25" spans="1:7" x14ac:dyDescent="0.25">
      <c r="A25">
        <v>24</v>
      </c>
      <c r="B25" t="s">
        <v>213</v>
      </c>
      <c r="C25">
        <v>5</v>
      </c>
      <c r="D25" s="15">
        <v>41549</v>
      </c>
      <c r="E25">
        <v>0</v>
      </c>
      <c r="F25">
        <v>1750</v>
      </c>
      <c r="G25">
        <v>20131002</v>
      </c>
    </row>
    <row r="26" spans="1:7" x14ac:dyDescent="0.25">
      <c r="A26">
        <v>25</v>
      </c>
      <c r="B26" t="s">
        <v>214</v>
      </c>
      <c r="C26">
        <v>4</v>
      </c>
      <c r="D26" s="15">
        <v>41580</v>
      </c>
      <c r="E26">
        <v>750</v>
      </c>
      <c r="F26">
        <v>1750</v>
      </c>
      <c r="G26">
        <v>20131102</v>
      </c>
    </row>
    <row r="27" spans="1:7" x14ac:dyDescent="0.25">
      <c r="A27">
        <v>26</v>
      </c>
      <c r="B27" t="s">
        <v>215</v>
      </c>
      <c r="C27">
        <v>5</v>
      </c>
      <c r="D27" s="15">
        <v>41610</v>
      </c>
      <c r="E27">
        <v>0</v>
      </c>
      <c r="F27">
        <v>1750</v>
      </c>
      <c r="G27">
        <v>20131202</v>
      </c>
    </row>
    <row r="28" spans="1:7" x14ac:dyDescent="0.25">
      <c r="A28">
        <v>27</v>
      </c>
      <c r="B28" t="s">
        <v>216</v>
      </c>
      <c r="C28">
        <v>5</v>
      </c>
      <c r="D28" s="15">
        <v>41276</v>
      </c>
      <c r="E28">
        <v>0</v>
      </c>
      <c r="F28">
        <v>500</v>
      </c>
      <c r="G28">
        <v>20130102</v>
      </c>
    </row>
    <row r="29" spans="1:7" x14ac:dyDescent="0.25">
      <c r="A29">
        <v>28</v>
      </c>
      <c r="B29" t="s">
        <v>217</v>
      </c>
      <c r="C29">
        <v>4</v>
      </c>
      <c r="D29" s="15">
        <v>41307</v>
      </c>
      <c r="E29">
        <v>0</v>
      </c>
      <c r="F29">
        <v>500</v>
      </c>
      <c r="G29">
        <v>20130202</v>
      </c>
    </row>
    <row r="30" spans="1:7" x14ac:dyDescent="0.25">
      <c r="A30">
        <v>29</v>
      </c>
      <c r="B30" t="s">
        <v>218</v>
      </c>
      <c r="C30">
        <v>4</v>
      </c>
      <c r="D30" s="15">
        <v>41335</v>
      </c>
      <c r="E30">
        <v>0</v>
      </c>
      <c r="F30">
        <v>500</v>
      </c>
      <c r="G30">
        <v>20130302</v>
      </c>
    </row>
    <row r="31" spans="1:7" x14ac:dyDescent="0.25">
      <c r="A31">
        <v>30</v>
      </c>
      <c r="B31" t="s">
        <v>219</v>
      </c>
      <c r="C31">
        <v>3</v>
      </c>
      <c r="D31" s="15">
        <v>41366</v>
      </c>
      <c r="E31">
        <v>0</v>
      </c>
      <c r="F31">
        <v>0</v>
      </c>
      <c r="G31">
        <v>20130402</v>
      </c>
    </row>
    <row r="32" spans="1:7" x14ac:dyDescent="0.25">
      <c r="A32">
        <v>31</v>
      </c>
      <c r="B32" t="s">
        <v>220</v>
      </c>
      <c r="C32">
        <v>3</v>
      </c>
      <c r="D32" s="15">
        <v>41396</v>
      </c>
      <c r="E32">
        <v>0.01</v>
      </c>
      <c r="F32">
        <v>500</v>
      </c>
      <c r="G32">
        <v>20130502</v>
      </c>
    </row>
    <row r="33" spans="1:7" x14ac:dyDescent="0.25">
      <c r="A33">
        <v>32</v>
      </c>
      <c r="B33" t="s">
        <v>221</v>
      </c>
      <c r="C33">
        <v>2</v>
      </c>
      <c r="D33" s="15">
        <v>41427</v>
      </c>
      <c r="E33">
        <v>750</v>
      </c>
      <c r="F33">
        <v>450</v>
      </c>
      <c r="G33">
        <v>20130602</v>
      </c>
    </row>
    <row r="34" spans="1:7" x14ac:dyDescent="0.25">
      <c r="A34">
        <v>33</v>
      </c>
      <c r="B34" t="s">
        <v>222</v>
      </c>
      <c r="C34">
        <v>1</v>
      </c>
      <c r="D34" s="15">
        <v>41457</v>
      </c>
      <c r="E34">
        <v>1000</v>
      </c>
      <c r="F34">
        <v>450</v>
      </c>
      <c r="G34">
        <v>20130702</v>
      </c>
    </row>
    <row r="35" spans="1:7" x14ac:dyDescent="0.25">
      <c r="A35">
        <v>34</v>
      </c>
      <c r="B35" t="s">
        <v>223</v>
      </c>
      <c r="C35">
        <v>1</v>
      </c>
      <c r="D35" s="15">
        <v>41488</v>
      </c>
      <c r="E35">
        <v>1250</v>
      </c>
      <c r="F35">
        <v>450</v>
      </c>
      <c r="G35">
        <v>20130802</v>
      </c>
    </row>
    <row r="36" spans="1:7" x14ac:dyDescent="0.25">
      <c r="A36">
        <v>35</v>
      </c>
      <c r="B36" t="s">
        <v>224</v>
      </c>
      <c r="C36">
        <v>2</v>
      </c>
      <c r="D36" s="15">
        <v>41519</v>
      </c>
      <c r="E36">
        <v>0</v>
      </c>
      <c r="F36">
        <v>0</v>
      </c>
      <c r="G36">
        <v>20130902</v>
      </c>
    </row>
    <row r="37" spans="1:7" x14ac:dyDescent="0.25">
      <c r="A37">
        <v>36</v>
      </c>
      <c r="B37" t="s">
        <v>225</v>
      </c>
      <c r="C37">
        <v>3</v>
      </c>
      <c r="D37" s="15">
        <v>41549</v>
      </c>
      <c r="E37">
        <v>0</v>
      </c>
      <c r="F37">
        <v>450</v>
      </c>
      <c r="G37">
        <v>20131002</v>
      </c>
    </row>
    <row r="38" spans="1:7" x14ac:dyDescent="0.25">
      <c r="A38">
        <v>37</v>
      </c>
      <c r="B38" t="s">
        <v>226</v>
      </c>
      <c r="C38">
        <v>5</v>
      </c>
      <c r="D38" s="15">
        <v>41580</v>
      </c>
      <c r="E38">
        <v>0</v>
      </c>
      <c r="F38">
        <v>1750</v>
      </c>
      <c r="G38">
        <v>20131102</v>
      </c>
    </row>
    <row r="39" spans="1:7" x14ac:dyDescent="0.25">
      <c r="A39">
        <v>38</v>
      </c>
      <c r="B39" t="s">
        <v>227</v>
      </c>
      <c r="C39">
        <v>4</v>
      </c>
      <c r="D39" s="15">
        <v>41610</v>
      </c>
      <c r="E39">
        <v>0</v>
      </c>
      <c r="F39">
        <v>1750</v>
      </c>
      <c r="G39">
        <v>20131202</v>
      </c>
    </row>
    <row r="40" spans="1:7" x14ac:dyDescent="0.25">
      <c r="A40">
        <v>39</v>
      </c>
      <c r="B40" t="s">
        <v>228</v>
      </c>
      <c r="C40">
        <v>8</v>
      </c>
      <c r="D40" s="15">
        <v>40909</v>
      </c>
      <c r="E40">
        <v>500</v>
      </c>
      <c r="F40">
        <v>450</v>
      </c>
      <c r="G40">
        <v>20120101</v>
      </c>
    </row>
    <row r="41" spans="1:7" x14ac:dyDescent="0.25">
      <c r="A41">
        <v>40</v>
      </c>
      <c r="B41" t="s">
        <v>229</v>
      </c>
      <c r="C41">
        <v>8</v>
      </c>
      <c r="D41" s="15">
        <v>40940</v>
      </c>
      <c r="E41">
        <v>500</v>
      </c>
      <c r="F41">
        <v>450</v>
      </c>
      <c r="G41">
        <v>20120201</v>
      </c>
    </row>
    <row r="42" spans="1:7" x14ac:dyDescent="0.25">
      <c r="A42">
        <v>41</v>
      </c>
      <c r="B42" t="s">
        <v>230</v>
      </c>
      <c r="C42">
        <v>9</v>
      </c>
      <c r="D42" s="15">
        <v>40969</v>
      </c>
      <c r="E42">
        <v>500</v>
      </c>
      <c r="F42">
        <v>0</v>
      </c>
      <c r="G42">
        <v>20120301</v>
      </c>
    </row>
    <row r="43" spans="1:7" x14ac:dyDescent="0.25">
      <c r="A43">
        <v>42</v>
      </c>
      <c r="B43" t="s">
        <v>231</v>
      </c>
      <c r="C43">
        <v>6</v>
      </c>
      <c r="D43" s="15">
        <v>41000</v>
      </c>
      <c r="E43">
        <v>500</v>
      </c>
      <c r="F43">
        <v>500</v>
      </c>
      <c r="G43">
        <v>20120401</v>
      </c>
    </row>
    <row r="44" spans="1:7" x14ac:dyDescent="0.25">
      <c r="A44">
        <v>43</v>
      </c>
      <c r="B44" t="s">
        <v>232</v>
      </c>
      <c r="C44">
        <v>3</v>
      </c>
      <c r="D44" s="15">
        <v>41030</v>
      </c>
      <c r="E44">
        <v>500</v>
      </c>
      <c r="F44">
        <v>500</v>
      </c>
      <c r="G44">
        <v>20120501</v>
      </c>
    </row>
    <row r="45" spans="1:7" x14ac:dyDescent="0.25">
      <c r="A45">
        <v>44</v>
      </c>
      <c r="B45" t="s">
        <v>233</v>
      </c>
      <c r="C45">
        <v>2</v>
      </c>
      <c r="D45" s="15">
        <v>41061</v>
      </c>
      <c r="E45">
        <v>500</v>
      </c>
      <c r="F45">
        <v>500</v>
      </c>
      <c r="G45">
        <v>20120601</v>
      </c>
    </row>
    <row r="46" spans="1:7" x14ac:dyDescent="0.25">
      <c r="A46">
        <v>45</v>
      </c>
      <c r="B46" t="s">
        <v>234</v>
      </c>
      <c r="C46">
        <v>5</v>
      </c>
      <c r="D46" s="15">
        <v>41091</v>
      </c>
      <c r="E46">
        <v>500</v>
      </c>
      <c r="F46">
        <v>1750</v>
      </c>
      <c r="G46">
        <v>20120701</v>
      </c>
    </row>
    <row r="47" spans="1:7" x14ac:dyDescent="0.25">
      <c r="A47">
        <v>46</v>
      </c>
      <c r="B47" t="s">
        <v>235</v>
      </c>
      <c r="C47">
        <v>4</v>
      </c>
      <c r="D47" s="15">
        <v>41122</v>
      </c>
      <c r="E47">
        <v>750</v>
      </c>
      <c r="F47">
        <v>500</v>
      </c>
      <c r="G47">
        <v>20120801</v>
      </c>
    </row>
    <row r="48" spans="1:7" x14ac:dyDescent="0.25">
      <c r="A48">
        <v>47</v>
      </c>
      <c r="B48" t="s">
        <v>236</v>
      </c>
      <c r="C48">
        <v>8</v>
      </c>
      <c r="D48" s="15">
        <v>41153</v>
      </c>
      <c r="E48">
        <v>750</v>
      </c>
      <c r="F48">
        <v>1750</v>
      </c>
      <c r="G48">
        <v>20120901</v>
      </c>
    </row>
    <row r="49" spans="1:7" x14ac:dyDescent="0.25">
      <c r="A49">
        <v>48</v>
      </c>
      <c r="B49" t="s">
        <v>237</v>
      </c>
      <c r="C49">
        <v>9</v>
      </c>
      <c r="D49" s="15">
        <v>41183</v>
      </c>
      <c r="E49">
        <v>750</v>
      </c>
      <c r="F49">
        <v>1750</v>
      </c>
      <c r="G49">
        <v>20121001</v>
      </c>
    </row>
    <row r="50" spans="1:7" x14ac:dyDescent="0.25">
      <c r="A50">
        <v>49</v>
      </c>
      <c r="B50" t="s">
        <v>238</v>
      </c>
      <c r="C50">
        <v>1</v>
      </c>
      <c r="D50" s="15">
        <v>41214</v>
      </c>
      <c r="E50">
        <v>0</v>
      </c>
      <c r="F50">
        <v>500</v>
      </c>
      <c r="G50">
        <v>20121101</v>
      </c>
    </row>
    <row r="51" spans="1:7" x14ac:dyDescent="0.25">
      <c r="A51">
        <v>50</v>
      </c>
      <c r="B51" t="s">
        <v>239</v>
      </c>
      <c r="C51">
        <v>1</v>
      </c>
      <c r="D51" s="15">
        <v>41244</v>
      </c>
      <c r="E51">
        <v>0</v>
      </c>
      <c r="F51">
        <v>500</v>
      </c>
      <c r="G51">
        <v>20121201</v>
      </c>
    </row>
    <row r="52" spans="1:7" x14ac:dyDescent="0.25">
      <c r="A52">
        <v>51</v>
      </c>
      <c r="B52" t="s">
        <v>240</v>
      </c>
      <c r="C52">
        <v>2</v>
      </c>
      <c r="D52" s="15">
        <v>41276</v>
      </c>
      <c r="E52">
        <v>0</v>
      </c>
      <c r="F52">
        <v>1750</v>
      </c>
      <c r="G52">
        <v>20130102</v>
      </c>
    </row>
    <row r="53" spans="1:7" x14ac:dyDescent="0.25">
      <c r="A53">
        <v>52</v>
      </c>
      <c r="B53" t="s">
        <v>241</v>
      </c>
      <c r="C53">
        <v>3</v>
      </c>
      <c r="D53" s="15">
        <v>41307</v>
      </c>
      <c r="E53">
        <v>0</v>
      </c>
      <c r="F53">
        <v>500</v>
      </c>
      <c r="G53">
        <v>20130202</v>
      </c>
    </row>
    <row r="54" spans="1:7" x14ac:dyDescent="0.25">
      <c r="A54">
        <v>53</v>
      </c>
      <c r="B54" t="s">
        <v>242</v>
      </c>
      <c r="C54">
        <v>4</v>
      </c>
      <c r="D54" s="15">
        <v>41335</v>
      </c>
      <c r="E54">
        <v>750</v>
      </c>
      <c r="F54">
        <v>500</v>
      </c>
      <c r="G54">
        <v>20130302</v>
      </c>
    </row>
    <row r="55" spans="1:7" x14ac:dyDescent="0.25">
      <c r="A55">
        <v>54</v>
      </c>
      <c r="B55" t="s">
        <v>243</v>
      </c>
      <c r="C55">
        <v>5</v>
      </c>
      <c r="D55" s="15">
        <v>41366</v>
      </c>
      <c r="E55">
        <v>750</v>
      </c>
      <c r="F55">
        <v>500</v>
      </c>
      <c r="G55">
        <v>20130402</v>
      </c>
    </row>
    <row r="56" spans="1:7" x14ac:dyDescent="0.25">
      <c r="A56">
        <v>55</v>
      </c>
      <c r="B56" t="s">
        <v>244</v>
      </c>
      <c r="C56">
        <v>7</v>
      </c>
      <c r="D56" s="15">
        <v>41396</v>
      </c>
      <c r="E56">
        <v>750</v>
      </c>
      <c r="F56">
        <v>500</v>
      </c>
      <c r="G56">
        <v>20130502</v>
      </c>
    </row>
    <row r="57" spans="1:7" x14ac:dyDescent="0.25">
      <c r="A57">
        <v>56</v>
      </c>
      <c r="B57" t="s">
        <v>245</v>
      </c>
      <c r="C57">
        <v>9</v>
      </c>
      <c r="D57" s="15">
        <v>41427</v>
      </c>
      <c r="E57">
        <v>500</v>
      </c>
      <c r="F57">
        <v>450</v>
      </c>
      <c r="G57">
        <v>20130602</v>
      </c>
    </row>
    <row r="58" spans="1:7" x14ac:dyDescent="0.25">
      <c r="A58">
        <v>57</v>
      </c>
      <c r="B58" t="s">
        <v>246</v>
      </c>
      <c r="C58">
        <v>8</v>
      </c>
      <c r="D58" s="15">
        <v>41457</v>
      </c>
      <c r="E58">
        <v>500</v>
      </c>
      <c r="F58">
        <v>450</v>
      </c>
      <c r="G58">
        <v>20130702</v>
      </c>
    </row>
    <row r="59" spans="1:7" x14ac:dyDescent="0.25">
      <c r="A59">
        <v>58</v>
      </c>
      <c r="B59" t="s">
        <v>247</v>
      </c>
      <c r="C59">
        <v>7</v>
      </c>
      <c r="D59" s="15">
        <v>41488</v>
      </c>
      <c r="E59">
        <v>500</v>
      </c>
      <c r="F59">
        <v>450</v>
      </c>
      <c r="G59">
        <v>20130802</v>
      </c>
    </row>
    <row r="60" spans="1:7" x14ac:dyDescent="0.25">
      <c r="A60">
        <v>59</v>
      </c>
      <c r="B60" s="16" t="s">
        <v>248</v>
      </c>
      <c r="C60">
        <v>6</v>
      </c>
      <c r="D60" s="15">
        <v>41519</v>
      </c>
      <c r="E60">
        <v>500</v>
      </c>
      <c r="F60">
        <v>500</v>
      </c>
      <c r="G60">
        <v>20130902</v>
      </c>
    </row>
    <row r="61" spans="1:7" x14ac:dyDescent="0.25">
      <c r="A61">
        <v>60</v>
      </c>
      <c r="B61" t="s">
        <v>249</v>
      </c>
      <c r="C61">
        <v>5</v>
      </c>
      <c r="D61" s="15">
        <v>41549</v>
      </c>
      <c r="E61">
        <v>750</v>
      </c>
      <c r="F61">
        <v>500</v>
      </c>
      <c r="G61">
        <v>20131002</v>
      </c>
    </row>
    <row r="62" spans="1:7" x14ac:dyDescent="0.25">
      <c r="A62">
        <v>61</v>
      </c>
      <c r="B62" t="s">
        <v>250</v>
      </c>
      <c r="C62">
        <v>5</v>
      </c>
      <c r="D62" s="15">
        <v>41580</v>
      </c>
      <c r="E62">
        <v>750</v>
      </c>
      <c r="F62">
        <v>500</v>
      </c>
      <c r="G62">
        <v>20131102</v>
      </c>
    </row>
    <row r="63" spans="1:7" x14ac:dyDescent="0.25">
      <c r="A63">
        <v>62</v>
      </c>
      <c r="B63" t="s">
        <v>251</v>
      </c>
      <c r="C63">
        <v>4</v>
      </c>
      <c r="D63" s="15">
        <v>41610</v>
      </c>
      <c r="E63">
        <v>750</v>
      </c>
      <c r="F63">
        <v>500</v>
      </c>
      <c r="G63">
        <v>20131202</v>
      </c>
    </row>
    <row r="64" spans="1:7" x14ac:dyDescent="0.25">
      <c r="A64">
        <v>63</v>
      </c>
      <c r="B64" t="s">
        <v>252</v>
      </c>
      <c r="C64">
        <v>4</v>
      </c>
      <c r="D64" s="15">
        <v>40909</v>
      </c>
      <c r="E64">
        <v>750</v>
      </c>
      <c r="F64">
        <v>500</v>
      </c>
      <c r="G64">
        <v>20120101</v>
      </c>
    </row>
    <row r="65" spans="1:7" x14ac:dyDescent="0.25">
      <c r="A65">
        <v>64</v>
      </c>
      <c r="B65" s="16" t="s">
        <v>253</v>
      </c>
      <c r="C65">
        <v>3</v>
      </c>
      <c r="D65" s="15">
        <v>40940</v>
      </c>
      <c r="E65">
        <v>750</v>
      </c>
      <c r="F65">
        <v>500</v>
      </c>
      <c r="G65">
        <v>20120201</v>
      </c>
    </row>
    <row r="66" spans="1:7" x14ac:dyDescent="0.25">
      <c r="A66">
        <v>65</v>
      </c>
      <c r="B66" t="s">
        <v>254</v>
      </c>
      <c r="C66">
        <v>3</v>
      </c>
      <c r="D66" s="15">
        <v>40969</v>
      </c>
      <c r="E66">
        <v>750</v>
      </c>
      <c r="F66">
        <v>500</v>
      </c>
      <c r="G66">
        <v>20120301</v>
      </c>
    </row>
    <row r="67" spans="1:7" x14ac:dyDescent="0.25">
      <c r="A67">
        <v>66</v>
      </c>
      <c r="B67" t="s">
        <v>255</v>
      </c>
      <c r="C67">
        <v>2</v>
      </c>
      <c r="D67" s="15">
        <v>41000</v>
      </c>
      <c r="E67">
        <v>750</v>
      </c>
      <c r="F67">
        <v>775</v>
      </c>
      <c r="G67">
        <v>20120401</v>
      </c>
    </row>
    <row r="68" spans="1:7" x14ac:dyDescent="0.25">
      <c r="A68">
        <v>67</v>
      </c>
      <c r="B68" t="s">
        <v>256</v>
      </c>
      <c r="C68">
        <v>2</v>
      </c>
      <c r="D68" s="15">
        <v>41030</v>
      </c>
      <c r="E68">
        <v>750</v>
      </c>
      <c r="F68">
        <v>775</v>
      </c>
      <c r="G68">
        <v>20120501</v>
      </c>
    </row>
    <row r="69" spans="1:7" x14ac:dyDescent="0.25">
      <c r="A69">
        <v>68</v>
      </c>
      <c r="B69" t="s">
        <v>257</v>
      </c>
      <c r="C69">
        <v>1</v>
      </c>
      <c r="D69" s="15">
        <v>41061</v>
      </c>
      <c r="E69">
        <v>500</v>
      </c>
      <c r="F69">
        <v>775</v>
      </c>
      <c r="G69">
        <v>20120601</v>
      </c>
    </row>
    <row r="70" spans="1:7" x14ac:dyDescent="0.25">
      <c r="A70">
        <v>69</v>
      </c>
      <c r="B70" t="s">
        <v>258</v>
      </c>
      <c r="C70">
        <v>1</v>
      </c>
      <c r="D70" s="15">
        <v>41091</v>
      </c>
      <c r="E70">
        <v>500</v>
      </c>
      <c r="F70">
        <v>775</v>
      </c>
      <c r="G70">
        <v>20120701</v>
      </c>
    </row>
    <row r="71" spans="1:7" x14ac:dyDescent="0.25">
      <c r="A71">
        <v>70</v>
      </c>
      <c r="B71" t="s">
        <v>259</v>
      </c>
      <c r="C71">
        <v>9</v>
      </c>
      <c r="D71" s="15">
        <v>41122</v>
      </c>
      <c r="E71">
        <v>500</v>
      </c>
      <c r="F71">
        <v>775</v>
      </c>
      <c r="G71">
        <v>20120801</v>
      </c>
    </row>
    <row r="72" spans="1:7" x14ac:dyDescent="0.25">
      <c r="A72">
        <v>71</v>
      </c>
      <c r="B72" t="s">
        <v>260</v>
      </c>
      <c r="C72">
        <v>8</v>
      </c>
      <c r="D72" s="15">
        <v>41153</v>
      </c>
      <c r="E72">
        <v>500</v>
      </c>
      <c r="F72">
        <v>775</v>
      </c>
      <c r="G72">
        <v>20120901</v>
      </c>
    </row>
    <row r="73" spans="1:7" x14ac:dyDescent="0.25">
      <c r="A73">
        <v>72</v>
      </c>
      <c r="B73" t="s">
        <v>261</v>
      </c>
      <c r="C73">
        <v>6</v>
      </c>
      <c r="D73" s="15">
        <v>41183</v>
      </c>
      <c r="E73">
        <v>500</v>
      </c>
      <c r="F73">
        <v>500</v>
      </c>
      <c r="G73">
        <v>20121001</v>
      </c>
    </row>
    <row r="74" spans="1:7" x14ac:dyDescent="0.25">
      <c r="A74">
        <v>73</v>
      </c>
      <c r="B74" t="s">
        <v>262</v>
      </c>
      <c r="C74">
        <v>1</v>
      </c>
      <c r="D74" s="15">
        <v>41214</v>
      </c>
      <c r="E74">
        <v>500</v>
      </c>
      <c r="F74">
        <v>450</v>
      </c>
      <c r="G74">
        <v>20121101</v>
      </c>
    </row>
    <row r="75" spans="1:7" x14ac:dyDescent="0.25">
      <c r="A75">
        <v>74</v>
      </c>
      <c r="B75" t="s">
        <v>263</v>
      </c>
      <c r="C75">
        <v>2</v>
      </c>
      <c r="D75" s="15">
        <v>41244</v>
      </c>
      <c r="E75">
        <v>500</v>
      </c>
      <c r="F75">
        <v>450</v>
      </c>
      <c r="G75">
        <v>20121201</v>
      </c>
    </row>
    <row r="76" spans="1:7" x14ac:dyDescent="0.25">
      <c r="A76">
        <v>75</v>
      </c>
      <c r="B76" t="s">
        <v>264</v>
      </c>
      <c r="C76">
        <v>3</v>
      </c>
      <c r="D76" s="15">
        <v>41276</v>
      </c>
      <c r="E76">
        <v>500</v>
      </c>
      <c r="F76">
        <v>450</v>
      </c>
      <c r="G76">
        <v>20130102</v>
      </c>
    </row>
    <row r="77" spans="1:7" x14ac:dyDescent="0.25">
      <c r="A77">
        <v>76</v>
      </c>
      <c r="B77" t="s">
        <v>265</v>
      </c>
      <c r="C77">
        <v>4</v>
      </c>
      <c r="D77" s="15">
        <v>41307</v>
      </c>
      <c r="E77">
        <v>500</v>
      </c>
      <c r="F77">
        <v>500</v>
      </c>
      <c r="G77">
        <v>20130202</v>
      </c>
    </row>
    <row r="78" spans="1:7" x14ac:dyDescent="0.25">
      <c r="A78">
        <v>77</v>
      </c>
      <c r="B78" t="s">
        <v>266</v>
      </c>
      <c r="C78">
        <v>5</v>
      </c>
      <c r="D78" s="15">
        <v>41335</v>
      </c>
      <c r="E78">
        <v>500</v>
      </c>
      <c r="F78">
        <v>775</v>
      </c>
      <c r="G78">
        <v>20130302</v>
      </c>
    </row>
    <row r="79" spans="1:7" x14ac:dyDescent="0.25">
      <c r="A79">
        <v>78</v>
      </c>
      <c r="B79" t="s">
        <v>267</v>
      </c>
      <c r="C79">
        <v>6</v>
      </c>
      <c r="D79" s="15">
        <v>41366</v>
      </c>
      <c r="E79">
        <v>500</v>
      </c>
      <c r="F79">
        <v>775</v>
      </c>
      <c r="G79">
        <v>20130402</v>
      </c>
    </row>
    <row r="80" spans="1:7" x14ac:dyDescent="0.25">
      <c r="A80">
        <v>79</v>
      </c>
      <c r="B80" t="s">
        <v>268</v>
      </c>
      <c r="C80">
        <v>7</v>
      </c>
      <c r="D80" s="15">
        <v>41396</v>
      </c>
      <c r="E80">
        <v>500</v>
      </c>
      <c r="F80">
        <v>775</v>
      </c>
      <c r="G80">
        <v>20130502</v>
      </c>
    </row>
    <row r="81" spans="1:7" x14ac:dyDescent="0.25">
      <c r="A81">
        <v>80</v>
      </c>
      <c r="B81" t="s">
        <v>269</v>
      </c>
      <c r="C81">
        <v>8</v>
      </c>
      <c r="D81" s="15">
        <v>41427</v>
      </c>
      <c r="E81">
        <v>500</v>
      </c>
      <c r="F81">
        <v>500</v>
      </c>
      <c r="G81">
        <v>20130602</v>
      </c>
    </row>
    <row r="82" spans="1:7" x14ac:dyDescent="0.25">
      <c r="A82">
        <v>81</v>
      </c>
      <c r="B82" t="s">
        <v>270</v>
      </c>
      <c r="C82">
        <v>1</v>
      </c>
      <c r="D82" s="15">
        <v>41457</v>
      </c>
      <c r="E82">
        <v>500</v>
      </c>
      <c r="F82">
        <v>500</v>
      </c>
      <c r="G82">
        <v>20130702</v>
      </c>
    </row>
    <row r="83" spans="1:7" x14ac:dyDescent="0.25">
      <c r="A83">
        <v>82</v>
      </c>
      <c r="B83" t="s">
        <v>271</v>
      </c>
      <c r="C83">
        <v>2</v>
      </c>
      <c r="D83" s="15">
        <v>41488</v>
      </c>
      <c r="E83">
        <v>500</v>
      </c>
      <c r="F83">
        <v>775</v>
      </c>
      <c r="G83">
        <v>20130802</v>
      </c>
    </row>
    <row r="84" spans="1:7" x14ac:dyDescent="0.25">
      <c r="A84">
        <v>83</v>
      </c>
      <c r="B84" t="s">
        <v>272</v>
      </c>
      <c r="C84">
        <v>6</v>
      </c>
      <c r="D84" s="15">
        <v>41519</v>
      </c>
      <c r="E84">
        <v>1250</v>
      </c>
      <c r="F84">
        <v>450</v>
      </c>
      <c r="G84">
        <v>20130902</v>
      </c>
    </row>
    <row r="85" spans="1:7" x14ac:dyDescent="0.25">
      <c r="A85">
        <v>84</v>
      </c>
      <c r="B85" t="s">
        <v>273</v>
      </c>
      <c r="C85">
        <v>5</v>
      </c>
      <c r="D85" s="15">
        <v>41549</v>
      </c>
      <c r="E85">
        <v>1000</v>
      </c>
      <c r="F85">
        <v>450</v>
      </c>
      <c r="G85">
        <v>20131002</v>
      </c>
    </row>
    <row r="86" spans="1:7" x14ac:dyDescent="0.25">
      <c r="A86">
        <v>85</v>
      </c>
      <c r="B86" t="s">
        <v>274</v>
      </c>
      <c r="C86">
        <v>2</v>
      </c>
      <c r="D86" s="15">
        <v>41580</v>
      </c>
      <c r="E86">
        <v>1000</v>
      </c>
      <c r="F86">
        <v>450</v>
      </c>
      <c r="G86">
        <v>20131102</v>
      </c>
    </row>
    <row r="87" spans="1:7" x14ac:dyDescent="0.25">
      <c r="A87">
        <v>86</v>
      </c>
      <c r="B87" t="s">
        <v>275</v>
      </c>
      <c r="C87">
        <v>1</v>
      </c>
      <c r="D87" s="15">
        <v>41610</v>
      </c>
      <c r="E87">
        <v>1000</v>
      </c>
      <c r="F87">
        <v>450</v>
      </c>
      <c r="G87">
        <v>20131202</v>
      </c>
    </row>
    <row r="88" spans="1:7" x14ac:dyDescent="0.25">
      <c r="A88">
        <v>87</v>
      </c>
      <c r="B88" t="s">
        <v>276</v>
      </c>
      <c r="C88">
        <v>11</v>
      </c>
      <c r="D88" s="15">
        <v>41276</v>
      </c>
      <c r="E88">
        <v>150</v>
      </c>
      <c r="F88">
        <v>50</v>
      </c>
      <c r="G88">
        <v>20130102</v>
      </c>
    </row>
    <row r="89" spans="1:7" x14ac:dyDescent="0.25">
      <c r="A89">
        <v>88</v>
      </c>
      <c r="B89" t="s">
        <v>277</v>
      </c>
      <c r="C89">
        <v>10</v>
      </c>
      <c r="D89" s="15">
        <v>41307</v>
      </c>
      <c r="E89">
        <v>150</v>
      </c>
      <c r="F89">
        <v>50</v>
      </c>
      <c r="G89">
        <v>20130202</v>
      </c>
    </row>
    <row r="90" spans="1:7" x14ac:dyDescent="0.25">
      <c r="A90">
        <v>89</v>
      </c>
      <c r="B90" t="s">
        <v>278</v>
      </c>
      <c r="C90">
        <v>11</v>
      </c>
      <c r="D90" s="15">
        <v>41335</v>
      </c>
      <c r="E90">
        <v>150</v>
      </c>
      <c r="F90">
        <v>50</v>
      </c>
      <c r="G90">
        <v>20130302</v>
      </c>
    </row>
    <row r="91" spans="1:7" x14ac:dyDescent="0.25">
      <c r="A91">
        <v>90</v>
      </c>
      <c r="B91" t="s">
        <v>279</v>
      </c>
      <c r="C91">
        <v>10</v>
      </c>
      <c r="D91" s="15">
        <v>41366</v>
      </c>
      <c r="E91">
        <v>150</v>
      </c>
      <c r="F91">
        <v>50</v>
      </c>
      <c r="G91">
        <v>20130402</v>
      </c>
    </row>
    <row r="92" spans="1:7" x14ac:dyDescent="0.25">
      <c r="A92">
        <v>91</v>
      </c>
      <c r="B92" t="s">
        <v>280</v>
      </c>
      <c r="C92">
        <v>9</v>
      </c>
      <c r="D92" s="15">
        <v>41396</v>
      </c>
      <c r="E92">
        <v>150</v>
      </c>
      <c r="F92">
        <v>50</v>
      </c>
      <c r="G92">
        <v>20130502</v>
      </c>
    </row>
    <row r="93" spans="1:7" x14ac:dyDescent="0.25">
      <c r="A93">
        <v>92</v>
      </c>
      <c r="B93" t="s">
        <v>281</v>
      </c>
      <c r="C93">
        <v>8</v>
      </c>
      <c r="D93" s="15">
        <v>41427</v>
      </c>
      <c r="E93">
        <v>150</v>
      </c>
      <c r="F93">
        <v>50</v>
      </c>
      <c r="G93">
        <v>20130602</v>
      </c>
    </row>
    <row r="94" spans="1:7" x14ac:dyDescent="0.25">
      <c r="A94">
        <v>93</v>
      </c>
      <c r="B94" t="s">
        <v>282</v>
      </c>
      <c r="C94">
        <v>2</v>
      </c>
      <c r="D94" s="15">
        <v>41457</v>
      </c>
      <c r="E94">
        <v>150</v>
      </c>
      <c r="F94">
        <v>50</v>
      </c>
      <c r="G94">
        <v>20130702</v>
      </c>
    </row>
    <row r="95" spans="1:7" x14ac:dyDescent="0.25">
      <c r="A95">
        <v>94</v>
      </c>
      <c r="B95" t="s">
        <v>283</v>
      </c>
      <c r="C95">
        <v>6</v>
      </c>
      <c r="D95" s="15">
        <v>41488</v>
      </c>
      <c r="E95">
        <v>150</v>
      </c>
      <c r="F95">
        <v>50</v>
      </c>
      <c r="G95">
        <v>20130802</v>
      </c>
    </row>
    <row r="96" spans="1:7" x14ac:dyDescent="0.25">
      <c r="A96">
        <v>95</v>
      </c>
      <c r="B96" t="s">
        <v>284</v>
      </c>
      <c r="C96">
        <v>5</v>
      </c>
      <c r="D96" s="15">
        <v>41519</v>
      </c>
      <c r="E96">
        <v>150</v>
      </c>
      <c r="F96">
        <v>50</v>
      </c>
      <c r="G96">
        <v>20130902</v>
      </c>
    </row>
    <row r="97" spans="1:7" x14ac:dyDescent="0.25">
      <c r="A97">
        <v>96</v>
      </c>
      <c r="B97" t="s">
        <v>285</v>
      </c>
      <c r="C97">
        <v>8</v>
      </c>
      <c r="D97" s="15">
        <v>41549</v>
      </c>
      <c r="E97">
        <v>150</v>
      </c>
      <c r="F97">
        <v>50</v>
      </c>
      <c r="G97">
        <v>20131002</v>
      </c>
    </row>
    <row r="98" spans="1:7" x14ac:dyDescent="0.25">
      <c r="A98">
        <v>97</v>
      </c>
      <c r="B98" t="s">
        <v>286</v>
      </c>
      <c r="C98">
        <v>5</v>
      </c>
      <c r="D98" s="15">
        <v>41580</v>
      </c>
      <c r="E98">
        <v>150</v>
      </c>
      <c r="F98">
        <v>50</v>
      </c>
      <c r="G98">
        <v>20131102</v>
      </c>
    </row>
    <row r="99" spans="1:7" x14ac:dyDescent="0.25">
      <c r="A99">
        <v>98</v>
      </c>
      <c r="B99" t="s">
        <v>287</v>
      </c>
      <c r="C99">
        <v>3</v>
      </c>
      <c r="D99" s="15">
        <v>41610</v>
      </c>
      <c r="E99">
        <v>150</v>
      </c>
      <c r="F99">
        <v>50</v>
      </c>
      <c r="G99">
        <v>20131202</v>
      </c>
    </row>
    <row r="100" spans="1:7" x14ac:dyDescent="0.25">
      <c r="A100">
        <v>99</v>
      </c>
      <c r="B100" t="s">
        <v>288</v>
      </c>
      <c r="C100">
        <v>12</v>
      </c>
      <c r="D100" s="15">
        <v>41276</v>
      </c>
      <c r="E100">
        <v>150</v>
      </c>
      <c r="F100">
        <v>50</v>
      </c>
      <c r="G100">
        <v>20130102</v>
      </c>
    </row>
    <row r="101" spans="1:7" x14ac:dyDescent="0.25">
      <c r="A101">
        <v>100</v>
      </c>
      <c r="B101" t="s">
        <v>289</v>
      </c>
      <c r="C101">
        <v>13</v>
      </c>
      <c r="D101" s="15">
        <v>41307</v>
      </c>
      <c r="E101">
        <v>150</v>
      </c>
      <c r="F101">
        <v>50</v>
      </c>
      <c r="G101">
        <v>20130202</v>
      </c>
    </row>
    <row r="102" spans="1:7" x14ac:dyDescent="0.25">
      <c r="A102">
        <v>101</v>
      </c>
      <c r="B102" t="s">
        <v>290</v>
      </c>
      <c r="C102">
        <v>12</v>
      </c>
      <c r="D102" s="15">
        <v>41335</v>
      </c>
      <c r="E102">
        <v>150</v>
      </c>
      <c r="F102">
        <v>50</v>
      </c>
      <c r="G102">
        <v>20130302</v>
      </c>
    </row>
    <row r="103" spans="1:7" x14ac:dyDescent="0.25">
      <c r="A103">
        <v>102</v>
      </c>
      <c r="B103" t="s">
        <v>291</v>
      </c>
      <c r="C103">
        <v>14</v>
      </c>
      <c r="D103" s="15">
        <v>41366</v>
      </c>
      <c r="E103">
        <v>150</v>
      </c>
      <c r="F103">
        <v>50</v>
      </c>
      <c r="G103">
        <v>20130402</v>
      </c>
    </row>
    <row r="104" spans="1:7" x14ac:dyDescent="0.25">
      <c r="A104">
        <v>103</v>
      </c>
      <c r="B104" t="s">
        <v>292</v>
      </c>
      <c r="C104">
        <v>15</v>
      </c>
      <c r="D104" s="15">
        <v>41396</v>
      </c>
      <c r="E104">
        <v>150</v>
      </c>
      <c r="F104">
        <v>50</v>
      </c>
      <c r="G104">
        <v>20130502</v>
      </c>
    </row>
    <row r="105" spans="1:7" x14ac:dyDescent="0.25">
      <c r="A105">
        <v>104</v>
      </c>
      <c r="B105" t="s">
        <v>293</v>
      </c>
      <c r="C105">
        <v>16</v>
      </c>
      <c r="D105" s="15">
        <v>41427</v>
      </c>
      <c r="E105">
        <v>150</v>
      </c>
      <c r="F105">
        <v>50</v>
      </c>
      <c r="G105">
        <v>20130602</v>
      </c>
    </row>
    <row r="106" spans="1:7" x14ac:dyDescent="0.25">
      <c r="A106">
        <v>105</v>
      </c>
      <c r="B106" t="s">
        <v>294</v>
      </c>
      <c r="C106">
        <v>15</v>
      </c>
      <c r="D106" s="15">
        <v>41457</v>
      </c>
      <c r="E106">
        <v>150</v>
      </c>
      <c r="F106">
        <v>50</v>
      </c>
      <c r="G106">
        <v>20130702</v>
      </c>
    </row>
    <row r="107" spans="1:7" x14ac:dyDescent="0.25">
      <c r="A107">
        <v>106</v>
      </c>
      <c r="B107" t="s">
        <v>295</v>
      </c>
      <c r="C107">
        <v>1</v>
      </c>
      <c r="D107" s="15">
        <v>41488</v>
      </c>
      <c r="E107">
        <v>150</v>
      </c>
      <c r="F107">
        <v>50</v>
      </c>
      <c r="G107">
        <v>20130802</v>
      </c>
    </row>
    <row r="108" spans="1:7" x14ac:dyDescent="0.25">
      <c r="A108">
        <v>107</v>
      </c>
      <c r="B108" t="s">
        <v>296</v>
      </c>
      <c r="C108">
        <v>2</v>
      </c>
      <c r="D108" s="15">
        <v>41519</v>
      </c>
      <c r="E108">
        <v>150</v>
      </c>
      <c r="F108">
        <v>50</v>
      </c>
      <c r="G108">
        <v>20130902</v>
      </c>
    </row>
    <row r="109" spans="1:7" x14ac:dyDescent="0.25">
      <c r="A109">
        <v>108</v>
      </c>
      <c r="B109" t="s">
        <v>297</v>
      </c>
      <c r="C109">
        <v>2</v>
      </c>
      <c r="D109" s="15">
        <v>41549</v>
      </c>
      <c r="E109">
        <v>150</v>
      </c>
      <c r="F109">
        <v>50</v>
      </c>
      <c r="G109">
        <v>20131002</v>
      </c>
    </row>
    <row r="110" spans="1:7" x14ac:dyDescent="0.25">
      <c r="A110">
        <v>109</v>
      </c>
      <c r="B110" t="s">
        <v>298</v>
      </c>
      <c r="C110">
        <v>3</v>
      </c>
      <c r="D110" s="15">
        <v>41580</v>
      </c>
      <c r="E110">
        <v>150</v>
      </c>
      <c r="F110">
        <v>50</v>
      </c>
      <c r="G110">
        <v>20131102</v>
      </c>
    </row>
    <row r="111" spans="1:7" x14ac:dyDescent="0.25">
      <c r="A111">
        <v>110</v>
      </c>
      <c r="B111" t="s">
        <v>299</v>
      </c>
      <c r="C111">
        <v>4</v>
      </c>
      <c r="D111" s="15">
        <v>41610</v>
      </c>
      <c r="E111">
        <v>150</v>
      </c>
      <c r="F111">
        <v>50</v>
      </c>
      <c r="G111">
        <v>20131202</v>
      </c>
    </row>
    <row r="112" spans="1:7" x14ac:dyDescent="0.25">
      <c r="A112">
        <v>111</v>
      </c>
      <c r="B112" t="s">
        <v>300</v>
      </c>
      <c r="C112">
        <v>5</v>
      </c>
      <c r="D112" s="15">
        <v>41276</v>
      </c>
      <c r="E112">
        <v>150</v>
      </c>
      <c r="F112">
        <v>50</v>
      </c>
      <c r="G112">
        <v>20130102</v>
      </c>
    </row>
    <row r="113" spans="1:7" x14ac:dyDescent="0.25">
      <c r="A113">
        <v>112</v>
      </c>
      <c r="B113" t="s">
        <v>301</v>
      </c>
      <c r="C113">
        <v>12</v>
      </c>
      <c r="D113" s="15">
        <v>41307</v>
      </c>
      <c r="E113">
        <v>150</v>
      </c>
      <c r="F113">
        <v>50</v>
      </c>
      <c r="G113">
        <v>20130202</v>
      </c>
    </row>
    <row r="114" spans="1:7" x14ac:dyDescent="0.25">
      <c r="A114">
        <v>113</v>
      </c>
      <c r="B114" s="16" t="s">
        <v>302</v>
      </c>
      <c r="C114">
        <v>5</v>
      </c>
      <c r="D114" s="15">
        <v>41335</v>
      </c>
      <c r="E114">
        <v>150</v>
      </c>
      <c r="F114">
        <v>50</v>
      </c>
      <c r="G114">
        <v>20130302</v>
      </c>
    </row>
    <row r="115" spans="1:7" x14ac:dyDescent="0.25">
      <c r="A115">
        <v>114</v>
      </c>
      <c r="B115" t="s">
        <v>303</v>
      </c>
      <c r="C115">
        <v>5</v>
      </c>
      <c r="D115" s="15">
        <v>41366</v>
      </c>
      <c r="E115">
        <v>150</v>
      </c>
      <c r="F115">
        <v>50</v>
      </c>
      <c r="G115">
        <v>20130402</v>
      </c>
    </row>
    <row r="116" spans="1:7" x14ac:dyDescent="0.25">
      <c r="A116">
        <v>115</v>
      </c>
      <c r="B116" t="s">
        <v>304</v>
      </c>
      <c r="C116">
        <v>4</v>
      </c>
      <c r="D116" s="15">
        <v>41396</v>
      </c>
      <c r="E116">
        <v>150</v>
      </c>
      <c r="F116">
        <v>50</v>
      </c>
      <c r="G116">
        <v>20130502</v>
      </c>
    </row>
    <row r="117" spans="1:7" x14ac:dyDescent="0.25">
      <c r="A117">
        <v>116</v>
      </c>
      <c r="B117" t="s">
        <v>305</v>
      </c>
      <c r="C117">
        <v>4</v>
      </c>
      <c r="D117" s="15">
        <v>41427</v>
      </c>
      <c r="E117">
        <v>150</v>
      </c>
      <c r="F117">
        <v>50</v>
      </c>
      <c r="G117">
        <v>20130602</v>
      </c>
    </row>
    <row r="118" spans="1:7" x14ac:dyDescent="0.25">
      <c r="A118">
        <v>117</v>
      </c>
      <c r="B118" t="s">
        <v>306</v>
      </c>
      <c r="C118">
        <v>3</v>
      </c>
      <c r="D118" s="15">
        <v>41457</v>
      </c>
      <c r="E118">
        <v>150</v>
      </c>
      <c r="F118">
        <v>50</v>
      </c>
      <c r="G118">
        <v>20130702</v>
      </c>
    </row>
    <row r="119" spans="1:7" x14ac:dyDescent="0.25">
      <c r="A119">
        <v>118</v>
      </c>
      <c r="B119" t="s">
        <v>307</v>
      </c>
      <c r="C119">
        <v>2</v>
      </c>
      <c r="D119" s="15">
        <v>41488</v>
      </c>
      <c r="E119">
        <v>150</v>
      </c>
      <c r="F119">
        <v>50</v>
      </c>
      <c r="G119">
        <v>20130802</v>
      </c>
    </row>
    <row r="120" spans="1:7" x14ac:dyDescent="0.25">
      <c r="A120">
        <v>119</v>
      </c>
      <c r="B120" t="s">
        <v>308</v>
      </c>
      <c r="C120">
        <v>1</v>
      </c>
      <c r="D120" s="15">
        <v>41519</v>
      </c>
      <c r="E120">
        <v>150</v>
      </c>
      <c r="F120">
        <v>50</v>
      </c>
      <c r="G120">
        <v>20130902</v>
      </c>
    </row>
    <row r="121" spans="1:7" x14ac:dyDescent="0.25">
      <c r="A121">
        <v>120</v>
      </c>
      <c r="B121" t="s">
        <v>309</v>
      </c>
      <c r="C121">
        <v>2</v>
      </c>
      <c r="D121" s="15">
        <v>41549</v>
      </c>
      <c r="E121">
        <v>150</v>
      </c>
      <c r="F121">
        <v>50</v>
      </c>
      <c r="G121">
        <v>20131002</v>
      </c>
    </row>
    <row r="122" spans="1:7" x14ac:dyDescent="0.25">
      <c r="A122">
        <v>121</v>
      </c>
      <c r="B122" t="s">
        <v>310</v>
      </c>
      <c r="C122">
        <v>3</v>
      </c>
      <c r="D122" s="15">
        <v>41580</v>
      </c>
      <c r="E122">
        <v>150</v>
      </c>
      <c r="F122">
        <v>50</v>
      </c>
      <c r="G122">
        <v>20131102</v>
      </c>
    </row>
    <row r="123" spans="1:7" x14ac:dyDescent="0.25">
      <c r="A123">
        <v>122</v>
      </c>
      <c r="B123" t="s">
        <v>311</v>
      </c>
      <c r="C123">
        <v>1</v>
      </c>
      <c r="D123" s="15">
        <v>41610</v>
      </c>
      <c r="E123">
        <v>150</v>
      </c>
      <c r="F123">
        <v>50</v>
      </c>
      <c r="G123">
        <v>20131202</v>
      </c>
    </row>
    <row r="124" spans="1:7" x14ac:dyDescent="0.25">
      <c r="A124">
        <v>123</v>
      </c>
      <c r="B124" t="s">
        <v>312</v>
      </c>
      <c r="C124">
        <v>15</v>
      </c>
      <c r="D124" s="15">
        <v>41276</v>
      </c>
      <c r="E124">
        <v>150</v>
      </c>
      <c r="F124">
        <v>50</v>
      </c>
      <c r="G124">
        <v>20130102</v>
      </c>
    </row>
    <row r="125" spans="1:7" x14ac:dyDescent="0.25">
      <c r="A125">
        <v>124</v>
      </c>
      <c r="B125" t="s">
        <v>313</v>
      </c>
      <c r="C125">
        <v>14</v>
      </c>
      <c r="D125" s="15">
        <v>41307</v>
      </c>
      <c r="E125">
        <v>150</v>
      </c>
      <c r="F125">
        <v>50</v>
      </c>
      <c r="G125">
        <v>20130202</v>
      </c>
    </row>
    <row r="126" spans="1:7" x14ac:dyDescent="0.25">
      <c r="A126">
        <v>125</v>
      </c>
      <c r="B126" t="s">
        <v>314</v>
      </c>
      <c r="C126">
        <v>2</v>
      </c>
      <c r="D126" s="15">
        <v>41335</v>
      </c>
      <c r="E126">
        <v>150</v>
      </c>
      <c r="F126">
        <v>50</v>
      </c>
      <c r="G126">
        <v>20130302</v>
      </c>
    </row>
    <row r="127" spans="1:7" x14ac:dyDescent="0.25">
      <c r="A127">
        <v>126</v>
      </c>
      <c r="B127" t="s">
        <v>315</v>
      </c>
      <c r="C127">
        <v>13</v>
      </c>
      <c r="D127" s="15">
        <v>41366</v>
      </c>
      <c r="E127">
        <v>150</v>
      </c>
      <c r="F127">
        <v>50</v>
      </c>
      <c r="G127">
        <v>20130402</v>
      </c>
    </row>
    <row r="128" spans="1:7" x14ac:dyDescent="0.25">
      <c r="A128">
        <v>127</v>
      </c>
      <c r="B128" t="s">
        <v>316</v>
      </c>
      <c r="C128">
        <v>3</v>
      </c>
      <c r="D128" s="15">
        <v>41396</v>
      </c>
      <c r="E128">
        <v>150</v>
      </c>
      <c r="F128">
        <v>50</v>
      </c>
      <c r="G128">
        <v>20130502</v>
      </c>
    </row>
    <row r="129" spans="1:7" x14ac:dyDescent="0.25">
      <c r="A129">
        <v>128</v>
      </c>
      <c r="B129" t="s">
        <v>317</v>
      </c>
      <c r="C129">
        <v>11</v>
      </c>
      <c r="D129" s="15">
        <v>41427</v>
      </c>
      <c r="E129">
        <v>150</v>
      </c>
      <c r="F129">
        <v>50</v>
      </c>
      <c r="G129">
        <v>20130602</v>
      </c>
    </row>
    <row r="130" spans="1:7" x14ac:dyDescent="0.25">
      <c r="A130">
        <v>129</v>
      </c>
      <c r="B130" t="s">
        <v>318</v>
      </c>
      <c r="C130">
        <v>4</v>
      </c>
      <c r="D130" s="15">
        <v>41457</v>
      </c>
      <c r="E130">
        <v>150</v>
      </c>
      <c r="F130">
        <v>50</v>
      </c>
      <c r="G130">
        <v>20130702</v>
      </c>
    </row>
    <row r="131" spans="1:7" x14ac:dyDescent="0.25">
      <c r="A131">
        <v>130</v>
      </c>
      <c r="B131" t="s">
        <v>319</v>
      </c>
      <c r="C131">
        <v>5</v>
      </c>
      <c r="D131" s="15">
        <v>41488</v>
      </c>
      <c r="E131">
        <v>150</v>
      </c>
      <c r="F131">
        <v>50</v>
      </c>
      <c r="G131">
        <v>20130802</v>
      </c>
    </row>
    <row r="132" spans="1:7" x14ac:dyDescent="0.25">
      <c r="A132">
        <v>131</v>
      </c>
      <c r="B132" t="s">
        <v>320</v>
      </c>
      <c r="C132">
        <v>12</v>
      </c>
      <c r="D132" s="15">
        <v>41519</v>
      </c>
      <c r="E132">
        <v>150</v>
      </c>
      <c r="F132">
        <v>50</v>
      </c>
      <c r="G132">
        <v>20130902</v>
      </c>
    </row>
    <row r="133" spans="1:7" x14ac:dyDescent="0.25">
      <c r="A133">
        <v>132</v>
      </c>
      <c r="B133" t="s">
        <v>321</v>
      </c>
      <c r="C133">
        <v>13</v>
      </c>
      <c r="D133" s="15">
        <v>41549</v>
      </c>
      <c r="E133">
        <v>150</v>
      </c>
      <c r="F133">
        <v>50</v>
      </c>
      <c r="G133">
        <v>20131002</v>
      </c>
    </row>
    <row r="134" spans="1:7" x14ac:dyDescent="0.25">
      <c r="A134">
        <v>133</v>
      </c>
      <c r="B134" t="s">
        <v>322</v>
      </c>
      <c r="C134">
        <v>4</v>
      </c>
      <c r="D134" s="15">
        <v>41580</v>
      </c>
      <c r="E134">
        <v>150</v>
      </c>
      <c r="F134">
        <v>50</v>
      </c>
      <c r="G134">
        <v>20131102</v>
      </c>
    </row>
    <row r="135" spans="1:7" x14ac:dyDescent="0.25">
      <c r="A135">
        <v>134</v>
      </c>
      <c r="B135" t="s">
        <v>323</v>
      </c>
      <c r="C135">
        <v>3</v>
      </c>
      <c r="D135" s="15">
        <v>41610</v>
      </c>
      <c r="E135">
        <v>150</v>
      </c>
      <c r="F135">
        <v>50</v>
      </c>
      <c r="G135">
        <v>20131202</v>
      </c>
    </row>
    <row r="136" spans="1:7" x14ac:dyDescent="0.25">
      <c r="A136">
        <v>135</v>
      </c>
      <c r="B136" t="s">
        <v>324</v>
      </c>
      <c r="C136">
        <v>17</v>
      </c>
      <c r="D136" s="15">
        <v>41283</v>
      </c>
      <c r="E136">
        <v>500</v>
      </c>
      <c r="F136">
        <v>975</v>
      </c>
      <c r="G136">
        <v>20130109</v>
      </c>
    </row>
    <row r="137" spans="1:7" x14ac:dyDescent="0.25">
      <c r="A137">
        <v>136</v>
      </c>
      <c r="B137" t="s">
        <v>325</v>
      </c>
      <c r="C137">
        <v>18</v>
      </c>
      <c r="D137" s="15">
        <v>41284</v>
      </c>
      <c r="E137">
        <v>1250</v>
      </c>
      <c r="F137">
        <v>975</v>
      </c>
      <c r="G137">
        <v>20130110</v>
      </c>
    </row>
    <row r="138" spans="1:7" x14ac:dyDescent="0.25">
      <c r="A138">
        <v>137</v>
      </c>
      <c r="B138" t="s">
        <v>326</v>
      </c>
      <c r="C138">
        <v>19</v>
      </c>
      <c r="D138" s="15">
        <v>41316</v>
      </c>
      <c r="E138">
        <v>500</v>
      </c>
      <c r="F138">
        <v>975</v>
      </c>
      <c r="G138">
        <v>20130211</v>
      </c>
    </row>
    <row r="139" spans="1:7" x14ac:dyDescent="0.25">
      <c r="A139">
        <v>138</v>
      </c>
      <c r="B139" t="s">
        <v>327</v>
      </c>
      <c r="C139">
        <v>20</v>
      </c>
      <c r="D139" s="15">
        <v>41345</v>
      </c>
      <c r="E139">
        <v>1000</v>
      </c>
      <c r="F139">
        <v>975</v>
      </c>
      <c r="G139">
        <v>20130312</v>
      </c>
    </row>
    <row r="140" spans="1:7" x14ac:dyDescent="0.25">
      <c r="A140">
        <v>139</v>
      </c>
      <c r="B140" t="s">
        <v>328</v>
      </c>
      <c r="C140">
        <v>21</v>
      </c>
      <c r="D140" s="15">
        <v>41346</v>
      </c>
      <c r="E140">
        <v>750</v>
      </c>
      <c r="F140">
        <v>975</v>
      </c>
      <c r="G140">
        <v>20130313</v>
      </c>
    </row>
    <row r="141" spans="1:7" x14ac:dyDescent="0.25">
      <c r="A141">
        <v>140</v>
      </c>
      <c r="B141" t="s">
        <v>329</v>
      </c>
      <c r="C141">
        <v>17</v>
      </c>
      <c r="D141" s="15">
        <v>41347</v>
      </c>
      <c r="E141">
        <v>1000</v>
      </c>
      <c r="F141">
        <v>975</v>
      </c>
      <c r="G141">
        <v>20130314</v>
      </c>
    </row>
    <row r="142" spans="1:7" x14ac:dyDescent="0.25">
      <c r="A142">
        <v>141</v>
      </c>
      <c r="B142" t="s">
        <v>330</v>
      </c>
      <c r="C142">
        <v>18</v>
      </c>
      <c r="D142" s="15">
        <v>41379</v>
      </c>
      <c r="E142">
        <v>2500</v>
      </c>
      <c r="F142">
        <v>350</v>
      </c>
      <c r="G142">
        <v>20130415</v>
      </c>
    </row>
    <row r="143" spans="1:7" x14ac:dyDescent="0.25">
      <c r="A143">
        <v>142</v>
      </c>
      <c r="B143" t="s">
        <v>331</v>
      </c>
      <c r="C143">
        <v>19</v>
      </c>
      <c r="D143" s="15">
        <v>41380</v>
      </c>
      <c r="E143">
        <v>1250</v>
      </c>
      <c r="F143">
        <v>350</v>
      </c>
      <c r="G143">
        <v>20130416</v>
      </c>
    </row>
    <row r="144" spans="1:7" x14ac:dyDescent="0.25">
      <c r="A144">
        <v>143</v>
      </c>
      <c r="B144" t="s">
        <v>332</v>
      </c>
      <c r="C144">
        <v>20</v>
      </c>
      <c r="D144" s="15">
        <v>41411</v>
      </c>
      <c r="E144">
        <v>1000</v>
      </c>
      <c r="F144">
        <v>350</v>
      </c>
      <c r="G144">
        <v>20130517</v>
      </c>
    </row>
    <row r="145" spans="1:7" x14ac:dyDescent="0.25">
      <c r="A145">
        <v>144</v>
      </c>
      <c r="B145" t="s">
        <v>333</v>
      </c>
      <c r="C145">
        <v>21</v>
      </c>
      <c r="D145" s="15">
        <v>41412</v>
      </c>
      <c r="E145">
        <v>500</v>
      </c>
      <c r="F145">
        <v>975</v>
      </c>
      <c r="G145">
        <v>20130518</v>
      </c>
    </row>
    <row r="146" spans="1:7" x14ac:dyDescent="0.25">
      <c r="A146">
        <v>145</v>
      </c>
      <c r="B146" t="s">
        <v>334</v>
      </c>
      <c r="C146">
        <v>17</v>
      </c>
      <c r="D146" s="15">
        <v>41413</v>
      </c>
      <c r="E146">
        <v>1000</v>
      </c>
      <c r="F146">
        <v>975</v>
      </c>
      <c r="G146">
        <v>20130519</v>
      </c>
    </row>
    <row r="147" spans="1:7" x14ac:dyDescent="0.25">
      <c r="A147">
        <v>146</v>
      </c>
      <c r="B147" t="s">
        <v>335</v>
      </c>
      <c r="C147">
        <v>18</v>
      </c>
      <c r="D147" s="15">
        <v>41445</v>
      </c>
      <c r="E147">
        <v>2500</v>
      </c>
      <c r="F147">
        <v>975</v>
      </c>
      <c r="G147">
        <v>20130620</v>
      </c>
    </row>
    <row r="148" spans="1:7" x14ac:dyDescent="0.25">
      <c r="A148">
        <v>147</v>
      </c>
      <c r="B148" t="s">
        <v>336</v>
      </c>
      <c r="C148">
        <v>19</v>
      </c>
      <c r="D148" s="15">
        <v>41476</v>
      </c>
      <c r="E148">
        <v>1250</v>
      </c>
      <c r="F148">
        <v>975</v>
      </c>
      <c r="G148">
        <v>20130721</v>
      </c>
    </row>
    <row r="149" spans="1:7" x14ac:dyDescent="0.25">
      <c r="A149">
        <v>148</v>
      </c>
      <c r="B149" t="s">
        <v>337</v>
      </c>
      <c r="C149">
        <v>20</v>
      </c>
      <c r="D149" s="15">
        <v>41477</v>
      </c>
      <c r="E149">
        <v>1000</v>
      </c>
      <c r="F149">
        <v>275</v>
      </c>
      <c r="G149">
        <v>20130722</v>
      </c>
    </row>
    <row r="150" spans="1:7" x14ac:dyDescent="0.25">
      <c r="A150">
        <v>149</v>
      </c>
      <c r="B150" t="s">
        <v>338</v>
      </c>
      <c r="C150">
        <v>21</v>
      </c>
      <c r="D150" s="15">
        <v>41540</v>
      </c>
      <c r="E150">
        <v>1250</v>
      </c>
      <c r="F150">
        <v>275</v>
      </c>
      <c r="G150">
        <v>20130923</v>
      </c>
    </row>
    <row r="151" spans="1:7" x14ac:dyDescent="0.25">
      <c r="A151">
        <v>150</v>
      </c>
      <c r="B151" t="s">
        <v>339</v>
      </c>
      <c r="C151">
        <v>21</v>
      </c>
      <c r="D151" s="15">
        <v>41571</v>
      </c>
      <c r="E151">
        <v>500</v>
      </c>
      <c r="F151">
        <v>275</v>
      </c>
      <c r="G151">
        <v>20131024</v>
      </c>
    </row>
    <row r="152" spans="1:7" x14ac:dyDescent="0.25">
      <c r="A152">
        <v>151</v>
      </c>
      <c r="B152" t="s">
        <v>340</v>
      </c>
      <c r="C152">
        <v>18</v>
      </c>
      <c r="D152" s="15">
        <v>41603</v>
      </c>
      <c r="E152">
        <v>1000</v>
      </c>
      <c r="F152">
        <v>975</v>
      </c>
      <c r="G152">
        <v>20131125</v>
      </c>
    </row>
    <row r="153" spans="1:7" x14ac:dyDescent="0.25">
      <c r="A153">
        <v>152</v>
      </c>
      <c r="B153" t="s">
        <v>341</v>
      </c>
      <c r="C153">
        <v>21</v>
      </c>
      <c r="D153" s="15">
        <v>41604</v>
      </c>
      <c r="E153">
        <v>750</v>
      </c>
      <c r="F153">
        <v>975</v>
      </c>
      <c r="G153">
        <v>20131126</v>
      </c>
    </row>
    <row r="154" spans="1:7" x14ac:dyDescent="0.25">
      <c r="A154">
        <v>153</v>
      </c>
      <c r="B154" t="s">
        <v>342</v>
      </c>
      <c r="C154">
        <v>19</v>
      </c>
      <c r="D154" s="15">
        <v>41605</v>
      </c>
      <c r="E154">
        <v>500</v>
      </c>
      <c r="F154">
        <v>975</v>
      </c>
      <c r="G154">
        <v>20131127</v>
      </c>
    </row>
    <row r="155" spans="1:7" x14ac:dyDescent="0.25">
      <c r="A155">
        <v>154</v>
      </c>
      <c r="B155" t="s">
        <v>343</v>
      </c>
      <c r="C155">
        <v>1</v>
      </c>
      <c r="D155" s="15">
        <v>41916</v>
      </c>
      <c r="E155">
        <v>550</v>
      </c>
      <c r="F155">
        <v>725</v>
      </c>
      <c r="G155">
        <v>20141004</v>
      </c>
    </row>
    <row r="156" spans="1:7" x14ac:dyDescent="0.25">
      <c r="A156">
        <v>155</v>
      </c>
      <c r="B156" t="s">
        <v>344</v>
      </c>
      <c r="C156">
        <v>2</v>
      </c>
      <c r="D156" s="15">
        <v>41640</v>
      </c>
      <c r="E156">
        <v>50</v>
      </c>
      <c r="F156">
        <v>1475</v>
      </c>
      <c r="G156">
        <v>20140101</v>
      </c>
    </row>
    <row r="157" spans="1:7" x14ac:dyDescent="0.25">
      <c r="A157">
        <v>156</v>
      </c>
      <c r="B157" t="s">
        <v>345</v>
      </c>
      <c r="C157">
        <v>3</v>
      </c>
      <c r="D157" s="15">
        <v>41672</v>
      </c>
      <c r="E157">
        <v>800</v>
      </c>
      <c r="F157">
        <v>975</v>
      </c>
      <c r="G157">
        <v>20140202</v>
      </c>
    </row>
    <row r="158" spans="1:7" x14ac:dyDescent="0.25">
      <c r="A158">
        <v>157</v>
      </c>
      <c r="B158" t="s">
        <v>346</v>
      </c>
      <c r="C158">
        <v>2</v>
      </c>
      <c r="D158" s="15">
        <v>41701</v>
      </c>
      <c r="E158">
        <v>50</v>
      </c>
      <c r="F158">
        <v>975</v>
      </c>
      <c r="G158">
        <v>20140303</v>
      </c>
    </row>
    <row r="159" spans="1:7" x14ac:dyDescent="0.25">
      <c r="A159">
        <v>158</v>
      </c>
      <c r="B159" t="s">
        <v>347</v>
      </c>
      <c r="C159">
        <v>5</v>
      </c>
      <c r="D159" s="15">
        <v>41733</v>
      </c>
      <c r="E159">
        <v>50</v>
      </c>
      <c r="F159">
        <v>1475</v>
      </c>
      <c r="G159">
        <v>20140404</v>
      </c>
    </row>
    <row r="160" spans="1:7" x14ac:dyDescent="0.25">
      <c r="A160">
        <v>159</v>
      </c>
      <c r="B160" t="s">
        <v>348</v>
      </c>
      <c r="C160">
        <v>4</v>
      </c>
      <c r="D160" s="15">
        <v>41763</v>
      </c>
      <c r="E160">
        <v>50</v>
      </c>
      <c r="F160">
        <v>975</v>
      </c>
      <c r="G160">
        <v>20140504</v>
      </c>
    </row>
    <row r="161" spans="1:7" x14ac:dyDescent="0.25">
      <c r="A161">
        <v>160</v>
      </c>
      <c r="B161" t="s">
        <v>349</v>
      </c>
      <c r="C161">
        <v>3</v>
      </c>
      <c r="D161" s="15">
        <v>41794</v>
      </c>
      <c r="E161">
        <v>800</v>
      </c>
      <c r="F161">
        <v>475</v>
      </c>
      <c r="G161">
        <v>20140604</v>
      </c>
    </row>
    <row r="162" spans="1:7" x14ac:dyDescent="0.25">
      <c r="A162">
        <v>161</v>
      </c>
      <c r="B162" t="s">
        <v>350</v>
      </c>
      <c r="C162">
        <v>6</v>
      </c>
      <c r="D162" s="15">
        <v>41824</v>
      </c>
      <c r="E162">
        <v>2550</v>
      </c>
      <c r="F162">
        <v>975</v>
      </c>
      <c r="G162">
        <v>20140704</v>
      </c>
    </row>
    <row r="163" spans="1:7" x14ac:dyDescent="0.25">
      <c r="A163">
        <v>162</v>
      </c>
      <c r="B163" t="s">
        <v>351</v>
      </c>
      <c r="C163">
        <v>1</v>
      </c>
      <c r="D163" s="15">
        <v>41855</v>
      </c>
      <c r="E163">
        <v>50</v>
      </c>
      <c r="F163">
        <v>975</v>
      </c>
      <c r="G163">
        <v>20140804</v>
      </c>
    </row>
    <row r="164" spans="1:7" x14ac:dyDescent="0.25">
      <c r="A164">
        <v>163</v>
      </c>
      <c r="B164" t="s">
        <v>352</v>
      </c>
      <c r="C164">
        <v>1</v>
      </c>
      <c r="D164" s="15">
        <v>41886</v>
      </c>
      <c r="E164">
        <v>50</v>
      </c>
      <c r="F164">
        <v>975</v>
      </c>
      <c r="G164">
        <v>20140904</v>
      </c>
    </row>
    <row r="165" spans="1:7" x14ac:dyDescent="0.25">
      <c r="A165">
        <v>164</v>
      </c>
      <c r="B165" t="s">
        <v>353</v>
      </c>
      <c r="C165">
        <v>6</v>
      </c>
      <c r="D165" s="15">
        <v>41947</v>
      </c>
      <c r="E165">
        <v>50</v>
      </c>
      <c r="F165">
        <v>1475</v>
      </c>
      <c r="G165">
        <v>20141104</v>
      </c>
    </row>
    <row r="166" spans="1:7" x14ac:dyDescent="0.25">
      <c r="A166">
        <v>165</v>
      </c>
      <c r="B166" t="s">
        <v>354</v>
      </c>
      <c r="C166">
        <v>5</v>
      </c>
      <c r="D166" s="15">
        <v>41947</v>
      </c>
      <c r="E166">
        <v>50</v>
      </c>
      <c r="F166">
        <v>1475</v>
      </c>
      <c r="G166">
        <v>20141104</v>
      </c>
    </row>
    <row r="167" spans="1:7" x14ac:dyDescent="0.25">
      <c r="A167">
        <v>166</v>
      </c>
      <c r="B167" t="s">
        <v>355</v>
      </c>
      <c r="C167">
        <v>3</v>
      </c>
      <c r="D167" s="15">
        <v>41977</v>
      </c>
      <c r="E167">
        <v>5050</v>
      </c>
      <c r="F167">
        <v>1475</v>
      </c>
      <c r="G167">
        <v>20141204</v>
      </c>
    </row>
    <row r="168" spans="1:7" x14ac:dyDescent="0.25">
      <c r="A168">
        <v>167</v>
      </c>
      <c r="B168" t="s">
        <v>356</v>
      </c>
      <c r="C168">
        <v>4</v>
      </c>
      <c r="D168" s="15">
        <v>41977</v>
      </c>
      <c r="E168">
        <v>50</v>
      </c>
      <c r="F168">
        <v>1475</v>
      </c>
      <c r="G168">
        <v>20141204</v>
      </c>
    </row>
    <row r="169" spans="1:7" x14ac:dyDescent="0.25">
      <c r="A169">
        <v>168</v>
      </c>
      <c r="B169" t="s">
        <v>357</v>
      </c>
      <c r="C169">
        <v>6</v>
      </c>
      <c r="D169" s="15">
        <v>42006</v>
      </c>
      <c r="E169">
        <v>50</v>
      </c>
      <c r="F169">
        <v>1725</v>
      </c>
      <c r="G169">
        <v>20150102</v>
      </c>
    </row>
    <row r="170" spans="1:7" x14ac:dyDescent="0.25">
      <c r="A170">
        <v>169</v>
      </c>
      <c r="B170" t="s">
        <v>358</v>
      </c>
      <c r="C170">
        <v>5</v>
      </c>
      <c r="D170" s="15">
        <v>42037</v>
      </c>
      <c r="E170">
        <v>50</v>
      </c>
      <c r="F170">
        <v>1725</v>
      </c>
      <c r="G170">
        <v>20150202</v>
      </c>
    </row>
    <row r="171" spans="1:7" x14ac:dyDescent="0.25">
      <c r="A171">
        <v>170</v>
      </c>
      <c r="B171" t="s">
        <v>359</v>
      </c>
      <c r="C171">
        <v>4</v>
      </c>
      <c r="D171" s="15">
        <v>42065</v>
      </c>
      <c r="E171">
        <v>50</v>
      </c>
      <c r="F171">
        <v>965</v>
      </c>
      <c r="G171">
        <v>20150302</v>
      </c>
    </row>
    <row r="172" spans="1:7" x14ac:dyDescent="0.25">
      <c r="A172">
        <v>171</v>
      </c>
      <c r="B172" t="s">
        <v>360</v>
      </c>
      <c r="C172">
        <v>3</v>
      </c>
      <c r="D172" s="15">
        <v>42096</v>
      </c>
      <c r="E172">
        <v>50</v>
      </c>
      <c r="F172">
        <v>475</v>
      </c>
      <c r="G172">
        <v>20150402</v>
      </c>
    </row>
    <row r="173" spans="1:7" x14ac:dyDescent="0.25">
      <c r="A173">
        <v>172</v>
      </c>
      <c r="B173" t="s">
        <v>361</v>
      </c>
      <c r="C173">
        <v>2</v>
      </c>
      <c r="D173" s="15">
        <v>42126</v>
      </c>
      <c r="E173">
        <v>1000</v>
      </c>
      <c r="F173">
        <v>1725</v>
      </c>
      <c r="G173">
        <v>20150502</v>
      </c>
    </row>
    <row r="174" spans="1:7" x14ac:dyDescent="0.25">
      <c r="A174">
        <v>173</v>
      </c>
      <c r="B174" t="s">
        <v>362</v>
      </c>
      <c r="C174">
        <v>1</v>
      </c>
      <c r="D174" s="15">
        <v>42157</v>
      </c>
      <c r="E174">
        <v>50</v>
      </c>
      <c r="F174">
        <v>1725</v>
      </c>
      <c r="G174">
        <v>20150602</v>
      </c>
    </row>
    <row r="175" spans="1:7" x14ac:dyDescent="0.25">
      <c r="A175">
        <v>174</v>
      </c>
      <c r="B175" t="s">
        <v>363</v>
      </c>
      <c r="C175">
        <v>1</v>
      </c>
      <c r="D175" s="15">
        <v>42187</v>
      </c>
      <c r="E175">
        <v>1800</v>
      </c>
      <c r="F175">
        <v>475</v>
      </c>
      <c r="G175">
        <v>20150702</v>
      </c>
    </row>
    <row r="176" spans="1:7" x14ac:dyDescent="0.25">
      <c r="A176">
        <v>175</v>
      </c>
      <c r="B176" t="s">
        <v>364</v>
      </c>
      <c r="C176">
        <v>2</v>
      </c>
      <c r="D176" s="15">
        <v>42218</v>
      </c>
      <c r="E176">
        <v>50</v>
      </c>
      <c r="F176">
        <v>975</v>
      </c>
      <c r="G176">
        <v>20150802</v>
      </c>
    </row>
    <row r="177" spans="1:7" x14ac:dyDescent="0.25">
      <c r="A177">
        <v>176</v>
      </c>
      <c r="B177" t="s">
        <v>365</v>
      </c>
      <c r="C177">
        <v>3</v>
      </c>
      <c r="D177" s="15">
        <v>42249</v>
      </c>
      <c r="E177">
        <v>50</v>
      </c>
      <c r="F177">
        <v>425</v>
      </c>
      <c r="G177">
        <v>20150902</v>
      </c>
    </row>
    <row r="178" spans="1:7" x14ac:dyDescent="0.25">
      <c r="A178">
        <v>177</v>
      </c>
      <c r="B178" t="s">
        <v>366</v>
      </c>
      <c r="C178">
        <v>5</v>
      </c>
      <c r="D178" s="15">
        <v>42279</v>
      </c>
      <c r="E178">
        <v>50</v>
      </c>
      <c r="F178">
        <v>1725</v>
      </c>
      <c r="G178">
        <v>20151002</v>
      </c>
    </row>
    <row r="179" spans="1:7" x14ac:dyDescent="0.25">
      <c r="A179">
        <v>178</v>
      </c>
      <c r="B179" t="s">
        <v>367</v>
      </c>
      <c r="C179">
        <v>4</v>
      </c>
      <c r="D179" s="15">
        <v>42310</v>
      </c>
      <c r="E179">
        <v>800</v>
      </c>
      <c r="F179">
        <v>1725</v>
      </c>
      <c r="G179">
        <v>20151102</v>
      </c>
    </row>
    <row r="180" spans="1:7" x14ac:dyDescent="0.25">
      <c r="A180">
        <v>179</v>
      </c>
      <c r="B180" t="s">
        <v>368</v>
      </c>
      <c r="C180">
        <v>5</v>
      </c>
      <c r="D180" s="15">
        <v>42340</v>
      </c>
      <c r="E180">
        <v>50</v>
      </c>
      <c r="F180">
        <v>1725</v>
      </c>
      <c r="G180">
        <v>20151202</v>
      </c>
    </row>
    <row r="181" spans="1:7" x14ac:dyDescent="0.25">
      <c r="A181">
        <v>180</v>
      </c>
      <c r="B181" t="s">
        <v>369</v>
      </c>
      <c r="C181">
        <v>5</v>
      </c>
      <c r="D181" s="15">
        <v>42006</v>
      </c>
      <c r="E181">
        <v>50</v>
      </c>
      <c r="F181">
        <v>475</v>
      </c>
      <c r="G181">
        <v>20150102</v>
      </c>
    </row>
    <row r="182" spans="1:7" x14ac:dyDescent="0.25">
      <c r="A182">
        <v>181</v>
      </c>
      <c r="B182" t="s">
        <v>370</v>
      </c>
      <c r="C182">
        <v>4</v>
      </c>
      <c r="D182" s="15">
        <v>42037</v>
      </c>
      <c r="E182">
        <v>50</v>
      </c>
      <c r="F182">
        <v>475</v>
      </c>
      <c r="G182">
        <v>20150202</v>
      </c>
    </row>
    <row r="183" spans="1:7" x14ac:dyDescent="0.25">
      <c r="A183">
        <v>182</v>
      </c>
      <c r="B183" t="s">
        <v>371</v>
      </c>
      <c r="C183">
        <v>4</v>
      </c>
      <c r="D183" s="15">
        <v>42065</v>
      </c>
      <c r="E183">
        <v>50</v>
      </c>
      <c r="F183">
        <v>475</v>
      </c>
      <c r="G183">
        <v>20150302</v>
      </c>
    </row>
    <row r="184" spans="1:7" x14ac:dyDescent="0.25">
      <c r="A184">
        <v>183</v>
      </c>
      <c r="B184" t="s">
        <v>372</v>
      </c>
      <c r="C184">
        <v>3</v>
      </c>
      <c r="D184" s="15">
        <v>42096</v>
      </c>
      <c r="E184">
        <v>50</v>
      </c>
      <c r="F184">
        <v>50</v>
      </c>
      <c r="G184">
        <v>20150402</v>
      </c>
    </row>
    <row r="185" spans="1:7" x14ac:dyDescent="0.25">
      <c r="A185">
        <v>184</v>
      </c>
      <c r="B185" t="s">
        <v>373</v>
      </c>
      <c r="C185">
        <v>3</v>
      </c>
      <c r="D185" s="15">
        <v>42126</v>
      </c>
      <c r="E185">
        <v>50.01</v>
      </c>
      <c r="F185">
        <v>475</v>
      </c>
      <c r="G185">
        <v>20150502</v>
      </c>
    </row>
    <row r="186" spans="1:7" x14ac:dyDescent="0.25">
      <c r="A186">
        <v>185</v>
      </c>
      <c r="B186" t="s">
        <v>374</v>
      </c>
      <c r="C186">
        <v>2</v>
      </c>
      <c r="D186" s="15">
        <v>42157</v>
      </c>
      <c r="E186">
        <v>800</v>
      </c>
      <c r="F186">
        <v>425</v>
      </c>
      <c r="G186">
        <v>20150602</v>
      </c>
    </row>
    <row r="187" spans="1:7" x14ac:dyDescent="0.25">
      <c r="A187">
        <v>186</v>
      </c>
      <c r="B187" t="s">
        <v>375</v>
      </c>
      <c r="C187">
        <v>1</v>
      </c>
      <c r="D187" s="15">
        <v>42187</v>
      </c>
      <c r="E187">
        <v>1050</v>
      </c>
      <c r="F187">
        <v>425</v>
      </c>
      <c r="G187">
        <v>20150702</v>
      </c>
    </row>
    <row r="188" spans="1:7" x14ac:dyDescent="0.25">
      <c r="A188">
        <v>187</v>
      </c>
      <c r="B188" t="s">
        <v>376</v>
      </c>
      <c r="C188">
        <v>1</v>
      </c>
      <c r="D188" s="15">
        <v>42218</v>
      </c>
      <c r="E188">
        <v>1300</v>
      </c>
      <c r="F188">
        <v>425</v>
      </c>
      <c r="G188">
        <v>20150802</v>
      </c>
    </row>
    <row r="189" spans="1:7" x14ac:dyDescent="0.25">
      <c r="A189">
        <v>188</v>
      </c>
      <c r="B189" t="s">
        <v>377</v>
      </c>
      <c r="C189">
        <v>2</v>
      </c>
      <c r="D189" s="15">
        <v>42249</v>
      </c>
      <c r="E189">
        <v>50</v>
      </c>
      <c r="F189">
        <v>75</v>
      </c>
      <c r="G189">
        <v>20150902</v>
      </c>
    </row>
    <row r="190" spans="1:7" x14ac:dyDescent="0.25">
      <c r="A190">
        <v>189</v>
      </c>
      <c r="B190" t="s">
        <v>378</v>
      </c>
      <c r="C190">
        <v>3</v>
      </c>
      <c r="D190" s="15">
        <v>42279</v>
      </c>
      <c r="E190">
        <v>50</v>
      </c>
      <c r="F190">
        <v>425</v>
      </c>
      <c r="G190">
        <v>20151002</v>
      </c>
    </row>
    <row r="191" spans="1:7" x14ac:dyDescent="0.25">
      <c r="A191">
        <v>190</v>
      </c>
      <c r="B191" t="s">
        <v>379</v>
      </c>
      <c r="C191">
        <v>5</v>
      </c>
      <c r="D191" s="15">
        <v>42310</v>
      </c>
      <c r="E191">
        <v>50</v>
      </c>
      <c r="F191">
        <v>1725</v>
      </c>
      <c r="G191">
        <v>20151102</v>
      </c>
    </row>
    <row r="192" spans="1:7" x14ac:dyDescent="0.25">
      <c r="A192">
        <v>191</v>
      </c>
      <c r="B192" t="s">
        <v>380</v>
      </c>
      <c r="C192">
        <v>4</v>
      </c>
      <c r="D192" s="15">
        <v>42340</v>
      </c>
      <c r="E192">
        <v>50</v>
      </c>
      <c r="F192">
        <v>1725</v>
      </c>
      <c r="G192">
        <v>20151202</v>
      </c>
    </row>
    <row r="193" spans="1:7" x14ac:dyDescent="0.25">
      <c r="A193">
        <v>192</v>
      </c>
      <c r="B193" t="s">
        <v>381</v>
      </c>
      <c r="C193">
        <v>8</v>
      </c>
      <c r="D193" s="15">
        <v>41640</v>
      </c>
      <c r="E193">
        <v>550</v>
      </c>
      <c r="F193">
        <v>425</v>
      </c>
      <c r="G193">
        <v>20140101</v>
      </c>
    </row>
    <row r="194" spans="1:7" x14ac:dyDescent="0.25">
      <c r="A194">
        <v>193</v>
      </c>
      <c r="B194" t="s">
        <v>382</v>
      </c>
      <c r="C194">
        <v>8</v>
      </c>
      <c r="D194" s="15">
        <v>41671</v>
      </c>
      <c r="E194">
        <v>550</v>
      </c>
      <c r="F194">
        <v>425</v>
      </c>
      <c r="G194">
        <v>20140201</v>
      </c>
    </row>
    <row r="195" spans="1:7" x14ac:dyDescent="0.25">
      <c r="A195">
        <v>194</v>
      </c>
      <c r="B195" t="s">
        <v>383</v>
      </c>
      <c r="C195">
        <v>9</v>
      </c>
      <c r="D195" s="15">
        <v>41699</v>
      </c>
      <c r="E195">
        <v>550</v>
      </c>
      <c r="F195">
        <v>75</v>
      </c>
      <c r="G195">
        <v>20140301</v>
      </c>
    </row>
    <row r="196" spans="1:7" x14ac:dyDescent="0.25">
      <c r="A196">
        <v>195</v>
      </c>
      <c r="B196" t="s">
        <v>384</v>
      </c>
      <c r="C196">
        <v>6</v>
      </c>
      <c r="D196" s="15">
        <v>41730</v>
      </c>
      <c r="E196">
        <v>550</v>
      </c>
      <c r="F196">
        <v>475</v>
      </c>
      <c r="G196">
        <v>20140401</v>
      </c>
    </row>
    <row r="197" spans="1:7" x14ac:dyDescent="0.25">
      <c r="A197">
        <v>196</v>
      </c>
      <c r="B197" t="s">
        <v>385</v>
      </c>
      <c r="C197">
        <v>3</v>
      </c>
      <c r="D197" s="15">
        <v>41760</v>
      </c>
      <c r="E197">
        <v>550</v>
      </c>
      <c r="F197">
        <v>475</v>
      </c>
      <c r="G197">
        <v>20140501</v>
      </c>
    </row>
    <row r="198" spans="1:7" x14ac:dyDescent="0.25">
      <c r="A198">
        <v>197</v>
      </c>
      <c r="B198" t="s">
        <v>386</v>
      </c>
      <c r="C198">
        <v>2</v>
      </c>
      <c r="D198" s="15">
        <v>41791</v>
      </c>
      <c r="E198">
        <v>550</v>
      </c>
      <c r="F198">
        <v>475</v>
      </c>
      <c r="G198">
        <v>20140601</v>
      </c>
    </row>
    <row r="199" spans="1:7" x14ac:dyDescent="0.25">
      <c r="A199">
        <v>198</v>
      </c>
      <c r="B199" t="s">
        <v>387</v>
      </c>
      <c r="C199">
        <v>5</v>
      </c>
      <c r="D199" s="15">
        <v>41821</v>
      </c>
      <c r="E199">
        <v>550</v>
      </c>
      <c r="F199">
        <v>1725</v>
      </c>
      <c r="G199">
        <v>20140701</v>
      </c>
    </row>
    <row r="200" spans="1:7" x14ac:dyDescent="0.25">
      <c r="A200">
        <v>199</v>
      </c>
      <c r="B200" t="s">
        <v>388</v>
      </c>
      <c r="C200">
        <v>4</v>
      </c>
      <c r="D200" s="15">
        <v>41852</v>
      </c>
      <c r="E200">
        <v>800</v>
      </c>
      <c r="F200">
        <v>475</v>
      </c>
      <c r="G200">
        <v>20140801</v>
      </c>
    </row>
    <row r="201" spans="1:7" x14ac:dyDescent="0.25">
      <c r="A201">
        <v>200</v>
      </c>
      <c r="B201" t="s">
        <v>389</v>
      </c>
      <c r="C201">
        <v>8</v>
      </c>
      <c r="D201" s="15">
        <v>41883</v>
      </c>
      <c r="E201">
        <v>800</v>
      </c>
      <c r="F201">
        <v>1725</v>
      </c>
      <c r="G201">
        <v>20140901</v>
      </c>
    </row>
    <row r="202" spans="1:7" x14ac:dyDescent="0.25">
      <c r="A202">
        <v>201</v>
      </c>
      <c r="B202" t="s">
        <v>390</v>
      </c>
      <c r="C202">
        <v>9</v>
      </c>
      <c r="D202" s="15">
        <v>41913</v>
      </c>
      <c r="E202">
        <v>800</v>
      </c>
      <c r="F202">
        <v>1725</v>
      </c>
      <c r="G202">
        <v>20141001</v>
      </c>
    </row>
    <row r="203" spans="1:7" x14ac:dyDescent="0.25">
      <c r="A203">
        <v>202</v>
      </c>
      <c r="B203" t="s">
        <v>391</v>
      </c>
      <c r="C203">
        <v>1</v>
      </c>
      <c r="D203" s="15">
        <v>41944</v>
      </c>
      <c r="E203">
        <v>50</v>
      </c>
      <c r="F203">
        <v>475</v>
      </c>
      <c r="G203">
        <v>20141101</v>
      </c>
    </row>
    <row r="204" spans="1:7" x14ac:dyDescent="0.25">
      <c r="A204">
        <v>203</v>
      </c>
      <c r="B204" t="s">
        <v>392</v>
      </c>
      <c r="C204">
        <v>1</v>
      </c>
      <c r="D204" s="15">
        <v>41974</v>
      </c>
      <c r="E204">
        <v>50</v>
      </c>
      <c r="F204">
        <v>475</v>
      </c>
      <c r="G204">
        <v>20141201</v>
      </c>
    </row>
    <row r="205" spans="1:7" x14ac:dyDescent="0.25">
      <c r="A205">
        <v>204</v>
      </c>
      <c r="B205" t="s">
        <v>393</v>
      </c>
      <c r="C205">
        <v>2</v>
      </c>
      <c r="D205" s="15">
        <v>42006</v>
      </c>
      <c r="E205">
        <v>50</v>
      </c>
      <c r="F205">
        <v>1725</v>
      </c>
      <c r="G205">
        <v>20150102</v>
      </c>
    </row>
    <row r="206" spans="1:7" x14ac:dyDescent="0.25">
      <c r="A206">
        <v>205</v>
      </c>
      <c r="B206" t="s">
        <v>394</v>
      </c>
      <c r="C206">
        <v>3</v>
      </c>
      <c r="D206" s="15">
        <v>42037</v>
      </c>
      <c r="E206">
        <v>50</v>
      </c>
      <c r="F206">
        <v>475</v>
      </c>
      <c r="G206">
        <v>20150202</v>
      </c>
    </row>
    <row r="207" spans="1:7" x14ac:dyDescent="0.25">
      <c r="A207">
        <v>206</v>
      </c>
      <c r="B207" t="s">
        <v>395</v>
      </c>
      <c r="C207">
        <v>4</v>
      </c>
      <c r="D207" s="15">
        <v>42065</v>
      </c>
      <c r="E207">
        <v>800</v>
      </c>
      <c r="F207">
        <v>475</v>
      </c>
      <c r="G207">
        <v>20150302</v>
      </c>
    </row>
    <row r="208" spans="1:7" x14ac:dyDescent="0.25">
      <c r="A208">
        <v>207</v>
      </c>
      <c r="B208" t="s">
        <v>396</v>
      </c>
      <c r="C208">
        <v>5</v>
      </c>
      <c r="D208" s="15">
        <v>42096</v>
      </c>
      <c r="E208">
        <v>800</v>
      </c>
      <c r="F208">
        <v>475</v>
      </c>
      <c r="G208">
        <v>20150402</v>
      </c>
    </row>
    <row r="209" spans="1:7" x14ac:dyDescent="0.25">
      <c r="A209">
        <v>208</v>
      </c>
      <c r="B209" t="s">
        <v>397</v>
      </c>
      <c r="C209">
        <v>7</v>
      </c>
      <c r="D209" s="15">
        <v>42126</v>
      </c>
      <c r="E209">
        <v>800</v>
      </c>
      <c r="F209">
        <v>475</v>
      </c>
      <c r="G209">
        <v>20150502</v>
      </c>
    </row>
    <row r="210" spans="1:7" x14ac:dyDescent="0.25">
      <c r="A210">
        <v>209</v>
      </c>
      <c r="B210" t="s">
        <v>398</v>
      </c>
      <c r="C210">
        <v>9</v>
      </c>
      <c r="D210" s="15">
        <v>42157</v>
      </c>
      <c r="E210">
        <v>550</v>
      </c>
      <c r="F210">
        <v>425</v>
      </c>
      <c r="G210">
        <v>20150602</v>
      </c>
    </row>
    <row r="211" spans="1:7" x14ac:dyDescent="0.25">
      <c r="A211">
        <v>210</v>
      </c>
      <c r="B211" t="s">
        <v>399</v>
      </c>
      <c r="C211">
        <v>8</v>
      </c>
      <c r="D211" s="15">
        <v>42187</v>
      </c>
      <c r="E211">
        <v>550</v>
      </c>
      <c r="F211">
        <v>425</v>
      </c>
      <c r="G211">
        <v>20150702</v>
      </c>
    </row>
    <row r="212" spans="1:7" x14ac:dyDescent="0.25">
      <c r="A212">
        <v>211</v>
      </c>
      <c r="B212" t="s">
        <v>400</v>
      </c>
      <c r="C212">
        <v>7</v>
      </c>
      <c r="D212" s="15">
        <v>42218</v>
      </c>
      <c r="E212">
        <v>550</v>
      </c>
      <c r="F212">
        <v>425</v>
      </c>
      <c r="G212">
        <v>20150802</v>
      </c>
    </row>
    <row r="213" spans="1:7" x14ac:dyDescent="0.25">
      <c r="A213">
        <v>212</v>
      </c>
      <c r="B213" t="s">
        <v>401</v>
      </c>
      <c r="C213">
        <v>6</v>
      </c>
      <c r="D213" s="15">
        <v>42249</v>
      </c>
      <c r="E213">
        <v>550</v>
      </c>
      <c r="F213">
        <v>475</v>
      </c>
      <c r="G213">
        <v>20150902</v>
      </c>
    </row>
    <row r="214" spans="1:7" x14ac:dyDescent="0.25">
      <c r="A214">
        <v>213</v>
      </c>
      <c r="B214" t="s">
        <v>402</v>
      </c>
      <c r="C214">
        <v>5</v>
      </c>
      <c r="D214" s="15">
        <v>42279</v>
      </c>
      <c r="E214">
        <v>800</v>
      </c>
      <c r="F214">
        <v>475</v>
      </c>
      <c r="G214">
        <v>20151002</v>
      </c>
    </row>
    <row r="215" spans="1:7" x14ac:dyDescent="0.25">
      <c r="A215">
        <v>214</v>
      </c>
      <c r="B215" t="s">
        <v>403</v>
      </c>
      <c r="C215">
        <v>5</v>
      </c>
      <c r="D215" s="15">
        <v>42310</v>
      </c>
      <c r="E215">
        <v>800</v>
      </c>
      <c r="F215">
        <v>475</v>
      </c>
      <c r="G215">
        <v>20151102</v>
      </c>
    </row>
    <row r="216" spans="1:7" x14ac:dyDescent="0.25">
      <c r="A216">
        <v>215</v>
      </c>
      <c r="B216" t="s">
        <v>404</v>
      </c>
      <c r="C216">
        <v>4</v>
      </c>
      <c r="D216" s="15">
        <v>42340</v>
      </c>
      <c r="E216">
        <v>800</v>
      </c>
      <c r="F216">
        <v>475</v>
      </c>
      <c r="G216">
        <v>20151202</v>
      </c>
    </row>
    <row r="217" spans="1:7" x14ac:dyDescent="0.25">
      <c r="A217">
        <v>216</v>
      </c>
      <c r="B217" t="s">
        <v>405</v>
      </c>
      <c r="C217">
        <v>4</v>
      </c>
      <c r="D217" s="15">
        <v>41640</v>
      </c>
      <c r="E217">
        <v>800</v>
      </c>
      <c r="F217">
        <v>475</v>
      </c>
      <c r="G217">
        <v>20140101</v>
      </c>
    </row>
    <row r="218" spans="1:7" x14ac:dyDescent="0.25">
      <c r="A218">
        <v>217</v>
      </c>
      <c r="B218" t="s">
        <v>406</v>
      </c>
      <c r="C218">
        <v>3</v>
      </c>
      <c r="D218" s="15">
        <v>41671</v>
      </c>
      <c r="E218">
        <v>800</v>
      </c>
      <c r="F218">
        <v>475</v>
      </c>
      <c r="G218">
        <v>20140201</v>
      </c>
    </row>
    <row r="219" spans="1:7" x14ac:dyDescent="0.25">
      <c r="A219">
        <v>218</v>
      </c>
      <c r="B219" t="s">
        <v>407</v>
      </c>
      <c r="C219">
        <v>3</v>
      </c>
      <c r="D219" s="15">
        <v>41699</v>
      </c>
      <c r="E219">
        <v>800</v>
      </c>
      <c r="F219">
        <v>475</v>
      </c>
      <c r="G219">
        <v>20140301</v>
      </c>
    </row>
    <row r="220" spans="1:7" x14ac:dyDescent="0.25">
      <c r="A220">
        <v>219</v>
      </c>
      <c r="B220" t="s">
        <v>408</v>
      </c>
      <c r="C220">
        <v>2</v>
      </c>
      <c r="D220" s="15">
        <v>41730</v>
      </c>
      <c r="E220">
        <v>800</v>
      </c>
      <c r="F220">
        <v>750</v>
      </c>
      <c r="G220">
        <v>20140401</v>
      </c>
    </row>
    <row r="221" spans="1:7" x14ac:dyDescent="0.25">
      <c r="A221">
        <v>220</v>
      </c>
      <c r="B221" t="s">
        <v>409</v>
      </c>
      <c r="C221">
        <v>2</v>
      </c>
      <c r="D221" s="15">
        <v>41760</v>
      </c>
      <c r="E221">
        <v>800</v>
      </c>
      <c r="F221">
        <v>750</v>
      </c>
      <c r="G221">
        <v>20140501</v>
      </c>
    </row>
    <row r="222" spans="1:7" x14ac:dyDescent="0.25">
      <c r="A222">
        <v>221</v>
      </c>
      <c r="B222" t="s">
        <v>410</v>
      </c>
      <c r="C222">
        <v>1</v>
      </c>
      <c r="D222" s="15">
        <v>41791</v>
      </c>
      <c r="E222">
        <v>550</v>
      </c>
      <c r="F222">
        <v>750</v>
      </c>
      <c r="G222">
        <v>20140601</v>
      </c>
    </row>
    <row r="223" spans="1:7" x14ac:dyDescent="0.25">
      <c r="A223">
        <v>222</v>
      </c>
      <c r="B223" t="s">
        <v>411</v>
      </c>
      <c r="C223">
        <v>1</v>
      </c>
      <c r="D223" s="15">
        <v>41821</v>
      </c>
      <c r="E223">
        <v>550</v>
      </c>
      <c r="F223">
        <v>750</v>
      </c>
      <c r="G223">
        <v>20140701</v>
      </c>
    </row>
    <row r="224" spans="1:7" x14ac:dyDescent="0.25">
      <c r="A224">
        <v>223</v>
      </c>
      <c r="B224" t="s">
        <v>412</v>
      </c>
      <c r="C224">
        <v>9</v>
      </c>
      <c r="D224" s="15">
        <v>41852</v>
      </c>
      <c r="E224">
        <v>550</v>
      </c>
      <c r="F224">
        <v>750</v>
      </c>
      <c r="G224">
        <v>20140801</v>
      </c>
    </row>
    <row r="225" spans="1:7" x14ac:dyDescent="0.25">
      <c r="A225">
        <v>224</v>
      </c>
      <c r="B225" t="s">
        <v>413</v>
      </c>
      <c r="C225">
        <v>8</v>
      </c>
      <c r="D225" s="15">
        <v>41883</v>
      </c>
      <c r="E225">
        <v>550</v>
      </c>
      <c r="F225">
        <v>750</v>
      </c>
      <c r="G225">
        <v>20140901</v>
      </c>
    </row>
    <row r="226" spans="1:7" x14ac:dyDescent="0.25">
      <c r="A226">
        <v>225</v>
      </c>
      <c r="B226" t="s">
        <v>414</v>
      </c>
      <c r="C226">
        <v>6</v>
      </c>
      <c r="D226" s="15">
        <v>41913</v>
      </c>
      <c r="E226">
        <v>550</v>
      </c>
      <c r="F226">
        <v>475</v>
      </c>
      <c r="G226">
        <v>20141001</v>
      </c>
    </row>
    <row r="227" spans="1:7" x14ac:dyDescent="0.25">
      <c r="A227">
        <v>226</v>
      </c>
      <c r="B227" t="s">
        <v>415</v>
      </c>
      <c r="C227">
        <v>1</v>
      </c>
      <c r="D227" s="15">
        <v>41944</v>
      </c>
      <c r="E227">
        <v>550</v>
      </c>
      <c r="F227">
        <v>425</v>
      </c>
      <c r="G227">
        <v>20141101</v>
      </c>
    </row>
    <row r="228" spans="1:7" x14ac:dyDescent="0.25">
      <c r="A228">
        <v>227</v>
      </c>
      <c r="B228" t="s">
        <v>416</v>
      </c>
      <c r="C228">
        <v>2</v>
      </c>
      <c r="D228" s="15">
        <v>41974</v>
      </c>
      <c r="E228">
        <v>550</v>
      </c>
      <c r="F228">
        <v>425</v>
      </c>
      <c r="G228">
        <v>20141201</v>
      </c>
    </row>
    <row r="229" spans="1:7" x14ac:dyDescent="0.25">
      <c r="A229">
        <v>228</v>
      </c>
      <c r="B229" t="s">
        <v>417</v>
      </c>
      <c r="C229">
        <v>3</v>
      </c>
      <c r="D229" s="15">
        <v>42006</v>
      </c>
      <c r="E229">
        <v>550</v>
      </c>
      <c r="F229">
        <v>425</v>
      </c>
      <c r="G229">
        <v>20150102</v>
      </c>
    </row>
    <row r="230" spans="1:7" x14ac:dyDescent="0.25">
      <c r="A230">
        <v>229</v>
      </c>
      <c r="B230" t="s">
        <v>418</v>
      </c>
      <c r="C230">
        <v>4</v>
      </c>
      <c r="D230" s="15">
        <v>42037</v>
      </c>
      <c r="E230">
        <v>550</v>
      </c>
      <c r="F230">
        <v>475</v>
      </c>
      <c r="G230">
        <v>20150202</v>
      </c>
    </row>
    <row r="231" spans="1:7" x14ac:dyDescent="0.25">
      <c r="A231">
        <v>230</v>
      </c>
      <c r="B231" t="s">
        <v>419</v>
      </c>
      <c r="C231">
        <v>5</v>
      </c>
      <c r="D231" s="15">
        <v>42065</v>
      </c>
      <c r="E231">
        <v>550</v>
      </c>
      <c r="F231">
        <v>750</v>
      </c>
      <c r="G231">
        <v>20150302</v>
      </c>
    </row>
    <row r="232" spans="1:7" x14ac:dyDescent="0.25">
      <c r="A232">
        <v>231</v>
      </c>
      <c r="B232" t="s">
        <v>420</v>
      </c>
      <c r="C232">
        <v>6</v>
      </c>
      <c r="D232" s="15">
        <v>42096</v>
      </c>
      <c r="E232">
        <v>550</v>
      </c>
      <c r="F232">
        <v>750</v>
      </c>
      <c r="G232">
        <v>20150402</v>
      </c>
    </row>
    <row r="233" spans="1:7" x14ac:dyDescent="0.25">
      <c r="A233">
        <v>232</v>
      </c>
      <c r="B233" t="s">
        <v>421</v>
      </c>
      <c r="C233">
        <v>7</v>
      </c>
      <c r="D233" s="15">
        <v>42126</v>
      </c>
      <c r="E233">
        <v>550</v>
      </c>
      <c r="F233">
        <v>750</v>
      </c>
      <c r="G233">
        <v>20150502</v>
      </c>
    </row>
    <row r="234" spans="1:7" x14ac:dyDescent="0.25">
      <c r="A234">
        <v>233</v>
      </c>
      <c r="B234" t="s">
        <v>422</v>
      </c>
      <c r="C234">
        <v>8</v>
      </c>
      <c r="D234" s="15">
        <v>42157</v>
      </c>
      <c r="E234">
        <v>550</v>
      </c>
      <c r="F234">
        <v>475</v>
      </c>
      <c r="G234">
        <v>20150602</v>
      </c>
    </row>
    <row r="235" spans="1:7" x14ac:dyDescent="0.25">
      <c r="A235">
        <v>234</v>
      </c>
      <c r="B235" t="s">
        <v>423</v>
      </c>
      <c r="C235">
        <v>1</v>
      </c>
      <c r="D235" s="15">
        <v>42187</v>
      </c>
      <c r="E235">
        <v>550</v>
      </c>
      <c r="F235">
        <v>475</v>
      </c>
      <c r="G235">
        <v>20150702</v>
      </c>
    </row>
    <row r="236" spans="1:7" x14ac:dyDescent="0.25">
      <c r="A236">
        <v>235</v>
      </c>
      <c r="B236" t="s">
        <v>424</v>
      </c>
      <c r="C236">
        <v>2</v>
      </c>
      <c r="D236" s="15">
        <v>42218</v>
      </c>
      <c r="E236">
        <v>550</v>
      </c>
      <c r="F236">
        <v>750</v>
      </c>
      <c r="G236">
        <v>20150802</v>
      </c>
    </row>
    <row r="237" spans="1:7" x14ac:dyDescent="0.25">
      <c r="A237">
        <v>236</v>
      </c>
      <c r="B237" t="s">
        <v>425</v>
      </c>
      <c r="C237">
        <v>6</v>
      </c>
      <c r="D237" s="15">
        <v>42249</v>
      </c>
      <c r="E237">
        <v>1300</v>
      </c>
      <c r="F237">
        <v>425</v>
      </c>
      <c r="G237">
        <v>20150902</v>
      </c>
    </row>
    <row r="238" spans="1:7" x14ac:dyDescent="0.25">
      <c r="A238">
        <v>237</v>
      </c>
      <c r="B238" t="s">
        <v>426</v>
      </c>
      <c r="C238">
        <v>5</v>
      </c>
      <c r="D238" s="15">
        <v>42279</v>
      </c>
      <c r="E238">
        <v>1050</v>
      </c>
      <c r="F238">
        <v>425</v>
      </c>
      <c r="G238">
        <v>20151002</v>
      </c>
    </row>
    <row r="239" spans="1:7" x14ac:dyDescent="0.25">
      <c r="A239">
        <v>238</v>
      </c>
      <c r="B239" t="s">
        <v>427</v>
      </c>
      <c r="C239">
        <v>2</v>
      </c>
      <c r="D239" s="15">
        <v>42310</v>
      </c>
      <c r="E239">
        <v>1050</v>
      </c>
      <c r="F239">
        <v>425</v>
      </c>
      <c r="G239">
        <v>20151102</v>
      </c>
    </row>
    <row r="240" spans="1:7" x14ac:dyDescent="0.25">
      <c r="A240">
        <v>239</v>
      </c>
      <c r="B240" t="s">
        <v>428</v>
      </c>
      <c r="C240">
        <v>1</v>
      </c>
      <c r="D240" s="15">
        <v>42340</v>
      </c>
      <c r="E240">
        <v>1050</v>
      </c>
      <c r="F240">
        <v>425</v>
      </c>
      <c r="G240">
        <v>20151202</v>
      </c>
    </row>
    <row r="241" spans="1:7" x14ac:dyDescent="0.25">
      <c r="A241">
        <v>240</v>
      </c>
      <c r="B241" t="s">
        <v>429</v>
      </c>
      <c r="C241">
        <v>11</v>
      </c>
      <c r="D241" s="15">
        <v>42006</v>
      </c>
      <c r="E241">
        <v>200</v>
      </c>
      <c r="F241">
        <v>25</v>
      </c>
      <c r="G241">
        <v>20150102</v>
      </c>
    </row>
    <row r="242" spans="1:7" x14ac:dyDescent="0.25">
      <c r="A242">
        <v>241</v>
      </c>
      <c r="B242" t="s">
        <v>430</v>
      </c>
      <c r="C242">
        <v>10</v>
      </c>
      <c r="D242" s="15">
        <v>42037</v>
      </c>
      <c r="E242">
        <v>200</v>
      </c>
      <c r="F242">
        <v>25</v>
      </c>
      <c r="G242">
        <v>20150202</v>
      </c>
    </row>
    <row r="243" spans="1:7" x14ac:dyDescent="0.25">
      <c r="A243">
        <v>242</v>
      </c>
      <c r="B243" t="s">
        <v>431</v>
      </c>
      <c r="C243">
        <v>11</v>
      </c>
      <c r="D243" s="15">
        <v>42065</v>
      </c>
      <c r="E243">
        <v>200</v>
      </c>
      <c r="F243">
        <v>25</v>
      </c>
      <c r="G243">
        <v>20150302</v>
      </c>
    </row>
    <row r="244" spans="1:7" x14ac:dyDescent="0.25">
      <c r="A244">
        <v>243</v>
      </c>
      <c r="B244" t="s">
        <v>432</v>
      </c>
      <c r="C244">
        <v>10</v>
      </c>
      <c r="D244" s="15">
        <v>42096</v>
      </c>
      <c r="E244">
        <v>200</v>
      </c>
      <c r="F244">
        <v>25</v>
      </c>
      <c r="G244">
        <v>20150402</v>
      </c>
    </row>
    <row r="245" spans="1:7" x14ac:dyDescent="0.25">
      <c r="A245">
        <v>244</v>
      </c>
      <c r="B245" t="s">
        <v>433</v>
      </c>
      <c r="C245">
        <v>9</v>
      </c>
      <c r="D245" s="15">
        <v>42126</v>
      </c>
      <c r="E245">
        <v>200</v>
      </c>
      <c r="F245">
        <v>25</v>
      </c>
      <c r="G245">
        <v>20150502</v>
      </c>
    </row>
    <row r="246" spans="1:7" x14ac:dyDescent="0.25">
      <c r="A246">
        <v>245</v>
      </c>
      <c r="B246" t="s">
        <v>434</v>
      </c>
      <c r="C246">
        <v>8</v>
      </c>
      <c r="D246" s="15">
        <v>42157</v>
      </c>
      <c r="E246">
        <v>200</v>
      </c>
      <c r="F246">
        <v>25</v>
      </c>
      <c r="G246">
        <v>20150602</v>
      </c>
    </row>
    <row r="247" spans="1:7" x14ac:dyDescent="0.25">
      <c r="A247">
        <v>246</v>
      </c>
      <c r="B247" t="s">
        <v>435</v>
      </c>
      <c r="C247">
        <v>2</v>
      </c>
      <c r="D247" s="15">
        <v>42187</v>
      </c>
      <c r="E247">
        <v>200</v>
      </c>
      <c r="F247">
        <v>25</v>
      </c>
      <c r="G247">
        <v>20150702</v>
      </c>
    </row>
    <row r="248" spans="1:7" x14ac:dyDescent="0.25">
      <c r="A248">
        <v>247</v>
      </c>
      <c r="B248" t="s">
        <v>436</v>
      </c>
      <c r="C248">
        <v>6</v>
      </c>
      <c r="D248" s="15">
        <v>42218</v>
      </c>
      <c r="E248">
        <v>200</v>
      </c>
      <c r="F248">
        <v>25</v>
      </c>
      <c r="G248">
        <v>20150802</v>
      </c>
    </row>
    <row r="249" spans="1:7" x14ac:dyDescent="0.25">
      <c r="A249">
        <v>248</v>
      </c>
      <c r="B249" t="s">
        <v>437</v>
      </c>
      <c r="C249">
        <v>5</v>
      </c>
      <c r="D249" s="15">
        <v>42249</v>
      </c>
      <c r="E249">
        <v>200</v>
      </c>
      <c r="F249">
        <v>25</v>
      </c>
      <c r="G249">
        <v>20150902</v>
      </c>
    </row>
    <row r="250" spans="1:7" x14ac:dyDescent="0.25">
      <c r="A250">
        <v>249</v>
      </c>
      <c r="B250" t="s">
        <v>438</v>
      </c>
      <c r="C250">
        <v>8</v>
      </c>
      <c r="D250" s="15">
        <v>42279</v>
      </c>
      <c r="E250">
        <v>200</v>
      </c>
      <c r="F250">
        <v>25</v>
      </c>
      <c r="G250">
        <v>20151002</v>
      </c>
    </row>
    <row r="251" spans="1:7" x14ac:dyDescent="0.25">
      <c r="A251">
        <v>250</v>
      </c>
      <c r="B251" t="s">
        <v>439</v>
      </c>
      <c r="C251">
        <v>5</v>
      </c>
      <c r="D251" s="15">
        <v>42310</v>
      </c>
      <c r="E251">
        <v>200</v>
      </c>
      <c r="F251">
        <v>25</v>
      </c>
      <c r="G251">
        <v>20151102</v>
      </c>
    </row>
    <row r="252" spans="1:7" x14ac:dyDescent="0.25">
      <c r="A252">
        <v>251</v>
      </c>
      <c r="B252" t="s">
        <v>440</v>
      </c>
      <c r="C252">
        <v>3</v>
      </c>
      <c r="D252" s="15">
        <v>42340</v>
      </c>
      <c r="E252">
        <v>200</v>
      </c>
      <c r="F252">
        <v>25</v>
      </c>
      <c r="G252">
        <v>20151202</v>
      </c>
    </row>
    <row r="253" spans="1:7" x14ac:dyDescent="0.25">
      <c r="A253">
        <v>252</v>
      </c>
      <c r="B253" t="s">
        <v>441</v>
      </c>
      <c r="C253">
        <v>12</v>
      </c>
      <c r="D253" s="15">
        <v>42006</v>
      </c>
      <c r="E253">
        <v>200</v>
      </c>
      <c r="F253">
        <v>25</v>
      </c>
      <c r="G253">
        <v>20150102</v>
      </c>
    </row>
    <row r="254" spans="1:7" x14ac:dyDescent="0.25">
      <c r="A254">
        <v>253</v>
      </c>
      <c r="B254" t="s">
        <v>442</v>
      </c>
      <c r="C254">
        <v>13</v>
      </c>
      <c r="D254" s="15">
        <v>42037</v>
      </c>
      <c r="E254">
        <v>200</v>
      </c>
      <c r="F254">
        <v>25</v>
      </c>
      <c r="G254">
        <v>20150202</v>
      </c>
    </row>
    <row r="255" spans="1:7" x14ac:dyDescent="0.25">
      <c r="A255">
        <v>254</v>
      </c>
      <c r="B255" t="s">
        <v>443</v>
      </c>
      <c r="C255">
        <v>12</v>
      </c>
      <c r="D255" s="15">
        <v>42065</v>
      </c>
      <c r="E255">
        <v>200</v>
      </c>
      <c r="F255">
        <v>25</v>
      </c>
      <c r="G255">
        <v>20150302</v>
      </c>
    </row>
    <row r="256" spans="1:7" x14ac:dyDescent="0.25">
      <c r="A256">
        <v>255</v>
      </c>
      <c r="B256" t="s">
        <v>444</v>
      </c>
      <c r="C256">
        <v>14</v>
      </c>
      <c r="D256" s="15">
        <v>42096</v>
      </c>
      <c r="E256">
        <v>200</v>
      </c>
      <c r="F256">
        <v>25</v>
      </c>
      <c r="G256">
        <v>20150402</v>
      </c>
    </row>
    <row r="257" spans="1:7" x14ac:dyDescent="0.25">
      <c r="A257">
        <v>256</v>
      </c>
      <c r="B257" t="s">
        <v>445</v>
      </c>
      <c r="C257">
        <v>15</v>
      </c>
      <c r="D257" s="15">
        <v>42126</v>
      </c>
      <c r="E257">
        <v>200</v>
      </c>
      <c r="F257">
        <v>25</v>
      </c>
      <c r="G257">
        <v>20150502</v>
      </c>
    </row>
    <row r="258" spans="1:7" x14ac:dyDescent="0.25">
      <c r="A258">
        <v>257</v>
      </c>
      <c r="B258" t="s">
        <v>446</v>
      </c>
      <c r="C258">
        <v>16</v>
      </c>
      <c r="D258" s="15">
        <v>42157</v>
      </c>
      <c r="E258">
        <v>200</v>
      </c>
      <c r="F258">
        <v>25</v>
      </c>
      <c r="G258">
        <v>20150602</v>
      </c>
    </row>
    <row r="259" spans="1:7" x14ac:dyDescent="0.25">
      <c r="A259">
        <v>258</v>
      </c>
      <c r="B259" t="s">
        <v>447</v>
      </c>
      <c r="C259">
        <v>15</v>
      </c>
      <c r="D259" s="15">
        <v>42187</v>
      </c>
      <c r="E259">
        <v>200</v>
      </c>
      <c r="F259">
        <v>25</v>
      </c>
      <c r="G259">
        <v>20150702</v>
      </c>
    </row>
    <row r="260" spans="1:7" x14ac:dyDescent="0.25">
      <c r="A260">
        <v>259</v>
      </c>
      <c r="B260" t="s">
        <v>448</v>
      </c>
      <c r="C260">
        <v>1</v>
      </c>
      <c r="D260" s="15">
        <v>42218</v>
      </c>
      <c r="E260">
        <v>200</v>
      </c>
      <c r="F260">
        <v>25</v>
      </c>
      <c r="G260">
        <v>20150802</v>
      </c>
    </row>
    <row r="261" spans="1:7" x14ac:dyDescent="0.25">
      <c r="A261">
        <v>260</v>
      </c>
      <c r="B261" t="s">
        <v>449</v>
      </c>
      <c r="C261">
        <v>2</v>
      </c>
      <c r="D261" s="15">
        <v>42249</v>
      </c>
      <c r="E261">
        <v>200</v>
      </c>
      <c r="F261">
        <v>25</v>
      </c>
      <c r="G261">
        <v>20150902</v>
      </c>
    </row>
    <row r="262" spans="1:7" x14ac:dyDescent="0.25">
      <c r="A262">
        <v>261</v>
      </c>
      <c r="B262" t="s">
        <v>450</v>
      </c>
      <c r="C262">
        <v>2</v>
      </c>
      <c r="D262" s="15">
        <v>42279</v>
      </c>
      <c r="E262">
        <v>200</v>
      </c>
      <c r="F262">
        <v>25</v>
      </c>
      <c r="G262">
        <v>20151002</v>
      </c>
    </row>
    <row r="263" spans="1:7" x14ac:dyDescent="0.25">
      <c r="A263">
        <v>262</v>
      </c>
      <c r="B263" t="s">
        <v>451</v>
      </c>
      <c r="C263">
        <v>3</v>
      </c>
      <c r="D263" s="15">
        <v>42310</v>
      </c>
      <c r="E263">
        <v>200</v>
      </c>
      <c r="F263">
        <v>25</v>
      </c>
      <c r="G263">
        <v>20151102</v>
      </c>
    </row>
    <row r="264" spans="1:7" x14ac:dyDescent="0.25">
      <c r="A264">
        <v>263</v>
      </c>
      <c r="B264" t="s">
        <v>452</v>
      </c>
      <c r="C264">
        <v>4</v>
      </c>
      <c r="D264" s="15">
        <v>42340</v>
      </c>
      <c r="E264">
        <v>200</v>
      </c>
      <c r="F264">
        <v>25</v>
      </c>
      <c r="G264">
        <v>20151202</v>
      </c>
    </row>
    <row r="265" spans="1:7" x14ac:dyDescent="0.25">
      <c r="A265">
        <v>264</v>
      </c>
      <c r="B265" t="s">
        <v>453</v>
      </c>
      <c r="C265">
        <v>5</v>
      </c>
      <c r="D265" s="15">
        <v>42006</v>
      </c>
      <c r="E265">
        <v>200</v>
      </c>
      <c r="F265">
        <v>25</v>
      </c>
      <c r="G265">
        <v>20150102</v>
      </c>
    </row>
    <row r="266" spans="1:7" x14ac:dyDescent="0.25">
      <c r="A266">
        <v>265</v>
      </c>
      <c r="B266" t="s">
        <v>454</v>
      </c>
      <c r="C266">
        <v>12</v>
      </c>
      <c r="D266" s="15">
        <v>42037</v>
      </c>
      <c r="E266">
        <v>200</v>
      </c>
      <c r="F266">
        <v>25</v>
      </c>
      <c r="G266">
        <v>20150202</v>
      </c>
    </row>
    <row r="267" spans="1:7" x14ac:dyDescent="0.25">
      <c r="A267">
        <v>266</v>
      </c>
      <c r="B267" t="s">
        <v>455</v>
      </c>
      <c r="C267">
        <v>5</v>
      </c>
      <c r="D267" s="15">
        <v>42065</v>
      </c>
      <c r="E267">
        <v>200</v>
      </c>
      <c r="F267">
        <v>25</v>
      </c>
      <c r="G267">
        <v>20150302</v>
      </c>
    </row>
    <row r="268" spans="1:7" x14ac:dyDescent="0.25">
      <c r="A268">
        <v>267</v>
      </c>
      <c r="B268" t="s">
        <v>456</v>
      </c>
      <c r="C268">
        <v>5</v>
      </c>
      <c r="D268" s="15">
        <v>42096</v>
      </c>
      <c r="E268">
        <v>200</v>
      </c>
      <c r="F268">
        <v>25</v>
      </c>
      <c r="G268">
        <v>20150402</v>
      </c>
    </row>
    <row r="269" spans="1:7" x14ac:dyDescent="0.25">
      <c r="A269">
        <v>268</v>
      </c>
      <c r="B269" t="s">
        <v>457</v>
      </c>
      <c r="C269">
        <v>4</v>
      </c>
      <c r="D269" s="15">
        <v>42126</v>
      </c>
      <c r="E269">
        <v>200</v>
      </c>
      <c r="F269">
        <v>25</v>
      </c>
      <c r="G269">
        <v>20150502</v>
      </c>
    </row>
    <row r="270" spans="1:7" x14ac:dyDescent="0.25">
      <c r="A270">
        <v>269</v>
      </c>
      <c r="B270" t="s">
        <v>458</v>
      </c>
      <c r="C270">
        <v>4</v>
      </c>
      <c r="D270" s="15">
        <v>42157</v>
      </c>
      <c r="E270">
        <v>200</v>
      </c>
      <c r="F270">
        <v>50</v>
      </c>
      <c r="G270">
        <v>20150602</v>
      </c>
    </row>
    <row r="271" spans="1:7" x14ac:dyDescent="0.25">
      <c r="A271">
        <v>270</v>
      </c>
      <c r="B271" t="s">
        <v>459</v>
      </c>
      <c r="C271">
        <v>3</v>
      </c>
      <c r="D271" s="15">
        <v>42187</v>
      </c>
      <c r="E271">
        <v>200</v>
      </c>
      <c r="F271">
        <v>25</v>
      </c>
      <c r="G271">
        <v>20150702</v>
      </c>
    </row>
    <row r="272" spans="1:7" x14ac:dyDescent="0.25">
      <c r="A272">
        <v>271</v>
      </c>
      <c r="B272" s="16" t="s">
        <v>460</v>
      </c>
      <c r="C272">
        <v>2</v>
      </c>
      <c r="D272" s="15">
        <v>42218</v>
      </c>
      <c r="E272">
        <v>200</v>
      </c>
      <c r="F272">
        <v>25</v>
      </c>
      <c r="G272">
        <v>20150802</v>
      </c>
    </row>
    <row r="273" spans="1:7" x14ac:dyDescent="0.25">
      <c r="A273">
        <v>272</v>
      </c>
      <c r="B273" s="16" t="s">
        <v>461</v>
      </c>
      <c r="C273">
        <v>1</v>
      </c>
      <c r="D273" s="15">
        <v>42249</v>
      </c>
      <c r="E273">
        <v>200</v>
      </c>
      <c r="F273">
        <v>25</v>
      </c>
      <c r="G273">
        <v>20150902</v>
      </c>
    </row>
    <row r="274" spans="1:7" x14ac:dyDescent="0.25">
      <c r="A274">
        <v>273</v>
      </c>
      <c r="B274" t="s">
        <v>462</v>
      </c>
      <c r="C274">
        <v>2</v>
      </c>
      <c r="D274" s="15">
        <v>42279</v>
      </c>
      <c r="E274">
        <v>200</v>
      </c>
      <c r="F274">
        <v>50</v>
      </c>
      <c r="G274">
        <v>20151002</v>
      </c>
    </row>
    <row r="275" spans="1:7" x14ac:dyDescent="0.25">
      <c r="A275">
        <v>274</v>
      </c>
      <c r="B275" t="s">
        <v>463</v>
      </c>
      <c r="C275">
        <v>3</v>
      </c>
      <c r="D275" s="15">
        <v>42310</v>
      </c>
      <c r="E275">
        <v>200</v>
      </c>
      <c r="F275">
        <v>25</v>
      </c>
      <c r="G275">
        <v>20151102</v>
      </c>
    </row>
    <row r="276" spans="1:7" x14ac:dyDescent="0.25">
      <c r="A276">
        <v>275</v>
      </c>
      <c r="B276" t="s">
        <v>464</v>
      </c>
      <c r="C276">
        <v>1</v>
      </c>
      <c r="D276" s="15">
        <v>42340</v>
      </c>
      <c r="E276">
        <v>200</v>
      </c>
      <c r="F276">
        <v>25</v>
      </c>
      <c r="G276">
        <v>20151202</v>
      </c>
    </row>
    <row r="277" spans="1:7" x14ac:dyDescent="0.25">
      <c r="A277">
        <v>276</v>
      </c>
      <c r="B277" t="s">
        <v>465</v>
      </c>
      <c r="C277">
        <v>15</v>
      </c>
      <c r="D277" s="15">
        <v>42006</v>
      </c>
      <c r="E277">
        <v>200</v>
      </c>
      <c r="F277">
        <v>25</v>
      </c>
      <c r="G277">
        <v>20150102</v>
      </c>
    </row>
    <row r="278" spans="1:7" x14ac:dyDescent="0.25">
      <c r="A278">
        <v>277</v>
      </c>
      <c r="B278" t="s">
        <v>466</v>
      </c>
      <c r="C278">
        <v>14</v>
      </c>
      <c r="D278" s="15">
        <v>42037</v>
      </c>
      <c r="E278">
        <v>200</v>
      </c>
      <c r="F278">
        <v>25</v>
      </c>
      <c r="G278">
        <v>20150202</v>
      </c>
    </row>
    <row r="279" spans="1:7" x14ac:dyDescent="0.25">
      <c r="A279">
        <v>278</v>
      </c>
      <c r="B279" t="s">
        <v>467</v>
      </c>
      <c r="C279">
        <v>2</v>
      </c>
      <c r="D279" s="15">
        <v>42065</v>
      </c>
      <c r="E279">
        <v>200</v>
      </c>
      <c r="F279">
        <v>25</v>
      </c>
      <c r="G279">
        <v>20150302</v>
      </c>
    </row>
    <row r="280" spans="1:7" x14ac:dyDescent="0.25">
      <c r="A280">
        <v>279</v>
      </c>
      <c r="B280" t="s">
        <v>468</v>
      </c>
      <c r="C280">
        <v>13</v>
      </c>
      <c r="D280" s="15">
        <v>42096</v>
      </c>
      <c r="E280">
        <v>200</v>
      </c>
      <c r="F280">
        <v>50</v>
      </c>
      <c r="G280">
        <v>20150402</v>
      </c>
    </row>
    <row r="281" spans="1:7" x14ac:dyDescent="0.25">
      <c r="A281">
        <v>280</v>
      </c>
      <c r="B281" t="s">
        <v>469</v>
      </c>
      <c r="C281">
        <v>3</v>
      </c>
      <c r="D281" s="15">
        <v>42126</v>
      </c>
      <c r="E281">
        <v>200</v>
      </c>
      <c r="F281">
        <v>25</v>
      </c>
      <c r="G281">
        <v>20150502</v>
      </c>
    </row>
    <row r="282" spans="1:7" x14ac:dyDescent="0.25">
      <c r="A282">
        <v>281</v>
      </c>
      <c r="B282" t="s">
        <v>470</v>
      </c>
      <c r="C282">
        <v>11</v>
      </c>
      <c r="D282" s="15">
        <v>42157</v>
      </c>
      <c r="E282">
        <v>200</v>
      </c>
      <c r="F282">
        <v>25</v>
      </c>
      <c r="G282">
        <v>20150602</v>
      </c>
    </row>
    <row r="283" spans="1:7" x14ac:dyDescent="0.25">
      <c r="A283">
        <v>282</v>
      </c>
      <c r="B283" t="s">
        <v>471</v>
      </c>
      <c r="C283">
        <v>4</v>
      </c>
      <c r="D283" s="15">
        <v>42187</v>
      </c>
      <c r="E283">
        <v>200</v>
      </c>
      <c r="F283">
        <v>25</v>
      </c>
      <c r="G283">
        <v>20150702</v>
      </c>
    </row>
    <row r="284" spans="1:7" x14ac:dyDescent="0.25">
      <c r="A284">
        <v>283</v>
      </c>
      <c r="B284" t="s">
        <v>472</v>
      </c>
      <c r="C284">
        <v>5</v>
      </c>
      <c r="D284" s="15">
        <v>42218</v>
      </c>
      <c r="E284">
        <v>200</v>
      </c>
      <c r="F284">
        <v>50</v>
      </c>
      <c r="G284">
        <v>20150802</v>
      </c>
    </row>
    <row r="285" spans="1:7" x14ac:dyDescent="0.25">
      <c r="A285">
        <v>284</v>
      </c>
      <c r="B285" t="s">
        <v>473</v>
      </c>
      <c r="C285">
        <v>12</v>
      </c>
      <c r="D285" s="15">
        <v>42249</v>
      </c>
      <c r="E285">
        <v>200</v>
      </c>
      <c r="F285">
        <v>25</v>
      </c>
      <c r="G285">
        <v>20150902</v>
      </c>
    </row>
    <row r="286" spans="1:7" x14ac:dyDescent="0.25">
      <c r="A286">
        <v>285</v>
      </c>
      <c r="B286" t="s">
        <v>474</v>
      </c>
      <c r="C286">
        <v>13</v>
      </c>
      <c r="D286" s="15">
        <v>42279</v>
      </c>
      <c r="E286">
        <v>200</v>
      </c>
      <c r="F286">
        <v>25</v>
      </c>
      <c r="G286">
        <v>20151002</v>
      </c>
    </row>
    <row r="287" spans="1:7" x14ac:dyDescent="0.25">
      <c r="A287">
        <v>286</v>
      </c>
      <c r="B287" t="s">
        <v>475</v>
      </c>
      <c r="C287">
        <v>4</v>
      </c>
      <c r="D287" s="15">
        <v>42310</v>
      </c>
      <c r="E287">
        <v>200</v>
      </c>
      <c r="F287">
        <v>25</v>
      </c>
      <c r="G287">
        <v>20151102</v>
      </c>
    </row>
    <row r="288" spans="1:7" x14ac:dyDescent="0.25">
      <c r="A288">
        <v>287</v>
      </c>
      <c r="B288" t="s">
        <v>476</v>
      </c>
      <c r="C288">
        <v>3</v>
      </c>
      <c r="D288" s="15">
        <v>42340</v>
      </c>
      <c r="E288">
        <v>200</v>
      </c>
      <c r="F288">
        <v>25</v>
      </c>
      <c r="G288">
        <v>20151202</v>
      </c>
    </row>
    <row r="289" spans="1:7" x14ac:dyDescent="0.25">
      <c r="A289">
        <v>288</v>
      </c>
      <c r="B289" t="s">
        <v>477</v>
      </c>
      <c r="C289">
        <v>17</v>
      </c>
      <c r="D289" s="15">
        <v>42013</v>
      </c>
      <c r="E289">
        <v>550</v>
      </c>
      <c r="F289">
        <v>950</v>
      </c>
      <c r="G289">
        <v>20150109</v>
      </c>
    </row>
    <row r="290" spans="1:7" x14ac:dyDescent="0.25">
      <c r="A290">
        <v>289</v>
      </c>
      <c r="B290" t="s">
        <v>478</v>
      </c>
      <c r="C290">
        <v>18</v>
      </c>
      <c r="D290" s="15">
        <v>42014</v>
      </c>
      <c r="E290">
        <v>1300</v>
      </c>
      <c r="F290">
        <v>950</v>
      </c>
      <c r="G290">
        <v>20150110</v>
      </c>
    </row>
    <row r="291" spans="1:7" x14ac:dyDescent="0.25">
      <c r="A291">
        <v>290</v>
      </c>
      <c r="B291" t="s">
        <v>479</v>
      </c>
      <c r="C291">
        <v>19</v>
      </c>
      <c r="D291" s="15">
        <v>42046</v>
      </c>
      <c r="E291">
        <v>550</v>
      </c>
      <c r="F291">
        <v>950</v>
      </c>
      <c r="G291">
        <v>20150211</v>
      </c>
    </row>
    <row r="292" spans="1:7" x14ac:dyDescent="0.25">
      <c r="A292">
        <v>291</v>
      </c>
      <c r="B292" t="s">
        <v>480</v>
      </c>
      <c r="C292">
        <v>20</v>
      </c>
      <c r="D292" s="15">
        <v>42075</v>
      </c>
      <c r="E292">
        <v>1050</v>
      </c>
      <c r="F292">
        <v>950</v>
      </c>
      <c r="G292">
        <v>20150312</v>
      </c>
    </row>
    <row r="293" spans="1:7" x14ac:dyDescent="0.25">
      <c r="A293">
        <v>292</v>
      </c>
      <c r="B293" t="s">
        <v>481</v>
      </c>
      <c r="C293">
        <v>21</v>
      </c>
      <c r="D293" s="15">
        <v>42076</v>
      </c>
      <c r="E293">
        <v>800</v>
      </c>
      <c r="F293">
        <v>950</v>
      </c>
      <c r="G293">
        <v>20150313</v>
      </c>
    </row>
    <row r="294" spans="1:7" x14ac:dyDescent="0.25">
      <c r="A294">
        <v>293</v>
      </c>
      <c r="B294" t="s">
        <v>482</v>
      </c>
      <c r="C294">
        <v>17</v>
      </c>
      <c r="D294" s="15">
        <v>42077</v>
      </c>
      <c r="E294">
        <v>1050</v>
      </c>
      <c r="F294">
        <v>950</v>
      </c>
      <c r="G294">
        <v>20150314</v>
      </c>
    </row>
    <row r="295" spans="1:7" x14ac:dyDescent="0.25">
      <c r="A295">
        <v>294</v>
      </c>
      <c r="B295" t="s">
        <v>483</v>
      </c>
      <c r="C295">
        <v>18</v>
      </c>
      <c r="D295" s="15">
        <v>42109</v>
      </c>
      <c r="E295">
        <v>2550</v>
      </c>
      <c r="F295">
        <v>325</v>
      </c>
      <c r="G295">
        <v>20150415</v>
      </c>
    </row>
    <row r="296" spans="1:7" x14ac:dyDescent="0.25">
      <c r="A296">
        <v>295</v>
      </c>
      <c r="B296" t="s">
        <v>484</v>
      </c>
      <c r="C296">
        <v>19</v>
      </c>
      <c r="D296" s="15">
        <v>42110</v>
      </c>
      <c r="E296">
        <v>1300</v>
      </c>
      <c r="F296">
        <v>325</v>
      </c>
      <c r="G296">
        <v>20150416</v>
      </c>
    </row>
    <row r="297" spans="1:7" x14ac:dyDescent="0.25">
      <c r="A297">
        <v>296</v>
      </c>
      <c r="B297" t="s">
        <v>485</v>
      </c>
      <c r="C297">
        <v>20</v>
      </c>
      <c r="D297" s="15">
        <v>42141</v>
      </c>
      <c r="E297">
        <v>1050</v>
      </c>
      <c r="F297">
        <v>325</v>
      </c>
      <c r="G297">
        <v>20150517</v>
      </c>
    </row>
    <row r="298" spans="1:7" x14ac:dyDescent="0.25">
      <c r="A298">
        <v>297</v>
      </c>
      <c r="B298" t="s">
        <v>486</v>
      </c>
      <c r="C298">
        <v>21</v>
      </c>
      <c r="D298" s="15">
        <v>42142</v>
      </c>
      <c r="E298">
        <v>550</v>
      </c>
      <c r="F298">
        <v>950</v>
      </c>
      <c r="G298">
        <v>20150518</v>
      </c>
    </row>
    <row r="299" spans="1:7" x14ac:dyDescent="0.25">
      <c r="A299">
        <v>298</v>
      </c>
      <c r="B299" t="s">
        <v>487</v>
      </c>
      <c r="C299">
        <v>17</v>
      </c>
      <c r="D299" s="15">
        <v>42143</v>
      </c>
      <c r="E299">
        <v>1050</v>
      </c>
      <c r="F299">
        <v>0</v>
      </c>
      <c r="G299">
        <v>20150519</v>
      </c>
    </row>
    <row r="300" spans="1:7" x14ac:dyDescent="0.25">
      <c r="A300">
        <v>299</v>
      </c>
      <c r="B300" t="s">
        <v>488</v>
      </c>
      <c r="C300">
        <v>18</v>
      </c>
      <c r="D300" s="15">
        <v>42175</v>
      </c>
      <c r="E300">
        <v>2550</v>
      </c>
      <c r="F300">
        <v>950</v>
      </c>
      <c r="G300">
        <v>20150620</v>
      </c>
    </row>
    <row r="301" spans="1:7" x14ac:dyDescent="0.25">
      <c r="A301">
        <v>300</v>
      </c>
      <c r="B301" t="s">
        <v>489</v>
      </c>
      <c r="C301">
        <v>19</v>
      </c>
      <c r="D301" s="15">
        <v>42206</v>
      </c>
      <c r="E301">
        <v>1300</v>
      </c>
      <c r="F301">
        <v>950</v>
      </c>
      <c r="G301">
        <v>20150721</v>
      </c>
    </row>
    <row r="302" spans="1:7" x14ac:dyDescent="0.25">
      <c r="A302">
        <v>301</v>
      </c>
      <c r="B302" t="s">
        <v>490</v>
      </c>
      <c r="C302">
        <v>20</v>
      </c>
      <c r="D302" s="15">
        <v>42207</v>
      </c>
      <c r="E302">
        <v>1050</v>
      </c>
      <c r="F302">
        <v>250</v>
      </c>
      <c r="G302">
        <v>20150722</v>
      </c>
    </row>
    <row r="303" spans="1:7" x14ac:dyDescent="0.25">
      <c r="A303">
        <v>302</v>
      </c>
      <c r="B303" s="16" t="s">
        <v>491</v>
      </c>
      <c r="C303">
        <v>21</v>
      </c>
      <c r="D303" s="15">
        <v>42270</v>
      </c>
      <c r="E303">
        <v>1300</v>
      </c>
      <c r="F303">
        <v>0</v>
      </c>
      <c r="G303">
        <v>20150923</v>
      </c>
    </row>
    <row r="304" spans="1:7" x14ac:dyDescent="0.25">
      <c r="A304">
        <v>303</v>
      </c>
      <c r="B304" t="s">
        <v>492</v>
      </c>
      <c r="C304">
        <v>21</v>
      </c>
      <c r="D304" s="15">
        <v>42301</v>
      </c>
      <c r="E304">
        <v>550</v>
      </c>
      <c r="F304">
        <v>250</v>
      </c>
      <c r="G304">
        <v>20151024</v>
      </c>
    </row>
    <row r="305" spans="1:7" x14ac:dyDescent="0.25">
      <c r="A305">
        <v>304</v>
      </c>
      <c r="B305" t="s">
        <v>493</v>
      </c>
      <c r="C305">
        <v>18</v>
      </c>
      <c r="D305" s="15">
        <v>42333</v>
      </c>
      <c r="E305">
        <v>1050</v>
      </c>
      <c r="F305">
        <v>0</v>
      </c>
      <c r="G305">
        <v>20151125</v>
      </c>
    </row>
    <row r="306" spans="1:7" x14ac:dyDescent="0.25">
      <c r="A306">
        <v>305</v>
      </c>
      <c r="B306" t="s">
        <v>494</v>
      </c>
      <c r="C306">
        <v>21</v>
      </c>
      <c r="D306" s="15">
        <v>42334</v>
      </c>
      <c r="E306">
        <v>800</v>
      </c>
      <c r="F306">
        <v>950</v>
      </c>
      <c r="G306">
        <v>20151126</v>
      </c>
    </row>
    <row r="307" spans="1:7" x14ac:dyDescent="0.25">
      <c r="A307">
        <v>306</v>
      </c>
      <c r="B307" t="s">
        <v>495</v>
      </c>
      <c r="C307">
        <v>19</v>
      </c>
      <c r="D307" s="15">
        <v>42335</v>
      </c>
      <c r="E307">
        <v>550</v>
      </c>
      <c r="F307">
        <v>950</v>
      </c>
      <c r="G307">
        <v>20151127</v>
      </c>
    </row>
    <row r="308" spans="1:7" x14ac:dyDescent="0.25">
      <c r="A308">
        <v>307</v>
      </c>
      <c r="B308" t="s">
        <v>496</v>
      </c>
      <c r="C308">
        <v>22</v>
      </c>
      <c r="D308" s="15">
        <v>41916</v>
      </c>
      <c r="E308">
        <v>550</v>
      </c>
      <c r="F308">
        <v>650</v>
      </c>
      <c r="G308">
        <v>20141004</v>
      </c>
    </row>
    <row r="309" spans="1:7" x14ac:dyDescent="0.25">
      <c r="A309">
        <v>308</v>
      </c>
      <c r="B309" t="s">
        <v>497</v>
      </c>
      <c r="C309">
        <v>23</v>
      </c>
      <c r="D309" s="15">
        <v>41640</v>
      </c>
      <c r="E309">
        <v>50</v>
      </c>
      <c r="F309">
        <v>1400</v>
      </c>
      <c r="G309">
        <v>20140101</v>
      </c>
    </row>
    <row r="310" spans="1:7" x14ac:dyDescent="0.25">
      <c r="A310">
        <v>309</v>
      </c>
      <c r="B310" t="s">
        <v>498</v>
      </c>
      <c r="C310">
        <v>24</v>
      </c>
      <c r="D310" s="15">
        <v>41672</v>
      </c>
      <c r="E310">
        <v>800</v>
      </c>
      <c r="F310">
        <v>900</v>
      </c>
      <c r="G310">
        <v>20140202</v>
      </c>
    </row>
    <row r="311" spans="1:7" x14ac:dyDescent="0.25">
      <c r="A311">
        <v>310</v>
      </c>
      <c r="B311" t="s">
        <v>499</v>
      </c>
      <c r="C311">
        <v>23</v>
      </c>
      <c r="D311" s="15">
        <v>41701</v>
      </c>
      <c r="E311">
        <v>50</v>
      </c>
      <c r="F311">
        <v>900</v>
      </c>
      <c r="G311">
        <v>20140303</v>
      </c>
    </row>
    <row r="312" spans="1:7" x14ac:dyDescent="0.25">
      <c r="A312">
        <v>311</v>
      </c>
      <c r="B312" t="s">
        <v>500</v>
      </c>
      <c r="C312">
        <v>26</v>
      </c>
      <c r="D312" s="15">
        <v>41733</v>
      </c>
      <c r="E312">
        <v>50</v>
      </c>
      <c r="F312">
        <v>1400</v>
      </c>
      <c r="G312">
        <v>20140404</v>
      </c>
    </row>
    <row r="313" spans="1:7" x14ac:dyDescent="0.25">
      <c r="A313">
        <v>312</v>
      </c>
      <c r="B313" t="s">
        <v>501</v>
      </c>
      <c r="C313">
        <v>25</v>
      </c>
      <c r="D313" s="15">
        <v>41763</v>
      </c>
      <c r="E313">
        <v>50</v>
      </c>
      <c r="F313">
        <v>900</v>
      </c>
      <c r="G313">
        <v>20140504</v>
      </c>
    </row>
    <row r="314" spans="1:7" x14ac:dyDescent="0.25">
      <c r="A314">
        <v>313</v>
      </c>
      <c r="B314" t="s">
        <v>502</v>
      </c>
      <c r="C314">
        <v>24</v>
      </c>
      <c r="D314" s="15">
        <v>41794</v>
      </c>
      <c r="E314">
        <v>800</v>
      </c>
      <c r="F314">
        <v>400</v>
      </c>
      <c r="G314">
        <v>20140604</v>
      </c>
    </row>
    <row r="315" spans="1:7" x14ac:dyDescent="0.25">
      <c r="A315">
        <v>314</v>
      </c>
      <c r="B315" t="s">
        <v>503</v>
      </c>
      <c r="C315">
        <v>27</v>
      </c>
      <c r="D315" s="15">
        <v>41824</v>
      </c>
      <c r="E315">
        <v>2550</v>
      </c>
      <c r="F315">
        <v>900</v>
      </c>
      <c r="G315">
        <v>20140704</v>
      </c>
    </row>
    <row r="316" spans="1:7" x14ac:dyDescent="0.25">
      <c r="A316">
        <v>315</v>
      </c>
      <c r="B316" t="s">
        <v>504</v>
      </c>
      <c r="C316">
        <v>22</v>
      </c>
      <c r="D316" s="15">
        <v>41855</v>
      </c>
      <c r="E316">
        <v>50</v>
      </c>
      <c r="F316">
        <v>900</v>
      </c>
      <c r="G316">
        <v>20140804</v>
      </c>
    </row>
    <row r="317" spans="1:7" x14ac:dyDescent="0.25">
      <c r="A317">
        <v>316</v>
      </c>
      <c r="B317" t="s">
        <v>505</v>
      </c>
      <c r="C317">
        <v>22</v>
      </c>
      <c r="D317" s="15">
        <v>41886</v>
      </c>
      <c r="E317">
        <v>150</v>
      </c>
      <c r="F317">
        <v>900</v>
      </c>
      <c r="G317">
        <v>20140904</v>
      </c>
    </row>
    <row r="318" spans="1:7" x14ac:dyDescent="0.25">
      <c r="A318">
        <v>317</v>
      </c>
      <c r="B318" t="s">
        <v>506</v>
      </c>
      <c r="C318">
        <v>27</v>
      </c>
      <c r="D318" s="15">
        <v>41947</v>
      </c>
      <c r="E318">
        <v>50</v>
      </c>
      <c r="F318">
        <v>1400</v>
      </c>
      <c r="G318">
        <v>20141104</v>
      </c>
    </row>
    <row r="319" spans="1:7" x14ac:dyDescent="0.25">
      <c r="A319">
        <v>318</v>
      </c>
      <c r="B319" t="s">
        <v>507</v>
      </c>
      <c r="C319">
        <v>26</v>
      </c>
      <c r="D319" s="15">
        <v>41947</v>
      </c>
      <c r="E319">
        <v>50</v>
      </c>
      <c r="F319">
        <v>1400</v>
      </c>
      <c r="G319">
        <v>20141104</v>
      </c>
    </row>
    <row r="320" spans="1:7" x14ac:dyDescent="0.25">
      <c r="A320">
        <v>319</v>
      </c>
      <c r="B320" t="s">
        <v>508</v>
      </c>
      <c r="C320">
        <v>24</v>
      </c>
      <c r="D320" s="15">
        <v>41977</v>
      </c>
      <c r="E320">
        <v>5050</v>
      </c>
      <c r="F320">
        <v>1400</v>
      </c>
      <c r="G320">
        <v>20141204</v>
      </c>
    </row>
    <row r="321" spans="1:7" x14ac:dyDescent="0.25">
      <c r="A321">
        <v>320</v>
      </c>
      <c r="B321" t="s">
        <v>509</v>
      </c>
      <c r="C321">
        <v>25</v>
      </c>
      <c r="D321" s="15">
        <v>41977</v>
      </c>
      <c r="E321">
        <v>50</v>
      </c>
      <c r="F321">
        <v>1400</v>
      </c>
      <c r="G321">
        <v>20141204</v>
      </c>
    </row>
    <row r="322" spans="1:7" x14ac:dyDescent="0.25">
      <c r="A322">
        <v>321</v>
      </c>
      <c r="B322" t="s">
        <v>510</v>
      </c>
      <c r="C322">
        <v>27</v>
      </c>
      <c r="D322" s="15">
        <v>42006</v>
      </c>
      <c r="E322">
        <v>50</v>
      </c>
      <c r="F322">
        <v>1650</v>
      </c>
      <c r="G322">
        <v>20150102</v>
      </c>
    </row>
    <row r="323" spans="1:7" x14ac:dyDescent="0.25">
      <c r="A323">
        <v>322</v>
      </c>
      <c r="B323" t="s">
        <v>511</v>
      </c>
      <c r="C323">
        <v>26</v>
      </c>
      <c r="D323" s="15">
        <v>42037</v>
      </c>
      <c r="E323">
        <v>50</v>
      </c>
      <c r="F323">
        <v>1650</v>
      </c>
      <c r="G323">
        <v>20150202</v>
      </c>
    </row>
    <row r="324" spans="1:7" x14ac:dyDescent="0.25">
      <c r="A324">
        <v>323</v>
      </c>
      <c r="B324" t="s">
        <v>512</v>
      </c>
      <c r="C324">
        <v>25</v>
      </c>
      <c r="D324" s="15">
        <v>42065</v>
      </c>
      <c r="E324">
        <v>50</v>
      </c>
      <c r="F324">
        <v>890</v>
      </c>
      <c r="G324">
        <v>20150302</v>
      </c>
    </row>
    <row r="325" spans="1:7" x14ac:dyDescent="0.25">
      <c r="A325">
        <v>324</v>
      </c>
      <c r="B325" t="s">
        <v>513</v>
      </c>
      <c r="C325">
        <v>24</v>
      </c>
      <c r="D325" s="15">
        <v>42096</v>
      </c>
      <c r="E325">
        <v>50</v>
      </c>
      <c r="F325">
        <v>400</v>
      </c>
      <c r="G325">
        <v>20150402</v>
      </c>
    </row>
    <row r="326" spans="1:7" x14ac:dyDescent="0.25">
      <c r="A326">
        <v>325</v>
      </c>
      <c r="B326" t="s">
        <v>514</v>
      </c>
      <c r="C326">
        <v>23</v>
      </c>
      <c r="D326" s="15">
        <v>42126</v>
      </c>
      <c r="E326">
        <v>1000</v>
      </c>
      <c r="F326">
        <v>1650</v>
      </c>
      <c r="G326">
        <v>20150502</v>
      </c>
    </row>
    <row r="327" spans="1:7" x14ac:dyDescent="0.25">
      <c r="A327">
        <v>326</v>
      </c>
      <c r="B327" t="s">
        <v>515</v>
      </c>
      <c r="C327">
        <v>22</v>
      </c>
      <c r="D327" s="15">
        <v>42157</v>
      </c>
      <c r="E327">
        <v>50</v>
      </c>
      <c r="F327">
        <v>1650</v>
      </c>
      <c r="G327">
        <v>20150602</v>
      </c>
    </row>
    <row r="328" spans="1:7" x14ac:dyDescent="0.25">
      <c r="A328">
        <v>327</v>
      </c>
      <c r="B328" t="s">
        <v>516</v>
      </c>
      <c r="C328">
        <v>22</v>
      </c>
      <c r="D328" s="15">
        <v>42187</v>
      </c>
      <c r="E328">
        <v>1800</v>
      </c>
      <c r="F328">
        <v>400</v>
      </c>
      <c r="G328">
        <v>20150702</v>
      </c>
    </row>
    <row r="329" spans="1:7" x14ac:dyDescent="0.25">
      <c r="A329">
        <v>328</v>
      </c>
      <c r="B329" t="s">
        <v>517</v>
      </c>
      <c r="C329">
        <v>23</v>
      </c>
      <c r="D329" s="15">
        <v>42218</v>
      </c>
      <c r="E329">
        <v>50</v>
      </c>
      <c r="F329">
        <v>900</v>
      </c>
      <c r="G329">
        <v>20150802</v>
      </c>
    </row>
    <row r="330" spans="1:7" x14ac:dyDescent="0.25">
      <c r="A330">
        <v>329</v>
      </c>
      <c r="B330" t="s">
        <v>518</v>
      </c>
      <c r="C330">
        <v>24</v>
      </c>
      <c r="D330" s="15">
        <v>42249</v>
      </c>
      <c r="E330">
        <v>50</v>
      </c>
      <c r="F330">
        <v>350</v>
      </c>
      <c r="G330">
        <v>20150902</v>
      </c>
    </row>
    <row r="331" spans="1:7" x14ac:dyDescent="0.25">
      <c r="A331">
        <v>330</v>
      </c>
      <c r="B331" t="s">
        <v>519</v>
      </c>
      <c r="C331">
        <v>26</v>
      </c>
      <c r="D331" s="15">
        <v>42279</v>
      </c>
      <c r="E331">
        <v>50</v>
      </c>
      <c r="F331">
        <v>1650</v>
      </c>
      <c r="G331">
        <v>20151002</v>
      </c>
    </row>
    <row r="332" spans="1:7" x14ac:dyDescent="0.25">
      <c r="A332">
        <v>331</v>
      </c>
      <c r="B332" t="s">
        <v>520</v>
      </c>
      <c r="C332">
        <v>25</v>
      </c>
      <c r="D332" s="15">
        <v>42310</v>
      </c>
      <c r="E332">
        <v>800</v>
      </c>
      <c r="F332">
        <v>1650</v>
      </c>
      <c r="G332">
        <v>20151102</v>
      </c>
    </row>
    <row r="333" spans="1:7" x14ac:dyDescent="0.25">
      <c r="A333">
        <v>332</v>
      </c>
      <c r="B333" t="s">
        <v>521</v>
      </c>
      <c r="C333">
        <v>26</v>
      </c>
      <c r="D333" s="15">
        <v>42340</v>
      </c>
      <c r="E333">
        <v>50</v>
      </c>
      <c r="F333">
        <v>1650</v>
      </c>
      <c r="G333">
        <v>20151202</v>
      </c>
    </row>
    <row r="334" spans="1:7" x14ac:dyDescent="0.25">
      <c r="A334">
        <v>333</v>
      </c>
      <c r="B334" t="s">
        <v>522</v>
      </c>
      <c r="C334">
        <v>26</v>
      </c>
      <c r="D334" s="15">
        <v>42006</v>
      </c>
      <c r="E334">
        <v>50</v>
      </c>
      <c r="F334">
        <v>400</v>
      </c>
      <c r="G334">
        <v>20150102</v>
      </c>
    </row>
    <row r="335" spans="1:7" x14ac:dyDescent="0.25">
      <c r="A335">
        <v>334</v>
      </c>
      <c r="B335" t="s">
        <v>523</v>
      </c>
      <c r="C335">
        <v>25</v>
      </c>
      <c r="D335" s="15">
        <v>42037</v>
      </c>
      <c r="E335">
        <v>50</v>
      </c>
      <c r="F335">
        <v>400</v>
      </c>
      <c r="G335">
        <v>20150202</v>
      </c>
    </row>
    <row r="336" spans="1:7" x14ac:dyDescent="0.25">
      <c r="A336">
        <v>335</v>
      </c>
      <c r="B336" t="s">
        <v>524</v>
      </c>
      <c r="C336">
        <v>25</v>
      </c>
      <c r="D336" s="15">
        <v>42065</v>
      </c>
      <c r="E336">
        <v>50</v>
      </c>
      <c r="F336">
        <v>400</v>
      </c>
      <c r="G336">
        <v>20150302</v>
      </c>
    </row>
    <row r="337" spans="1:7" x14ac:dyDescent="0.25">
      <c r="A337">
        <v>336</v>
      </c>
      <c r="B337" t="s">
        <v>525</v>
      </c>
      <c r="C337">
        <v>24</v>
      </c>
      <c r="D337" s="15">
        <v>42096</v>
      </c>
      <c r="E337">
        <v>50</v>
      </c>
      <c r="F337">
        <v>50</v>
      </c>
      <c r="G337">
        <v>20150402</v>
      </c>
    </row>
    <row r="338" spans="1:7" x14ac:dyDescent="0.25">
      <c r="A338">
        <v>337</v>
      </c>
      <c r="B338" t="s">
        <v>526</v>
      </c>
      <c r="C338">
        <v>22</v>
      </c>
      <c r="D338" s="15">
        <v>42126</v>
      </c>
      <c r="E338">
        <v>45</v>
      </c>
      <c r="F338">
        <v>400</v>
      </c>
      <c r="G338">
        <v>20150502</v>
      </c>
    </row>
    <row r="339" spans="1:7" x14ac:dyDescent="0.25">
      <c r="A339">
        <v>338</v>
      </c>
      <c r="B339" t="s">
        <v>527</v>
      </c>
      <c r="C339">
        <v>23</v>
      </c>
      <c r="D339" s="15">
        <v>42157</v>
      </c>
      <c r="E339">
        <v>800</v>
      </c>
      <c r="F339">
        <v>350</v>
      </c>
      <c r="G339">
        <v>20150602</v>
      </c>
    </row>
    <row r="340" spans="1:7" x14ac:dyDescent="0.25">
      <c r="A340">
        <v>339</v>
      </c>
      <c r="B340" t="s">
        <v>528</v>
      </c>
      <c r="C340">
        <v>24</v>
      </c>
      <c r="D340" s="15">
        <v>42187</v>
      </c>
      <c r="E340">
        <v>500</v>
      </c>
      <c r="F340">
        <v>350</v>
      </c>
      <c r="G340">
        <v>20150702</v>
      </c>
    </row>
    <row r="341" spans="1:7" x14ac:dyDescent="0.25">
      <c r="A341">
        <v>340</v>
      </c>
      <c r="B341" t="s">
        <v>529</v>
      </c>
      <c r="C341">
        <v>26</v>
      </c>
      <c r="D341" s="15">
        <v>42218</v>
      </c>
      <c r="E341">
        <v>1300</v>
      </c>
      <c r="F341">
        <v>350</v>
      </c>
      <c r="G341">
        <v>20150802</v>
      </c>
    </row>
    <row r="342" spans="1:7" x14ac:dyDescent="0.25">
      <c r="A342">
        <v>341</v>
      </c>
      <c r="B342" t="s">
        <v>530</v>
      </c>
      <c r="C342">
        <v>25</v>
      </c>
      <c r="D342" s="15">
        <v>42249</v>
      </c>
      <c r="E342">
        <v>50</v>
      </c>
      <c r="F342">
        <v>0</v>
      </c>
      <c r="G342">
        <v>20150902</v>
      </c>
    </row>
    <row r="343" spans="1:7" x14ac:dyDescent="0.25">
      <c r="A343">
        <v>342</v>
      </c>
      <c r="B343" t="s">
        <v>531</v>
      </c>
      <c r="C343">
        <v>26</v>
      </c>
      <c r="D343" s="15">
        <v>42279</v>
      </c>
      <c r="E343">
        <v>50</v>
      </c>
      <c r="F343">
        <v>350</v>
      </c>
      <c r="G343">
        <v>20151002</v>
      </c>
    </row>
    <row r="344" spans="1:7" x14ac:dyDescent="0.25">
      <c r="A344">
        <v>343</v>
      </c>
      <c r="B344" t="s">
        <v>532</v>
      </c>
      <c r="C344">
        <v>26</v>
      </c>
      <c r="D344" s="15">
        <v>42310</v>
      </c>
      <c r="E344">
        <v>50</v>
      </c>
      <c r="F344">
        <v>1650</v>
      </c>
      <c r="G344">
        <v>20151102</v>
      </c>
    </row>
    <row r="345" spans="1:7" x14ac:dyDescent="0.25">
      <c r="A345">
        <v>344</v>
      </c>
      <c r="B345" t="s">
        <v>533</v>
      </c>
      <c r="C345">
        <v>25</v>
      </c>
      <c r="D345" s="15">
        <v>42340</v>
      </c>
      <c r="E345">
        <v>50</v>
      </c>
      <c r="F345">
        <v>1650</v>
      </c>
      <c r="G345">
        <v>20151202</v>
      </c>
    </row>
    <row r="346" spans="1:7" x14ac:dyDescent="0.25">
      <c r="A346">
        <v>345</v>
      </c>
      <c r="B346" t="s">
        <v>534</v>
      </c>
      <c r="C346">
        <v>22</v>
      </c>
      <c r="D346" s="15">
        <v>41640</v>
      </c>
      <c r="E346">
        <v>550</v>
      </c>
      <c r="F346">
        <v>350</v>
      </c>
      <c r="G346">
        <v>20140101</v>
      </c>
    </row>
    <row r="347" spans="1:7" x14ac:dyDescent="0.25">
      <c r="A347">
        <v>346</v>
      </c>
      <c r="B347" t="s">
        <v>535</v>
      </c>
      <c r="C347">
        <v>22</v>
      </c>
      <c r="D347" s="15">
        <v>41671</v>
      </c>
      <c r="E347">
        <v>550</v>
      </c>
      <c r="F347">
        <v>350</v>
      </c>
      <c r="G347">
        <v>20140201</v>
      </c>
    </row>
    <row r="348" spans="1:7" x14ac:dyDescent="0.25">
      <c r="A348">
        <v>347</v>
      </c>
      <c r="B348" t="s">
        <v>536</v>
      </c>
      <c r="C348">
        <v>22</v>
      </c>
      <c r="D348" s="15">
        <v>41699</v>
      </c>
      <c r="E348">
        <v>50</v>
      </c>
      <c r="F348">
        <v>0</v>
      </c>
      <c r="G348">
        <v>20140301</v>
      </c>
    </row>
    <row r="349" spans="1:7" x14ac:dyDescent="0.25">
      <c r="A349">
        <v>348</v>
      </c>
      <c r="B349" t="s">
        <v>537</v>
      </c>
      <c r="C349">
        <v>22</v>
      </c>
      <c r="D349" s="15">
        <v>41730</v>
      </c>
      <c r="E349">
        <v>50</v>
      </c>
      <c r="F349">
        <v>400</v>
      </c>
      <c r="G349">
        <v>20140401</v>
      </c>
    </row>
    <row r="350" spans="1:7" x14ac:dyDescent="0.25">
      <c r="A350">
        <v>349</v>
      </c>
      <c r="B350" t="s">
        <v>538</v>
      </c>
      <c r="C350">
        <v>24</v>
      </c>
      <c r="D350" s="15">
        <v>41760</v>
      </c>
      <c r="E350">
        <v>50</v>
      </c>
      <c r="F350">
        <v>400</v>
      </c>
      <c r="G350">
        <v>20140501</v>
      </c>
    </row>
    <row r="351" spans="1:7" x14ac:dyDescent="0.25">
      <c r="A351">
        <v>350</v>
      </c>
      <c r="B351" t="s">
        <v>539</v>
      </c>
      <c r="C351">
        <v>26</v>
      </c>
      <c r="D351" s="15">
        <v>41791</v>
      </c>
      <c r="E351">
        <v>550</v>
      </c>
      <c r="F351">
        <v>400</v>
      </c>
      <c r="G351">
        <v>20140601</v>
      </c>
    </row>
    <row r="352" spans="1:7" x14ac:dyDescent="0.25">
      <c r="A352">
        <v>351</v>
      </c>
      <c r="B352" t="s">
        <v>540</v>
      </c>
      <c r="C352">
        <v>25</v>
      </c>
      <c r="D352" s="15">
        <v>41821</v>
      </c>
      <c r="E352">
        <v>550</v>
      </c>
      <c r="F352">
        <v>1650</v>
      </c>
      <c r="G352">
        <v>20140701</v>
      </c>
    </row>
    <row r="353" spans="1:7" x14ac:dyDescent="0.25">
      <c r="A353">
        <v>352</v>
      </c>
      <c r="B353" t="s">
        <v>541</v>
      </c>
      <c r="C353">
        <v>26</v>
      </c>
      <c r="D353" s="15">
        <v>41852</v>
      </c>
      <c r="E353">
        <v>800</v>
      </c>
      <c r="F353">
        <v>400</v>
      </c>
      <c r="G353">
        <v>20140801</v>
      </c>
    </row>
    <row r="354" spans="1:7" x14ac:dyDescent="0.25">
      <c r="A354">
        <v>353</v>
      </c>
      <c r="B354" t="s">
        <v>542</v>
      </c>
      <c r="C354">
        <v>26</v>
      </c>
      <c r="D354" s="15">
        <v>41883</v>
      </c>
      <c r="E354">
        <v>650</v>
      </c>
      <c r="F354">
        <v>1650</v>
      </c>
      <c r="G354">
        <v>20140901</v>
      </c>
    </row>
    <row r="355" spans="1:7" x14ac:dyDescent="0.25">
      <c r="A355">
        <v>354</v>
      </c>
      <c r="B355" t="s">
        <v>543</v>
      </c>
      <c r="C355">
        <v>25</v>
      </c>
      <c r="D355" s="15">
        <v>41913</v>
      </c>
      <c r="E355">
        <v>800</v>
      </c>
      <c r="F355">
        <v>1650</v>
      </c>
      <c r="G355">
        <v>20141001</v>
      </c>
    </row>
    <row r="356" spans="1:7" x14ac:dyDescent="0.25">
      <c r="A356">
        <v>355</v>
      </c>
      <c r="B356" t="s">
        <v>544</v>
      </c>
      <c r="C356">
        <v>25</v>
      </c>
      <c r="D356" s="15">
        <v>41944</v>
      </c>
      <c r="E356">
        <v>50</v>
      </c>
      <c r="F356">
        <v>400</v>
      </c>
      <c r="G356">
        <v>20141101</v>
      </c>
    </row>
    <row r="357" spans="1:7" x14ac:dyDescent="0.25">
      <c r="A357">
        <v>356</v>
      </c>
      <c r="B357" t="s">
        <v>545</v>
      </c>
      <c r="C357">
        <v>22</v>
      </c>
      <c r="D357" s="15">
        <v>41974</v>
      </c>
      <c r="E357">
        <v>50</v>
      </c>
      <c r="F357">
        <v>400</v>
      </c>
      <c r="G357">
        <v>20141201</v>
      </c>
    </row>
    <row r="358" spans="1:7" x14ac:dyDescent="0.25">
      <c r="A358">
        <v>357</v>
      </c>
      <c r="B358" t="s">
        <v>546</v>
      </c>
      <c r="C358">
        <v>23</v>
      </c>
      <c r="D358" s="15">
        <v>42006</v>
      </c>
      <c r="E358">
        <v>50</v>
      </c>
      <c r="F358">
        <v>1650</v>
      </c>
      <c r="G358">
        <v>20150102</v>
      </c>
    </row>
    <row r="359" spans="1:7" x14ac:dyDescent="0.25">
      <c r="A359">
        <v>358</v>
      </c>
      <c r="B359" t="s">
        <v>547</v>
      </c>
      <c r="C359">
        <v>24</v>
      </c>
      <c r="D359" s="15">
        <v>42037</v>
      </c>
      <c r="E359">
        <v>50</v>
      </c>
      <c r="F359">
        <v>400</v>
      </c>
      <c r="G359">
        <v>20150202</v>
      </c>
    </row>
    <row r="360" spans="1:7" x14ac:dyDescent="0.25">
      <c r="A360">
        <v>359</v>
      </c>
      <c r="B360" t="s">
        <v>548</v>
      </c>
      <c r="C360">
        <v>25</v>
      </c>
      <c r="D360" s="15">
        <v>42065</v>
      </c>
      <c r="E360">
        <v>800</v>
      </c>
      <c r="F360">
        <v>400</v>
      </c>
      <c r="G360">
        <v>20150302</v>
      </c>
    </row>
    <row r="361" spans="1:7" x14ac:dyDescent="0.25">
      <c r="A361">
        <v>360</v>
      </c>
      <c r="B361" t="s">
        <v>549</v>
      </c>
      <c r="C361">
        <v>26</v>
      </c>
      <c r="D361" s="15">
        <v>42096</v>
      </c>
      <c r="E361">
        <v>650</v>
      </c>
      <c r="F361">
        <v>400</v>
      </c>
      <c r="G361">
        <v>20150402</v>
      </c>
    </row>
    <row r="362" spans="1:7" x14ac:dyDescent="0.25">
      <c r="A362">
        <v>361</v>
      </c>
      <c r="B362" t="s">
        <v>550</v>
      </c>
      <c r="C362">
        <v>28</v>
      </c>
      <c r="D362" s="15">
        <v>42126</v>
      </c>
      <c r="E362">
        <v>650</v>
      </c>
      <c r="F362">
        <v>400</v>
      </c>
      <c r="G362">
        <v>20150502</v>
      </c>
    </row>
    <row r="363" spans="1:7" x14ac:dyDescent="0.25">
      <c r="A363">
        <v>362</v>
      </c>
      <c r="B363" t="s">
        <v>551</v>
      </c>
      <c r="C363">
        <v>30</v>
      </c>
      <c r="D363" s="15">
        <v>42157</v>
      </c>
      <c r="E363">
        <v>550</v>
      </c>
      <c r="F363">
        <v>350</v>
      </c>
      <c r="G363">
        <v>20150602</v>
      </c>
    </row>
    <row r="364" spans="1:7" x14ac:dyDescent="0.25">
      <c r="A364">
        <v>363</v>
      </c>
      <c r="B364" t="s">
        <v>552</v>
      </c>
      <c r="C364">
        <v>29</v>
      </c>
      <c r="D364" s="15">
        <v>42187</v>
      </c>
      <c r="E364">
        <v>550</v>
      </c>
      <c r="F364">
        <v>350</v>
      </c>
      <c r="G364">
        <v>20150702</v>
      </c>
    </row>
    <row r="365" spans="1:7" x14ac:dyDescent="0.25">
      <c r="A365">
        <v>364</v>
      </c>
      <c r="B365" t="s">
        <v>553</v>
      </c>
      <c r="C365">
        <v>28</v>
      </c>
      <c r="D365" s="15">
        <v>42218</v>
      </c>
      <c r="E365">
        <v>550</v>
      </c>
      <c r="F365">
        <v>350</v>
      </c>
      <c r="G365">
        <v>20150802</v>
      </c>
    </row>
    <row r="366" spans="1:7" x14ac:dyDescent="0.25">
      <c r="A366">
        <v>365</v>
      </c>
      <c r="B366" t="s">
        <v>554</v>
      </c>
      <c r="C366">
        <v>27</v>
      </c>
      <c r="D366" s="15">
        <v>42249</v>
      </c>
      <c r="E366">
        <v>550</v>
      </c>
      <c r="F366">
        <v>400</v>
      </c>
      <c r="G366">
        <v>20150902</v>
      </c>
    </row>
    <row r="367" spans="1:7" x14ac:dyDescent="0.25">
      <c r="A367">
        <v>366</v>
      </c>
      <c r="B367" t="s">
        <v>555</v>
      </c>
      <c r="C367">
        <v>26</v>
      </c>
      <c r="D367" s="15">
        <v>42279</v>
      </c>
      <c r="E367">
        <v>650</v>
      </c>
      <c r="F367">
        <v>400</v>
      </c>
      <c r="G367">
        <v>20151002</v>
      </c>
    </row>
    <row r="368" spans="1:7" x14ac:dyDescent="0.25">
      <c r="A368">
        <v>367</v>
      </c>
      <c r="B368" t="s">
        <v>556</v>
      </c>
      <c r="C368">
        <v>26</v>
      </c>
      <c r="D368" s="15">
        <v>42310</v>
      </c>
      <c r="E368">
        <v>800</v>
      </c>
      <c r="F368">
        <v>400</v>
      </c>
      <c r="G368">
        <v>20151102</v>
      </c>
    </row>
    <row r="369" spans="1:7" x14ac:dyDescent="0.25">
      <c r="A369">
        <v>368</v>
      </c>
      <c r="B369" t="s">
        <v>557</v>
      </c>
      <c r="C369">
        <v>25</v>
      </c>
      <c r="D369" s="15">
        <v>42340</v>
      </c>
      <c r="E369">
        <v>800</v>
      </c>
      <c r="F369">
        <v>400</v>
      </c>
      <c r="G369">
        <v>20151202</v>
      </c>
    </row>
    <row r="370" spans="1:7" x14ac:dyDescent="0.25">
      <c r="A370">
        <v>369</v>
      </c>
      <c r="B370" t="s">
        <v>558</v>
      </c>
      <c r="C370">
        <v>25</v>
      </c>
      <c r="D370" s="15">
        <v>41640</v>
      </c>
      <c r="E370">
        <v>650</v>
      </c>
      <c r="F370">
        <v>400</v>
      </c>
      <c r="G370">
        <v>20140101</v>
      </c>
    </row>
    <row r="371" spans="1:7" x14ac:dyDescent="0.25">
      <c r="A371">
        <v>370</v>
      </c>
      <c r="B371" t="s">
        <v>559</v>
      </c>
      <c r="C371">
        <v>24</v>
      </c>
      <c r="D371" s="15">
        <v>41671</v>
      </c>
      <c r="E371">
        <v>800</v>
      </c>
      <c r="F371">
        <v>400</v>
      </c>
      <c r="G371">
        <v>20140201</v>
      </c>
    </row>
    <row r="372" spans="1:7" x14ac:dyDescent="0.25">
      <c r="A372">
        <v>371</v>
      </c>
      <c r="B372" t="s">
        <v>560</v>
      </c>
      <c r="C372">
        <v>24</v>
      </c>
      <c r="D372" s="15">
        <v>41699</v>
      </c>
      <c r="E372">
        <v>800</v>
      </c>
      <c r="F372">
        <v>400</v>
      </c>
      <c r="G372">
        <v>20140301</v>
      </c>
    </row>
    <row r="373" spans="1:7" x14ac:dyDescent="0.25">
      <c r="A373">
        <v>372</v>
      </c>
      <c r="B373" t="s">
        <v>561</v>
      </c>
      <c r="C373">
        <v>23</v>
      </c>
      <c r="D373" s="15">
        <v>41730</v>
      </c>
      <c r="E373">
        <v>650</v>
      </c>
      <c r="F373">
        <v>675</v>
      </c>
      <c r="G373">
        <v>20140401</v>
      </c>
    </row>
    <row r="374" spans="1:7" x14ac:dyDescent="0.25">
      <c r="A374">
        <v>373</v>
      </c>
      <c r="B374" t="s">
        <v>562</v>
      </c>
      <c r="C374">
        <v>23</v>
      </c>
      <c r="D374" s="15">
        <v>41760</v>
      </c>
      <c r="E374">
        <v>800</v>
      </c>
      <c r="F374">
        <v>675</v>
      </c>
      <c r="G374">
        <v>20140501</v>
      </c>
    </row>
    <row r="375" spans="1:7" x14ac:dyDescent="0.25">
      <c r="A375">
        <v>374</v>
      </c>
      <c r="B375" t="s">
        <v>563</v>
      </c>
      <c r="C375">
        <v>22</v>
      </c>
      <c r="D375" s="15">
        <v>41791</v>
      </c>
      <c r="E375">
        <v>550</v>
      </c>
      <c r="F375">
        <v>675</v>
      </c>
      <c r="G375">
        <v>20140601</v>
      </c>
    </row>
    <row r="376" spans="1:7" x14ac:dyDescent="0.25">
      <c r="A376">
        <v>375</v>
      </c>
      <c r="B376" s="16" t="s">
        <v>564</v>
      </c>
      <c r="C376">
        <v>22</v>
      </c>
      <c r="D376" s="15">
        <v>41821</v>
      </c>
      <c r="E376">
        <v>550</v>
      </c>
      <c r="F376">
        <v>675</v>
      </c>
      <c r="G376">
        <v>20140701</v>
      </c>
    </row>
    <row r="377" spans="1:7" x14ac:dyDescent="0.25">
      <c r="A377">
        <v>376</v>
      </c>
      <c r="B377" t="s">
        <v>565</v>
      </c>
      <c r="C377">
        <v>30</v>
      </c>
      <c r="D377" s="15">
        <v>41852</v>
      </c>
      <c r="E377">
        <v>550</v>
      </c>
      <c r="F377">
        <v>675</v>
      </c>
      <c r="G377">
        <v>20140801</v>
      </c>
    </row>
    <row r="378" spans="1:7" x14ac:dyDescent="0.25">
      <c r="A378">
        <v>377</v>
      </c>
      <c r="B378" t="s">
        <v>566</v>
      </c>
      <c r="C378">
        <v>29</v>
      </c>
      <c r="D378" s="15">
        <v>41883</v>
      </c>
      <c r="E378">
        <v>550</v>
      </c>
      <c r="F378">
        <v>675</v>
      </c>
      <c r="G378">
        <v>20140901</v>
      </c>
    </row>
    <row r="379" spans="1:7" x14ac:dyDescent="0.25">
      <c r="A379">
        <v>378</v>
      </c>
      <c r="B379" t="s">
        <v>567</v>
      </c>
      <c r="C379">
        <v>27</v>
      </c>
      <c r="D379" s="15">
        <v>41913</v>
      </c>
      <c r="E379">
        <v>550</v>
      </c>
      <c r="F379">
        <v>400</v>
      </c>
      <c r="G379">
        <v>20141001</v>
      </c>
    </row>
    <row r="380" spans="1:7" x14ac:dyDescent="0.25">
      <c r="A380">
        <v>379</v>
      </c>
      <c r="B380" t="s">
        <v>568</v>
      </c>
      <c r="C380">
        <v>22</v>
      </c>
      <c r="D380" s="15">
        <v>41944</v>
      </c>
      <c r="E380">
        <v>550</v>
      </c>
      <c r="F380">
        <v>350</v>
      </c>
      <c r="G380">
        <v>20141101</v>
      </c>
    </row>
    <row r="381" spans="1:7" x14ac:dyDescent="0.25">
      <c r="A381">
        <v>380</v>
      </c>
      <c r="B381" t="s">
        <v>569</v>
      </c>
      <c r="C381">
        <v>23</v>
      </c>
      <c r="D381" s="15">
        <v>41974</v>
      </c>
      <c r="E381">
        <v>550</v>
      </c>
      <c r="F381">
        <v>350</v>
      </c>
      <c r="G381">
        <v>20141201</v>
      </c>
    </row>
    <row r="382" spans="1:7" x14ac:dyDescent="0.25">
      <c r="A382">
        <v>381</v>
      </c>
      <c r="B382" t="s">
        <v>570</v>
      </c>
      <c r="C382">
        <v>24</v>
      </c>
      <c r="D382" s="15">
        <v>42006</v>
      </c>
      <c r="E382">
        <v>400</v>
      </c>
      <c r="F382">
        <v>350</v>
      </c>
      <c r="G382">
        <v>20150102</v>
      </c>
    </row>
    <row r="383" spans="1:7" x14ac:dyDescent="0.25">
      <c r="A383">
        <v>382</v>
      </c>
      <c r="B383" t="s">
        <v>571</v>
      </c>
      <c r="C383">
        <v>25</v>
      </c>
      <c r="D383" s="15">
        <v>42037</v>
      </c>
      <c r="E383">
        <v>550</v>
      </c>
      <c r="F383">
        <v>400</v>
      </c>
      <c r="G383">
        <v>20150202</v>
      </c>
    </row>
    <row r="384" spans="1:7" x14ac:dyDescent="0.25">
      <c r="A384">
        <v>383</v>
      </c>
      <c r="B384" t="s">
        <v>572</v>
      </c>
      <c r="C384">
        <v>26</v>
      </c>
      <c r="D384" s="15">
        <v>42065</v>
      </c>
      <c r="E384">
        <v>400</v>
      </c>
      <c r="F384">
        <v>675</v>
      </c>
      <c r="G384">
        <v>20150302</v>
      </c>
    </row>
    <row r="385" spans="1:7" x14ac:dyDescent="0.25">
      <c r="A385">
        <v>384</v>
      </c>
      <c r="B385" t="s">
        <v>573</v>
      </c>
      <c r="C385">
        <v>27</v>
      </c>
      <c r="D385" s="15">
        <v>42096</v>
      </c>
      <c r="E385">
        <v>550</v>
      </c>
      <c r="F385">
        <v>675</v>
      </c>
      <c r="G385">
        <v>20150402</v>
      </c>
    </row>
    <row r="386" spans="1:7" x14ac:dyDescent="0.25">
      <c r="A386">
        <v>385</v>
      </c>
      <c r="B386" s="16" t="s">
        <v>574</v>
      </c>
      <c r="C386">
        <v>28</v>
      </c>
      <c r="D386" s="15">
        <v>42126</v>
      </c>
      <c r="E386">
        <v>550</v>
      </c>
      <c r="F386">
        <v>675</v>
      </c>
      <c r="G386">
        <v>20150502</v>
      </c>
    </row>
    <row r="387" spans="1:7" x14ac:dyDescent="0.25">
      <c r="A387">
        <v>386</v>
      </c>
      <c r="B387" t="s">
        <v>575</v>
      </c>
      <c r="C387">
        <v>29</v>
      </c>
      <c r="D387" s="15">
        <v>42157</v>
      </c>
      <c r="E387">
        <v>400</v>
      </c>
      <c r="F387">
        <v>400</v>
      </c>
      <c r="G387">
        <v>20150602</v>
      </c>
    </row>
    <row r="388" spans="1:7" x14ac:dyDescent="0.25">
      <c r="A388">
        <v>387</v>
      </c>
      <c r="B388" t="s">
        <v>576</v>
      </c>
      <c r="C388">
        <v>22</v>
      </c>
      <c r="D388" s="15">
        <v>42187</v>
      </c>
      <c r="E388">
        <v>550</v>
      </c>
      <c r="F388">
        <v>400</v>
      </c>
      <c r="G388">
        <v>20150702</v>
      </c>
    </row>
    <row r="389" spans="1:7" x14ac:dyDescent="0.25">
      <c r="A389">
        <v>388</v>
      </c>
      <c r="B389" t="s">
        <v>577</v>
      </c>
      <c r="C389">
        <v>23</v>
      </c>
      <c r="D389" s="15">
        <v>42218</v>
      </c>
      <c r="E389">
        <v>550</v>
      </c>
      <c r="F389">
        <v>675</v>
      </c>
      <c r="G389">
        <v>20150802</v>
      </c>
    </row>
    <row r="390" spans="1:7" x14ac:dyDescent="0.25">
      <c r="A390">
        <v>389</v>
      </c>
      <c r="B390" t="s">
        <v>578</v>
      </c>
      <c r="C390">
        <v>27</v>
      </c>
      <c r="D390" s="15">
        <v>42249</v>
      </c>
      <c r="E390">
        <v>1300</v>
      </c>
      <c r="F390">
        <v>350</v>
      </c>
      <c r="G390">
        <v>20150902</v>
      </c>
    </row>
    <row r="391" spans="1:7" x14ac:dyDescent="0.25">
      <c r="A391">
        <v>390</v>
      </c>
      <c r="B391" t="s">
        <v>579</v>
      </c>
      <c r="C391">
        <v>26</v>
      </c>
      <c r="D391" s="15">
        <v>42279</v>
      </c>
      <c r="E391">
        <v>1050</v>
      </c>
      <c r="F391">
        <v>350</v>
      </c>
      <c r="G391">
        <v>20151002</v>
      </c>
    </row>
    <row r="392" spans="1:7" x14ac:dyDescent="0.25">
      <c r="A392">
        <v>391</v>
      </c>
      <c r="B392" t="s">
        <v>580</v>
      </c>
      <c r="C392">
        <v>23</v>
      </c>
      <c r="D392" s="15">
        <v>42310</v>
      </c>
      <c r="E392">
        <v>1050</v>
      </c>
      <c r="F392">
        <v>350</v>
      </c>
      <c r="G392">
        <v>20151102</v>
      </c>
    </row>
    <row r="393" spans="1:7" x14ac:dyDescent="0.25">
      <c r="A393">
        <v>392</v>
      </c>
      <c r="B393" t="s">
        <v>581</v>
      </c>
      <c r="C393">
        <v>22</v>
      </c>
      <c r="D393" s="15">
        <v>42340</v>
      </c>
      <c r="E393">
        <v>1050</v>
      </c>
      <c r="F393">
        <v>350</v>
      </c>
      <c r="G393">
        <v>20151202</v>
      </c>
    </row>
    <row r="394" spans="1:7" x14ac:dyDescent="0.25">
      <c r="A394">
        <v>393</v>
      </c>
      <c r="B394" t="s">
        <v>582</v>
      </c>
      <c r="C394">
        <v>32</v>
      </c>
      <c r="D394" s="15">
        <v>42006</v>
      </c>
      <c r="E394">
        <v>200</v>
      </c>
      <c r="F394">
        <v>-50</v>
      </c>
      <c r="G394">
        <v>20150102</v>
      </c>
    </row>
    <row r="395" spans="1:7" x14ac:dyDescent="0.25">
      <c r="A395">
        <v>394</v>
      </c>
      <c r="B395" t="s">
        <v>583</v>
      </c>
      <c r="C395">
        <v>31</v>
      </c>
      <c r="D395" s="15">
        <v>42037</v>
      </c>
      <c r="E395">
        <v>200</v>
      </c>
      <c r="F395">
        <v>-50</v>
      </c>
      <c r="G395">
        <v>20150202</v>
      </c>
    </row>
    <row r="396" spans="1:7" x14ac:dyDescent="0.25">
      <c r="A396">
        <v>395</v>
      </c>
      <c r="B396" t="s">
        <v>584</v>
      </c>
      <c r="C396">
        <v>32</v>
      </c>
      <c r="D396" s="15">
        <v>42065</v>
      </c>
      <c r="E396">
        <v>200</v>
      </c>
      <c r="F396">
        <v>-50</v>
      </c>
      <c r="G396">
        <v>20150302</v>
      </c>
    </row>
    <row r="397" spans="1:7" x14ac:dyDescent="0.25">
      <c r="A397">
        <v>396</v>
      </c>
      <c r="B397" t="s">
        <v>585</v>
      </c>
      <c r="C397">
        <v>31</v>
      </c>
      <c r="D397" s="15">
        <v>42096</v>
      </c>
      <c r="E397">
        <v>200</v>
      </c>
      <c r="F397">
        <v>-50</v>
      </c>
      <c r="G397">
        <v>20150402</v>
      </c>
    </row>
    <row r="398" spans="1:7" x14ac:dyDescent="0.25">
      <c r="A398">
        <v>397</v>
      </c>
      <c r="B398" t="s">
        <v>586</v>
      </c>
      <c r="C398">
        <v>30</v>
      </c>
      <c r="D398" s="15">
        <v>42126</v>
      </c>
      <c r="E398">
        <v>200</v>
      </c>
      <c r="F398">
        <v>-50</v>
      </c>
      <c r="G398">
        <v>20150502</v>
      </c>
    </row>
    <row r="399" spans="1:7" x14ac:dyDescent="0.25">
      <c r="A399">
        <v>398</v>
      </c>
      <c r="B399" t="s">
        <v>587</v>
      </c>
      <c r="C399">
        <v>29</v>
      </c>
      <c r="D399" s="15">
        <v>42157</v>
      </c>
      <c r="E399">
        <v>350</v>
      </c>
      <c r="F399">
        <v>-50</v>
      </c>
      <c r="G399">
        <v>20150602</v>
      </c>
    </row>
    <row r="400" spans="1:7" x14ac:dyDescent="0.25">
      <c r="A400">
        <v>399</v>
      </c>
      <c r="B400" t="s">
        <v>588</v>
      </c>
      <c r="C400">
        <v>23</v>
      </c>
      <c r="D400" s="15">
        <v>42187</v>
      </c>
      <c r="E400">
        <v>200</v>
      </c>
      <c r="F400">
        <v>-50</v>
      </c>
      <c r="G400">
        <v>20150702</v>
      </c>
    </row>
    <row r="401" spans="1:7" x14ac:dyDescent="0.25">
      <c r="A401">
        <v>400</v>
      </c>
      <c r="B401" t="s">
        <v>589</v>
      </c>
      <c r="C401">
        <v>27</v>
      </c>
      <c r="D401" s="15">
        <v>42218</v>
      </c>
      <c r="E401">
        <v>200</v>
      </c>
      <c r="F401">
        <v>-50</v>
      </c>
      <c r="G401">
        <v>20150802</v>
      </c>
    </row>
    <row r="402" spans="1:7" x14ac:dyDescent="0.25">
      <c r="A402">
        <v>401</v>
      </c>
      <c r="B402" t="s">
        <v>590</v>
      </c>
      <c r="C402">
        <v>26</v>
      </c>
      <c r="D402" s="15">
        <v>42249</v>
      </c>
      <c r="E402">
        <v>200</v>
      </c>
      <c r="F402">
        <v>-50</v>
      </c>
      <c r="G402">
        <v>20150902</v>
      </c>
    </row>
    <row r="403" spans="1:7" x14ac:dyDescent="0.25">
      <c r="A403">
        <v>402</v>
      </c>
      <c r="B403" t="s">
        <v>591</v>
      </c>
      <c r="C403">
        <v>29</v>
      </c>
      <c r="D403" s="15">
        <v>42279</v>
      </c>
      <c r="E403">
        <v>350</v>
      </c>
      <c r="F403">
        <v>-50</v>
      </c>
      <c r="G403">
        <v>20151002</v>
      </c>
    </row>
    <row r="404" spans="1:7" x14ac:dyDescent="0.25">
      <c r="A404">
        <v>403</v>
      </c>
      <c r="B404" t="s">
        <v>592</v>
      </c>
      <c r="C404">
        <v>26</v>
      </c>
      <c r="D404" s="15">
        <v>42310</v>
      </c>
      <c r="E404">
        <v>200</v>
      </c>
      <c r="F404">
        <v>-50</v>
      </c>
      <c r="G404">
        <v>20151102</v>
      </c>
    </row>
    <row r="405" spans="1:7" x14ac:dyDescent="0.25">
      <c r="A405">
        <v>404</v>
      </c>
      <c r="B405" t="s">
        <v>593</v>
      </c>
      <c r="C405">
        <v>24</v>
      </c>
      <c r="D405" s="15">
        <v>42340</v>
      </c>
      <c r="E405">
        <v>350</v>
      </c>
      <c r="F405">
        <v>-50</v>
      </c>
      <c r="G405">
        <v>20151202</v>
      </c>
    </row>
    <row r="406" spans="1:7" x14ac:dyDescent="0.25">
      <c r="A406">
        <v>405</v>
      </c>
      <c r="B406" t="s">
        <v>594</v>
      </c>
      <c r="C406">
        <v>25</v>
      </c>
      <c r="D406" s="15">
        <v>42006</v>
      </c>
      <c r="E406">
        <v>200</v>
      </c>
      <c r="F406">
        <v>-50</v>
      </c>
      <c r="G406">
        <v>20150102</v>
      </c>
    </row>
    <row r="407" spans="1:7" x14ac:dyDescent="0.25">
      <c r="A407">
        <v>406</v>
      </c>
      <c r="B407" t="s">
        <v>595</v>
      </c>
      <c r="C407">
        <v>25</v>
      </c>
      <c r="D407" s="15">
        <v>42037</v>
      </c>
      <c r="E407">
        <v>200</v>
      </c>
      <c r="F407">
        <v>-50</v>
      </c>
      <c r="G407">
        <v>20150202</v>
      </c>
    </row>
    <row r="408" spans="1:7" x14ac:dyDescent="0.25">
      <c r="A408">
        <v>407</v>
      </c>
      <c r="B408" t="s">
        <v>596</v>
      </c>
      <c r="C408">
        <v>25</v>
      </c>
      <c r="D408" s="15">
        <v>42065</v>
      </c>
      <c r="E408">
        <v>200</v>
      </c>
      <c r="F408">
        <v>-50</v>
      </c>
      <c r="G408">
        <v>20150302</v>
      </c>
    </row>
    <row r="409" spans="1:7" x14ac:dyDescent="0.25">
      <c r="A409">
        <v>408</v>
      </c>
      <c r="B409" t="s">
        <v>597</v>
      </c>
      <c r="C409">
        <v>25</v>
      </c>
      <c r="D409" s="15">
        <v>42096</v>
      </c>
      <c r="E409">
        <v>200</v>
      </c>
      <c r="F409">
        <v>-50</v>
      </c>
      <c r="G409">
        <v>20150402</v>
      </c>
    </row>
    <row r="410" spans="1:7" x14ac:dyDescent="0.25">
      <c r="A410">
        <v>409</v>
      </c>
      <c r="B410" t="s">
        <v>598</v>
      </c>
      <c r="C410">
        <v>25</v>
      </c>
      <c r="D410" s="15">
        <v>42126</v>
      </c>
      <c r="E410">
        <v>200</v>
      </c>
      <c r="F410">
        <v>-50</v>
      </c>
      <c r="G410">
        <v>20150502</v>
      </c>
    </row>
    <row r="411" spans="1:7" x14ac:dyDescent="0.25">
      <c r="A411">
        <v>410</v>
      </c>
      <c r="B411" t="s">
        <v>599</v>
      </c>
      <c r="C411">
        <v>25</v>
      </c>
      <c r="D411" s="15">
        <v>42157</v>
      </c>
      <c r="E411">
        <v>200</v>
      </c>
      <c r="F411">
        <v>-50</v>
      </c>
      <c r="G411">
        <v>20150602</v>
      </c>
    </row>
    <row r="412" spans="1:7" x14ac:dyDescent="0.25">
      <c r="A412">
        <v>411</v>
      </c>
      <c r="B412" t="s">
        <v>600</v>
      </c>
      <c r="C412">
        <v>25</v>
      </c>
      <c r="D412" s="15">
        <v>42187</v>
      </c>
      <c r="E412">
        <v>350</v>
      </c>
      <c r="F412">
        <v>-50</v>
      </c>
      <c r="G412">
        <v>20150702</v>
      </c>
    </row>
    <row r="413" spans="1:7" x14ac:dyDescent="0.25">
      <c r="A413">
        <v>412</v>
      </c>
      <c r="B413" t="s">
        <v>601</v>
      </c>
      <c r="C413">
        <v>22</v>
      </c>
      <c r="D413" s="15">
        <v>42218</v>
      </c>
      <c r="E413">
        <v>200</v>
      </c>
      <c r="F413">
        <v>-50</v>
      </c>
      <c r="G413">
        <v>20150802</v>
      </c>
    </row>
    <row r="414" spans="1:7" x14ac:dyDescent="0.25">
      <c r="A414">
        <v>413</v>
      </c>
      <c r="B414" t="s">
        <v>602</v>
      </c>
      <c r="C414">
        <v>23</v>
      </c>
      <c r="D414" s="15">
        <v>42249</v>
      </c>
      <c r="E414">
        <v>200</v>
      </c>
      <c r="F414">
        <v>-50</v>
      </c>
      <c r="G414">
        <v>20150902</v>
      </c>
    </row>
    <row r="415" spans="1:7" x14ac:dyDescent="0.25">
      <c r="A415">
        <v>414</v>
      </c>
      <c r="B415" t="s">
        <v>603</v>
      </c>
      <c r="C415">
        <v>23</v>
      </c>
      <c r="D415" s="15">
        <v>42279</v>
      </c>
      <c r="E415">
        <v>200</v>
      </c>
      <c r="F415">
        <v>-50</v>
      </c>
      <c r="G415">
        <v>20151002</v>
      </c>
    </row>
    <row r="416" spans="1:7" x14ac:dyDescent="0.25">
      <c r="A416">
        <v>415</v>
      </c>
      <c r="B416" t="s">
        <v>604</v>
      </c>
      <c r="C416">
        <v>24</v>
      </c>
      <c r="D416" s="15">
        <v>42310</v>
      </c>
      <c r="E416">
        <v>350</v>
      </c>
      <c r="F416">
        <v>-50</v>
      </c>
      <c r="G416">
        <v>20151102</v>
      </c>
    </row>
    <row r="417" spans="1:7" x14ac:dyDescent="0.25">
      <c r="A417">
        <v>416</v>
      </c>
      <c r="B417" t="s">
        <v>605</v>
      </c>
      <c r="C417">
        <v>25</v>
      </c>
      <c r="D417" s="15">
        <v>42340</v>
      </c>
      <c r="E417">
        <v>200</v>
      </c>
      <c r="F417">
        <v>-50</v>
      </c>
      <c r="G417">
        <v>20151202</v>
      </c>
    </row>
    <row r="418" spans="1:7" x14ac:dyDescent="0.25">
      <c r="A418">
        <v>417</v>
      </c>
      <c r="B418" t="s">
        <v>606</v>
      </c>
      <c r="C418">
        <v>26</v>
      </c>
      <c r="D418" s="15">
        <v>42006</v>
      </c>
      <c r="E418">
        <v>150</v>
      </c>
      <c r="F418">
        <v>-50</v>
      </c>
      <c r="G418">
        <v>20150102</v>
      </c>
    </row>
    <row r="419" spans="1:7" x14ac:dyDescent="0.25">
      <c r="A419">
        <v>418</v>
      </c>
      <c r="B419" t="s">
        <v>607</v>
      </c>
      <c r="C419">
        <v>30</v>
      </c>
      <c r="D419" s="15">
        <v>42037</v>
      </c>
      <c r="E419">
        <v>200</v>
      </c>
      <c r="F419">
        <v>-50</v>
      </c>
      <c r="G419">
        <v>20150202</v>
      </c>
    </row>
    <row r="420" spans="1:7" x14ac:dyDescent="0.25">
      <c r="A420">
        <v>419</v>
      </c>
      <c r="B420" t="s">
        <v>608</v>
      </c>
      <c r="C420">
        <v>26</v>
      </c>
      <c r="D420" s="15">
        <v>42065</v>
      </c>
      <c r="E420">
        <v>150</v>
      </c>
      <c r="F420">
        <v>-50</v>
      </c>
      <c r="G420">
        <v>20150302</v>
      </c>
    </row>
    <row r="421" spans="1:7" x14ac:dyDescent="0.25">
      <c r="A421">
        <v>420</v>
      </c>
      <c r="B421" s="16" t="s">
        <v>609</v>
      </c>
      <c r="C421">
        <v>26</v>
      </c>
      <c r="D421" s="15">
        <v>42096</v>
      </c>
      <c r="E421">
        <v>350</v>
      </c>
      <c r="F421">
        <v>-50</v>
      </c>
      <c r="G421">
        <v>20150402</v>
      </c>
    </row>
    <row r="422" spans="1:7" x14ac:dyDescent="0.25">
      <c r="A422">
        <v>421</v>
      </c>
      <c r="B422" t="s">
        <v>610</v>
      </c>
      <c r="C422">
        <v>25</v>
      </c>
      <c r="D422" s="15">
        <v>42126</v>
      </c>
      <c r="E422">
        <v>200</v>
      </c>
      <c r="F422">
        <v>-50</v>
      </c>
      <c r="G422">
        <v>20150502</v>
      </c>
    </row>
    <row r="423" spans="1:7" x14ac:dyDescent="0.25">
      <c r="A423">
        <v>422</v>
      </c>
      <c r="B423" t="s">
        <v>611</v>
      </c>
      <c r="C423">
        <v>25</v>
      </c>
      <c r="D423" s="15">
        <v>42157</v>
      </c>
      <c r="E423">
        <v>200</v>
      </c>
      <c r="F423">
        <v>50</v>
      </c>
      <c r="G423">
        <v>20150602</v>
      </c>
    </row>
    <row r="424" spans="1:7" x14ac:dyDescent="0.25">
      <c r="A424">
        <v>423</v>
      </c>
      <c r="B424" t="s">
        <v>612</v>
      </c>
      <c r="C424">
        <v>24</v>
      </c>
      <c r="D424" s="15">
        <v>42187</v>
      </c>
      <c r="E424">
        <v>150</v>
      </c>
      <c r="F424">
        <v>-50</v>
      </c>
      <c r="G424">
        <v>20150702</v>
      </c>
    </row>
    <row r="425" spans="1:7" x14ac:dyDescent="0.25">
      <c r="A425">
        <v>424</v>
      </c>
      <c r="B425" t="s">
        <v>613</v>
      </c>
      <c r="C425">
        <v>23</v>
      </c>
      <c r="D425" s="15">
        <v>42218</v>
      </c>
      <c r="E425">
        <v>350</v>
      </c>
      <c r="F425">
        <v>-50</v>
      </c>
      <c r="G425">
        <v>20150802</v>
      </c>
    </row>
    <row r="426" spans="1:7" x14ac:dyDescent="0.25">
      <c r="A426">
        <v>425</v>
      </c>
      <c r="B426" t="s">
        <v>614</v>
      </c>
      <c r="C426">
        <v>22</v>
      </c>
      <c r="D426" s="15">
        <v>42249</v>
      </c>
      <c r="E426">
        <v>200</v>
      </c>
      <c r="F426">
        <v>-50</v>
      </c>
      <c r="G426">
        <v>20150902</v>
      </c>
    </row>
    <row r="427" spans="1:7" x14ac:dyDescent="0.25">
      <c r="A427">
        <v>426</v>
      </c>
      <c r="B427" t="s">
        <v>615</v>
      </c>
      <c r="C427">
        <v>23</v>
      </c>
      <c r="D427" s="15">
        <v>42279</v>
      </c>
      <c r="E427">
        <v>200</v>
      </c>
      <c r="F427">
        <v>50</v>
      </c>
      <c r="G427">
        <v>20151002</v>
      </c>
    </row>
    <row r="428" spans="1:7" x14ac:dyDescent="0.25">
      <c r="A428">
        <v>427</v>
      </c>
      <c r="B428" t="s">
        <v>616</v>
      </c>
      <c r="C428">
        <v>24</v>
      </c>
      <c r="D428" s="15">
        <v>42310</v>
      </c>
      <c r="E428">
        <v>200</v>
      </c>
      <c r="F428">
        <v>-50</v>
      </c>
      <c r="G428">
        <v>20151102</v>
      </c>
    </row>
    <row r="429" spans="1:7" x14ac:dyDescent="0.25">
      <c r="A429">
        <v>428</v>
      </c>
      <c r="B429" t="s">
        <v>617</v>
      </c>
      <c r="C429">
        <v>22</v>
      </c>
      <c r="D429" s="15">
        <v>42340</v>
      </c>
      <c r="E429">
        <v>200</v>
      </c>
      <c r="F429">
        <v>-50</v>
      </c>
      <c r="G429">
        <v>20151202</v>
      </c>
    </row>
    <row r="430" spans="1:7" x14ac:dyDescent="0.25">
      <c r="A430">
        <v>429</v>
      </c>
      <c r="B430" t="s">
        <v>618</v>
      </c>
      <c r="C430">
        <v>28</v>
      </c>
      <c r="D430" s="15">
        <v>42006</v>
      </c>
      <c r="E430">
        <v>150</v>
      </c>
      <c r="F430">
        <v>-50</v>
      </c>
      <c r="G430">
        <v>20150102</v>
      </c>
    </row>
    <row r="431" spans="1:7" x14ac:dyDescent="0.25">
      <c r="A431">
        <v>430</v>
      </c>
      <c r="B431" t="s">
        <v>619</v>
      </c>
      <c r="C431">
        <v>28</v>
      </c>
      <c r="D431" s="15">
        <v>42037</v>
      </c>
      <c r="E431">
        <v>200</v>
      </c>
      <c r="F431">
        <v>-50</v>
      </c>
      <c r="G431">
        <v>20150202</v>
      </c>
    </row>
    <row r="432" spans="1:7" x14ac:dyDescent="0.25">
      <c r="A432">
        <v>431</v>
      </c>
      <c r="B432" t="s">
        <v>620</v>
      </c>
      <c r="C432">
        <v>23</v>
      </c>
      <c r="D432" s="15">
        <v>42065</v>
      </c>
      <c r="E432">
        <v>200</v>
      </c>
      <c r="F432">
        <v>-50</v>
      </c>
      <c r="G432">
        <v>20150302</v>
      </c>
    </row>
    <row r="433" spans="1:7" x14ac:dyDescent="0.25">
      <c r="A433">
        <v>432</v>
      </c>
      <c r="B433" t="s">
        <v>621</v>
      </c>
      <c r="C433">
        <v>32</v>
      </c>
      <c r="D433" s="15">
        <v>42096</v>
      </c>
      <c r="E433">
        <v>150</v>
      </c>
      <c r="F433">
        <v>50</v>
      </c>
      <c r="G433">
        <v>20150402</v>
      </c>
    </row>
    <row r="434" spans="1:7" x14ac:dyDescent="0.25">
      <c r="A434">
        <v>433</v>
      </c>
      <c r="B434" t="s">
        <v>622</v>
      </c>
      <c r="C434">
        <v>24</v>
      </c>
      <c r="D434" s="15">
        <v>42126</v>
      </c>
      <c r="E434">
        <v>200</v>
      </c>
      <c r="F434">
        <v>-50</v>
      </c>
      <c r="G434">
        <v>20150502</v>
      </c>
    </row>
    <row r="435" spans="1:7" x14ac:dyDescent="0.25">
      <c r="A435">
        <v>434</v>
      </c>
      <c r="B435" t="s">
        <v>623</v>
      </c>
      <c r="C435">
        <v>32</v>
      </c>
      <c r="D435" s="15">
        <v>42157</v>
      </c>
      <c r="E435">
        <v>350</v>
      </c>
      <c r="F435">
        <v>-50</v>
      </c>
      <c r="G435">
        <v>20150602</v>
      </c>
    </row>
    <row r="436" spans="1:7" x14ac:dyDescent="0.25">
      <c r="A436">
        <v>435</v>
      </c>
      <c r="B436" t="s">
        <v>624</v>
      </c>
      <c r="C436">
        <v>25</v>
      </c>
      <c r="D436" s="15">
        <v>42187</v>
      </c>
      <c r="E436">
        <v>200</v>
      </c>
      <c r="F436">
        <v>-50</v>
      </c>
      <c r="G436">
        <v>20150702</v>
      </c>
    </row>
    <row r="437" spans="1:7" x14ac:dyDescent="0.25">
      <c r="A437">
        <v>436</v>
      </c>
      <c r="B437" t="s">
        <v>625</v>
      </c>
      <c r="C437">
        <v>26</v>
      </c>
      <c r="D437" s="15">
        <v>42218</v>
      </c>
      <c r="E437">
        <v>200</v>
      </c>
      <c r="F437">
        <v>50</v>
      </c>
      <c r="G437">
        <v>20150802</v>
      </c>
    </row>
    <row r="438" spans="1:7" x14ac:dyDescent="0.25">
      <c r="A438">
        <v>437</v>
      </c>
      <c r="B438" t="s">
        <v>626</v>
      </c>
      <c r="C438">
        <v>24</v>
      </c>
      <c r="D438" s="15">
        <v>42249</v>
      </c>
      <c r="E438">
        <v>200</v>
      </c>
      <c r="F438">
        <v>-50</v>
      </c>
      <c r="G438">
        <v>20150902</v>
      </c>
    </row>
    <row r="439" spans="1:7" x14ac:dyDescent="0.25">
      <c r="A439">
        <v>438</v>
      </c>
      <c r="B439" t="s">
        <v>627</v>
      </c>
      <c r="C439">
        <v>22</v>
      </c>
      <c r="D439" s="15">
        <v>42279</v>
      </c>
      <c r="E439">
        <v>200</v>
      </c>
      <c r="F439">
        <v>-50</v>
      </c>
      <c r="G439">
        <v>20151002</v>
      </c>
    </row>
    <row r="440" spans="1:7" x14ac:dyDescent="0.25">
      <c r="A440">
        <v>439</v>
      </c>
      <c r="B440" t="s">
        <v>628</v>
      </c>
      <c r="C440">
        <v>31</v>
      </c>
      <c r="D440" s="15">
        <v>42310</v>
      </c>
      <c r="E440">
        <v>200</v>
      </c>
      <c r="F440">
        <v>-50</v>
      </c>
      <c r="G440">
        <v>20151102</v>
      </c>
    </row>
    <row r="441" spans="1:7" x14ac:dyDescent="0.25">
      <c r="A441">
        <v>440</v>
      </c>
      <c r="B441" t="s">
        <v>629</v>
      </c>
      <c r="C441">
        <v>30</v>
      </c>
      <c r="D441" s="15">
        <v>42340</v>
      </c>
      <c r="E441">
        <v>200</v>
      </c>
      <c r="F441">
        <v>-50</v>
      </c>
      <c r="G441">
        <v>20151202</v>
      </c>
    </row>
    <row r="442" spans="1:7" x14ac:dyDescent="0.25">
      <c r="A442">
        <v>441</v>
      </c>
      <c r="B442" t="s">
        <v>630</v>
      </c>
      <c r="C442">
        <v>23</v>
      </c>
      <c r="D442" s="15">
        <v>42013</v>
      </c>
      <c r="E442">
        <v>550</v>
      </c>
      <c r="F442">
        <v>875</v>
      </c>
      <c r="G442">
        <v>20150109</v>
      </c>
    </row>
    <row r="443" spans="1:7" x14ac:dyDescent="0.25">
      <c r="A443">
        <v>442</v>
      </c>
      <c r="B443" t="s">
        <v>631</v>
      </c>
      <c r="C443">
        <v>25</v>
      </c>
      <c r="D443" s="15">
        <v>42014</v>
      </c>
      <c r="E443">
        <v>1300</v>
      </c>
      <c r="F443">
        <v>875</v>
      </c>
      <c r="G443">
        <v>20150110</v>
      </c>
    </row>
    <row r="444" spans="1:7" x14ac:dyDescent="0.25">
      <c r="A444">
        <v>443</v>
      </c>
      <c r="B444" t="s">
        <v>632</v>
      </c>
      <c r="C444">
        <v>24</v>
      </c>
      <c r="D444" s="15">
        <v>42046</v>
      </c>
      <c r="E444">
        <v>550</v>
      </c>
      <c r="F444">
        <v>875</v>
      </c>
      <c r="G444">
        <v>20150211</v>
      </c>
    </row>
    <row r="445" spans="1:7" x14ac:dyDescent="0.25">
      <c r="A445">
        <v>444</v>
      </c>
      <c r="B445" t="s">
        <v>633</v>
      </c>
      <c r="C445">
        <v>31</v>
      </c>
      <c r="D445" s="15">
        <v>42075</v>
      </c>
      <c r="E445">
        <v>1050</v>
      </c>
      <c r="F445">
        <v>875</v>
      </c>
      <c r="G445">
        <v>20150312</v>
      </c>
    </row>
    <row r="446" spans="1:7" x14ac:dyDescent="0.25">
      <c r="A446">
        <v>445</v>
      </c>
      <c r="B446" t="s">
        <v>634</v>
      </c>
      <c r="C446">
        <v>24</v>
      </c>
      <c r="D446" s="15">
        <v>42076</v>
      </c>
      <c r="E446">
        <v>800</v>
      </c>
      <c r="F446">
        <v>875</v>
      </c>
      <c r="G446">
        <v>20150313</v>
      </c>
    </row>
    <row r="447" spans="1:7" x14ac:dyDescent="0.25">
      <c r="A447">
        <v>446</v>
      </c>
      <c r="B447" t="s">
        <v>635</v>
      </c>
      <c r="C447">
        <v>24</v>
      </c>
      <c r="D447" s="15">
        <v>42077</v>
      </c>
      <c r="E447">
        <v>1050</v>
      </c>
      <c r="F447">
        <v>875</v>
      </c>
      <c r="G447">
        <v>20150314</v>
      </c>
    </row>
    <row r="448" spans="1:7" x14ac:dyDescent="0.25">
      <c r="A448">
        <v>447</v>
      </c>
      <c r="B448" t="s">
        <v>636</v>
      </c>
      <c r="C448">
        <v>24</v>
      </c>
      <c r="D448" s="15">
        <v>42109</v>
      </c>
      <c r="E448">
        <v>2550</v>
      </c>
      <c r="F448">
        <v>250</v>
      </c>
      <c r="G448">
        <v>20150415</v>
      </c>
    </row>
    <row r="449" spans="1:7" x14ac:dyDescent="0.25">
      <c r="A449">
        <v>448</v>
      </c>
      <c r="B449" t="s">
        <v>637</v>
      </c>
      <c r="C449">
        <v>24</v>
      </c>
      <c r="D449" s="15">
        <v>42110</v>
      </c>
      <c r="E449">
        <v>1300</v>
      </c>
      <c r="F449">
        <v>250</v>
      </c>
      <c r="G449">
        <v>20150416</v>
      </c>
    </row>
    <row r="450" spans="1:7" x14ac:dyDescent="0.25">
      <c r="A450">
        <v>449</v>
      </c>
      <c r="B450" t="s">
        <v>638</v>
      </c>
      <c r="C450">
        <v>22</v>
      </c>
      <c r="D450" s="15">
        <v>42141</v>
      </c>
      <c r="E450">
        <v>1050</v>
      </c>
      <c r="F450">
        <v>250</v>
      </c>
      <c r="G450">
        <v>20150517</v>
      </c>
    </row>
    <row r="451" spans="1:7" x14ac:dyDescent="0.25">
      <c r="A451">
        <v>450</v>
      </c>
      <c r="B451" t="s">
        <v>639</v>
      </c>
      <c r="C451">
        <v>27</v>
      </c>
      <c r="D451" s="15">
        <v>42142</v>
      </c>
      <c r="E451">
        <v>550</v>
      </c>
      <c r="F451">
        <v>875</v>
      </c>
      <c r="G451">
        <v>20150518</v>
      </c>
    </row>
    <row r="452" spans="1:7" x14ac:dyDescent="0.25">
      <c r="A452">
        <v>451</v>
      </c>
      <c r="B452" t="s">
        <v>640</v>
      </c>
      <c r="C452">
        <v>23</v>
      </c>
      <c r="D452" s="15">
        <v>42143</v>
      </c>
      <c r="E452">
        <v>1050</v>
      </c>
      <c r="F452">
        <v>-75</v>
      </c>
      <c r="G452">
        <v>20150519</v>
      </c>
    </row>
    <row r="453" spans="1:7" x14ac:dyDescent="0.25">
      <c r="A453">
        <v>452</v>
      </c>
      <c r="B453" t="s">
        <v>641</v>
      </c>
      <c r="C453">
        <v>28</v>
      </c>
      <c r="D453" s="15">
        <v>42175</v>
      </c>
      <c r="E453">
        <v>2550</v>
      </c>
      <c r="F453">
        <v>875</v>
      </c>
      <c r="G453">
        <v>20150620</v>
      </c>
    </row>
    <row r="454" spans="1:7" x14ac:dyDescent="0.25">
      <c r="A454">
        <v>453</v>
      </c>
      <c r="B454" t="s">
        <v>642</v>
      </c>
      <c r="C454">
        <v>24</v>
      </c>
      <c r="D454" s="15">
        <v>42206</v>
      </c>
      <c r="E454">
        <v>1300</v>
      </c>
      <c r="F454">
        <v>875</v>
      </c>
      <c r="G454">
        <v>20150721</v>
      </c>
    </row>
    <row r="455" spans="1:7" x14ac:dyDescent="0.25">
      <c r="A455">
        <v>454</v>
      </c>
      <c r="B455" t="s">
        <v>643</v>
      </c>
      <c r="C455">
        <v>26</v>
      </c>
      <c r="D455" s="15">
        <v>42207</v>
      </c>
      <c r="E455">
        <v>1050</v>
      </c>
      <c r="F455">
        <v>175</v>
      </c>
      <c r="G455">
        <v>20150722</v>
      </c>
    </row>
    <row r="456" spans="1:7" x14ac:dyDescent="0.25">
      <c r="A456">
        <v>455</v>
      </c>
      <c r="B456" t="s">
        <v>644</v>
      </c>
      <c r="C456">
        <v>29</v>
      </c>
      <c r="D456" s="15">
        <v>42270</v>
      </c>
      <c r="E456">
        <v>1300</v>
      </c>
      <c r="F456">
        <v>-75</v>
      </c>
      <c r="G456">
        <v>20150923</v>
      </c>
    </row>
    <row r="457" spans="1:7" x14ac:dyDescent="0.25">
      <c r="A457">
        <v>456</v>
      </c>
      <c r="B457" t="s">
        <v>645</v>
      </c>
      <c r="C457">
        <v>30</v>
      </c>
      <c r="D457" s="15">
        <v>42301</v>
      </c>
      <c r="E457">
        <v>550</v>
      </c>
      <c r="F457">
        <v>175</v>
      </c>
      <c r="G457">
        <v>20151024</v>
      </c>
    </row>
    <row r="458" spans="1:7" x14ac:dyDescent="0.25">
      <c r="A458">
        <v>457</v>
      </c>
      <c r="B458" t="s">
        <v>646</v>
      </c>
      <c r="C458">
        <v>31</v>
      </c>
      <c r="D458" s="15">
        <v>42333</v>
      </c>
      <c r="E458">
        <v>1050</v>
      </c>
      <c r="F458">
        <v>-75</v>
      </c>
      <c r="G458">
        <v>20151125</v>
      </c>
    </row>
    <row r="459" spans="1:7" x14ac:dyDescent="0.25">
      <c r="A459">
        <v>458</v>
      </c>
      <c r="B459" t="s">
        <v>647</v>
      </c>
      <c r="C459">
        <v>22</v>
      </c>
      <c r="D459" s="15">
        <v>42334</v>
      </c>
      <c r="E459">
        <v>800</v>
      </c>
      <c r="F459">
        <v>875</v>
      </c>
      <c r="G459">
        <v>20151126</v>
      </c>
    </row>
    <row r="460" spans="1:7" x14ac:dyDescent="0.25">
      <c r="A460">
        <v>459</v>
      </c>
      <c r="B460" t="s">
        <v>648</v>
      </c>
      <c r="C460">
        <v>23</v>
      </c>
      <c r="D460" s="15">
        <v>42335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workbookViewId="0"/>
  </sheetViews>
  <sheetFormatPr defaultRowHeight="15" x14ac:dyDescent="0.2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 x14ac:dyDescent="0.25">
      <c r="A1" s="14" t="s">
        <v>649</v>
      </c>
      <c r="B1" s="14" t="s">
        <v>184</v>
      </c>
      <c r="C1" s="14" t="s">
        <v>650</v>
      </c>
      <c r="D1" s="14" t="s">
        <v>651</v>
      </c>
      <c r="E1" s="14" t="s">
        <v>652</v>
      </c>
    </row>
    <row r="2" spans="1:5" x14ac:dyDescent="0.25">
      <c r="A2">
        <v>3</v>
      </c>
      <c r="B2">
        <v>1</v>
      </c>
      <c r="C2">
        <v>1</v>
      </c>
      <c r="D2">
        <v>95000</v>
      </c>
      <c r="E2">
        <v>1</v>
      </c>
    </row>
    <row r="3" spans="1:5" x14ac:dyDescent="0.25">
      <c r="A3">
        <v>4</v>
      </c>
      <c r="B3">
        <v>2</v>
      </c>
      <c r="C3">
        <v>2</v>
      </c>
      <c r="D3">
        <v>120000</v>
      </c>
      <c r="E3">
        <v>1</v>
      </c>
    </row>
    <row r="4" spans="1:5" x14ac:dyDescent="0.25">
      <c r="A4">
        <v>5</v>
      </c>
      <c r="B4">
        <v>3</v>
      </c>
      <c r="C4">
        <v>3</v>
      </c>
      <c r="D4">
        <v>88000</v>
      </c>
      <c r="E4">
        <v>1</v>
      </c>
    </row>
    <row r="5" spans="1:5" x14ac:dyDescent="0.25">
      <c r="A5">
        <v>6</v>
      </c>
      <c r="B5">
        <v>4</v>
      </c>
      <c r="C5">
        <v>4</v>
      </c>
      <c r="D5">
        <v>89000</v>
      </c>
      <c r="E5">
        <v>1</v>
      </c>
    </row>
    <row r="6" spans="1:5" x14ac:dyDescent="0.25">
      <c r="A6">
        <v>7</v>
      </c>
      <c r="B6">
        <v>5</v>
      </c>
      <c r="C6">
        <v>5</v>
      </c>
      <c r="D6">
        <v>92000</v>
      </c>
      <c r="E6">
        <v>1</v>
      </c>
    </row>
    <row r="7" spans="1:5" x14ac:dyDescent="0.25">
      <c r="A7">
        <v>8</v>
      </c>
      <c r="B7">
        <v>6</v>
      </c>
      <c r="C7">
        <v>6</v>
      </c>
      <c r="D7">
        <v>102500</v>
      </c>
      <c r="E7">
        <v>1</v>
      </c>
    </row>
    <row r="8" spans="1:5" x14ac:dyDescent="0.25">
      <c r="A8">
        <v>9</v>
      </c>
      <c r="B8">
        <v>7</v>
      </c>
      <c r="C8">
        <v>7</v>
      </c>
      <c r="D8">
        <v>110000</v>
      </c>
      <c r="E8">
        <v>1</v>
      </c>
    </row>
    <row r="9" spans="1:5" x14ac:dyDescent="0.25">
      <c r="A9">
        <v>10</v>
      </c>
      <c r="B9">
        <v>8</v>
      </c>
      <c r="C9">
        <v>8</v>
      </c>
      <c r="D9">
        <v>125000</v>
      </c>
      <c r="E9">
        <v>1</v>
      </c>
    </row>
    <row r="10" spans="1:5" x14ac:dyDescent="0.25">
      <c r="A10">
        <v>11</v>
      </c>
      <c r="B10">
        <v>9</v>
      </c>
      <c r="C10">
        <v>9</v>
      </c>
      <c r="D10">
        <v>130000</v>
      </c>
      <c r="E10">
        <v>1</v>
      </c>
    </row>
    <row r="11" spans="1:5" x14ac:dyDescent="0.25">
      <c r="A11">
        <v>12</v>
      </c>
      <c r="B11">
        <v>10</v>
      </c>
      <c r="C11">
        <v>10</v>
      </c>
      <c r="D11">
        <v>75000</v>
      </c>
      <c r="E11">
        <v>1</v>
      </c>
    </row>
    <row r="12" spans="1:5" x14ac:dyDescent="0.25">
      <c r="A12">
        <v>13</v>
      </c>
      <c r="B12">
        <v>10</v>
      </c>
      <c r="C12">
        <v>11</v>
      </c>
      <c r="D12">
        <v>68500</v>
      </c>
      <c r="E12">
        <v>2</v>
      </c>
    </row>
    <row r="13" spans="1:5" x14ac:dyDescent="0.25">
      <c r="A13">
        <v>14</v>
      </c>
      <c r="B13">
        <v>11</v>
      </c>
      <c r="C13">
        <v>12</v>
      </c>
      <c r="D13">
        <v>95000</v>
      </c>
      <c r="E13">
        <v>1</v>
      </c>
    </row>
    <row r="14" spans="1:5" x14ac:dyDescent="0.2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 x14ac:dyDescent="0.25">
      <c r="A15">
        <v>16</v>
      </c>
      <c r="B15">
        <v>13</v>
      </c>
      <c r="C15">
        <v>14</v>
      </c>
      <c r="D15">
        <v>95000</v>
      </c>
      <c r="E15">
        <v>1</v>
      </c>
    </row>
    <row r="16" spans="1:5" x14ac:dyDescent="0.2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 x14ac:dyDescent="0.2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 x14ac:dyDescent="0.2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 x14ac:dyDescent="0.2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 x14ac:dyDescent="0.2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 x14ac:dyDescent="0.2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 x14ac:dyDescent="0.2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 x14ac:dyDescent="0.2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 x14ac:dyDescent="0.2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 x14ac:dyDescent="0.2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 x14ac:dyDescent="0.2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 x14ac:dyDescent="0.2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 x14ac:dyDescent="0.2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 x14ac:dyDescent="0.2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 x14ac:dyDescent="0.2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 x14ac:dyDescent="0.2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 x14ac:dyDescent="0.2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 x14ac:dyDescent="0.2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 x14ac:dyDescent="0.2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 x14ac:dyDescent="0.2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 x14ac:dyDescent="0.2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 x14ac:dyDescent="0.2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 x14ac:dyDescent="0.2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 x14ac:dyDescent="0.2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 x14ac:dyDescent="0.2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 x14ac:dyDescent="0.25">
      <c r="A41">
        <v>43</v>
      </c>
      <c r="B41">
        <v>39</v>
      </c>
      <c r="C41">
        <v>40</v>
      </c>
      <c r="D41">
        <v>44000</v>
      </c>
      <c r="E41">
        <v>1</v>
      </c>
    </row>
    <row r="42" spans="1:5" x14ac:dyDescent="0.25">
      <c r="A42">
        <v>44</v>
      </c>
      <c r="B42">
        <v>40</v>
      </c>
      <c r="C42">
        <v>41</v>
      </c>
      <c r="D42">
        <v>45000</v>
      </c>
      <c r="E42">
        <v>1</v>
      </c>
    </row>
    <row r="43" spans="1:5" x14ac:dyDescent="0.25">
      <c r="A43">
        <v>45</v>
      </c>
      <c r="B43">
        <v>41</v>
      </c>
      <c r="C43">
        <v>42</v>
      </c>
      <c r="D43">
        <v>39500</v>
      </c>
      <c r="E43">
        <v>1</v>
      </c>
    </row>
    <row r="44" spans="1:5" x14ac:dyDescent="0.25">
      <c r="A44">
        <v>46</v>
      </c>
      <c r="B44">
        <v>42</v>
      </c>
      <c r="C44">
        <v>43</v>
      </c>
      <c r="D44">
        <v>44000</v>
      </c>
      <c r="E44">
        <v>1</v>
      </c>
    </row>
    <row r="45" spans="1:5" x14ac:dyDescent="0.25">
      <c r="A45">
        <v>47</v>
      </c>
      <c r="B45">
        <v>43</v>
      </c>
      <c r="C45">
        <v>44</v>
      </c>
      <c r="D45">
        <v>44000</v>
      </c>
      <c r="E45">
        <v>1</v>
      </c>
    </row>
    <row r="46" spans="1:5" x14ac:dyDescent="0.25">
      <c r="A46">
        <v>48</v>
      </c>
      <c r="B46">
        <v>44</v>
      </c>
      <c r="C46">
        <v>45</v>
      </c>
      <c r="D46">
        <v>39500</v>
      </c>
      <c r="E46">
        <v>1</v>
      </c>
    </row>
    <row r="47" spans="1:5" x14ac:dyDescent="0.25">
      <c r="A47">
        <v>49</v>
      </c>
      <c r="B47">
        <v>45</v>
      </c>
      <c r="C47">
        <v>46</v>
      </c>
      <c r="D47">
        <v>44000</v>
      </c>
      <c r="E47">
        <v>1</v>
      </c>
    </row>
    <row r="48" spans="1:5" x14ac:dyDescent="0.2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 x14ac:dyDescent="0.2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 x14ac:dyDescent="0.25">
      <c r="A50">
        <v>52</v>
      </c>
      <c r="B50">
        <v>48</v>
      </c>
      <c r="C50">
        <v>49</v>
      </c>
      <c r="D50">
        <v>44000</v>
      </c>
      <c r="E50">
        <v>1</v>
      </c>
    </row>
    <row r="51" spans="1:5" x14ac:dyDescent="0.25">
      <c r="A51">
        <v>53</v>
      </c>
      <c r="B51">
        <v>49</v>
      </c>
      <c r="C51">
        <v>50</v>
      </c>
      <c r="D51">
        <v>39500</v>
      </c>
      <c r="E51">
        <v>1</v>
      </c>
    </row>
    <row r="52" spans="1:5" x14ac:dyDescent="0.25">
      <c r="A52">
        <v>54</v>
      </c>
      <c r="B52">
        <v>50</v>
      </c>
      <c r="C52">
        <v>51</v>
      </c>
      <c r="D52">
        <v>44000</v>
      </c>
      <c r="E52">
        <v>1</v>
      </c>
    </row>
    <row r="53" spans="1:5" x14ac:dyDescent="0.25">
      <c r="A53">
        <v>55</v>
      </c>
      <c r="B53">
        <v>51</v>
      </c>
      <c r="C53">
        <v>52</v>
      </c>
      <c r="D53">
        <v>44000</v>
      </c>
      <c r="E53">
        <v>1</v>
      </c>
    </row>
    <row r="54" spans="1:5" x14ac:dyDescent="0.25">
      <c r="A54">
        <v>56</v>
      </c>
      <c r="B54">
        <v>52</v>
      </c>
      <c r="C54">
        <v>53</v>
      </c>
      <c r="D54">
        <v>44000</v>
      </c>
      <c r="E54">
        <v>1</v>
      </c>
    </row>
    <row r="55" spans="1:5" x14ac:dyDescent="0.25">
      <c r="A55">
        <v>57</v>
      </c>
      <c r="B55">
        <v>53</v>
      </c>
      <c r="C55">
        <v>54</v>
      </c>
      <c r="D55">
        <v>39500</v>
      </c>
      <c r="E55">
        <v>1</v>
      </c>
    </row>
    <row r="56" spans="1:5" x14ac:dyDescent="0.2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 x14ac:dyDescent="0.25">
      <c r="A57">
        <v>59</v>
      </c>
      <c r="B57">
        <v>55</v>
      </c>
      <c r="C57">
        <v>56</v>
      </c>
      <c r="D57">
        <v>44000</v>
      </c>
      <c r="E57">
        <v>1</v>
      </c>
    </row>
    <row r="58" spans="1:5" x14ac:dyDescent="0.25">
      <c r="A58">
        <v>60</v>
      </c>
      <c r="B58">
        <v>56</v>
      </c>
      <c r="C58">
        <v>57</v>
      </c>
      <c r="D58">
        <v>39500</v>
      </c>
      <c r="E58">
        <v>1</v>
      </c>
    </row>
    <row r="59" spans="1:5" x14ac:dyDescent="0.25">
      <c r="A59">
        <v>61</v>
      </c>
      <c r="B59">
        <v>57</v>
      </c>
      <c r="C59">
        <v>58</v>
      </c>
      <c r="D59">
        <v>39500</v>
      </c>
      <c r="E59">
        <v>1</v>
      </c>
    </row>
    <row r="60" spans="1:5" x14ac:dyDescent="0.25">
      <c r="A60">
        <v>62</v>
      </c>
      <c r="B60">
        <v>58</v>
      </c>
      <c r="C60">
        <v>59</v>
      </c>
      <c r="D60">
        <v>39500</v>
      </c>
      <c r="E60">
        <v>1</v>
      </c>
    </row>
    <row r="61" spans="1:5" x14ac:dyDescent="0.25">
      <c r="A61">
        <v>63</v>
      </c>
      <c r="B61">
        <v>59</v>
      </c>
      <c r="C61">
        <v>60</v>
      </c>
      <c r="D61">
        <v>39500</v>
      </c>
      <c r="E61">
        <v>1</v>
      </c>
    </row>
    <row r="62" spans="1:5" x14ac:dyDescent="0.25">
      <c r="A62">
        <v>64</v>
      </c>
      <c r="B62">
        <v>60</v>
      </c>
      <c r="C62">
        <v>61</v>
      </c>
      <c r="D62">
        <v>39500</v>
      </c>
      <c r="E62">
        <v>1</v>
      </c>
    </row>
    <row r="63" spans="1:5" x14ac:dyDescent="0.25">
      <c r="A63">
        <v>65</v>
      </c>
      <c r="B63">
        <v>61</v>
      </c>
      <c r="C63">
        <v>62</v>
      </c>
      <c r="D63">
        <v>39500</v>
      </c>
      <c r="E63">
        <v>1</v>
      </c>
    </row>
    <row r="64" spans="1:5" x14ac:dyDescent="0.25">
      <c r="A64">
        <v>66</v>
      </c>
      <c r="B64">
        <v>62</v>
      </c>
      <c r="C64">
        <v>63</v>
      </c>
      <c r="D64">
        <v>39500</v>
      </c>
      <c r="E64">
        <v>1</v>
      </c>
    </row>
    <row r="65" spans="1:5" x14ac:dyDescent="0.25">
      <c r="A65">
        <v>67</v>
      </c>
      <c r="B65">
        <v>63</v>
      </c>
      <c r="C65">
        <v>64</v>
      </c>
      <c r="D65">
        <v>39500</v>
      </c>
      <c r="E65">
        <v>1</v>
      </c>
    </row>
    <row r="66" spans="1:5" x14ac:dyDescent="0.25">
      <c r="A66">
        <v>68</v>
      </c>
      <c r="B66">
        <v>64</v>
      </c>
      <c r="C66">
        <v>65</v>
      </c>
      <c r="D66">
        <v>44000</v>
      </c>
      <c r="E66">
        <v>1</v>
      </c>
    </row>
    <row r="67" spans="1:5" x14ac:dyDescent="0.25">
      <c r="A67">
        <v>69</v>
      </c>
      <c r="B67">
        <v>65</v>
      </c>
      <c r="C67">
        <v>66</v>
      </c>
      <c r="D67">
        <v>44000</v>
      </c>
      <c r="E67">
        <v>1</v>
      </c>
    </row>
    <row r="68" spans="1:5" x14ac:dyDescent="0.2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 x14ac:dyDescent="0.2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 x14ac:dyDescent="0.2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 x14ac:dyDescent="0.2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 x14ac:dyDescent="0.2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 x14ac:dyDescent="0.25">
      <c r="A73">
        <v>76</v>
      </c>
      <c r="B73">
        <v>71</v>
      </c>
      <c r="C73">
        <v>72</v>
      </c>
      <c r="D73">
        <v>44000</v>
      </c>
      <c r="E73">
        <v>1</v>
      </c>
    </row>
    <row r="74" spans="1:5" x14ac:dyDescent="0.2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 x14ac:dyDescent="0.25">
      <c r="A75">
        <v>78</v>
      </c>
      <c r="B75">
        <v>73</v>
      </c>
      <c r="C75">
        <v>74</v>
      </c>
      <c r="D75">
        <v>44000</v>
      </c>
      <c r="E75">
        <v>1</v>
      </c>
    </row>
    <row r="76" spans="1:5" x14ac:dyDescent="0.25">
      <c r="A76">
        <v>79</v>
      </c>
      <c r="B76">
        <v>74</v>
      </c>
      <c r="C76">
        <v>75</v>
      </c>
      <c r="D76">
        <v>44000</v>
      </c>
      <c r="E76">
        <v>1</v>
      </c>
    </row>
    <row r="77" spans="1:5" x14ac:dyDescent="0.2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 x14ac:dyDescent="0.2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 x14ac:dyDescent="0.25">
      <c r="A79">
        <v>82</v>
      </c>
      <c r="B79">
        <v>77</v>
      </c>
      <c r="C79">
        <v>78</v>
      </c>
      <c r="D79">
        <v>41250</v>
      </c>
      <c r="E79">
        <v>1</v>
      </c>
    </row>
    <row r="80" spans="1:5" x14ac:dyDescent="0.2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 x14ac:dyDescent="0.25">
      <c r="A81">
        <v>84</v>
      </c>
      <c r="B81">
        <v>79</v>
      </c>
      <c r="C81">
        <v>80</v>
      </c>
      <c r="D81">
        <v>39500</v>
      </c>
      <c r="E81">
        <v>1</v>
      </c>
    </row>
    <row r="82" spans="1:5" x14ac:dyDescent="0.25">
      <c r="A82">
        <v>85</v>
      </c>
      <c r="B82">
        <v>80</v>
      </c>
      <c r="C82">
        <v>81</v>
      </c>
      <c r="D82">
        <v>39500</v>
      </c>
      <c r="E82">
        <v>1</v>
      </c>
    </row>
    <row r="83" spans="1:5" x14ac:dyDescent="0.25">
      <c r="A83">
        <v>86</v>
      </c>
      <c r="B83">
        <v>81</v>
      </c>
      <c r="C83">
        <v>82</v>
      </c>
      <c r="D83">
        <v>39500</v>
      </c>
      <c r="E83">
        <v>1</v>
      </c>
    </row>
    <row r="84" spans="1:5" x14ac:dyDescent="0.25">
      <c r="A84">
        <v>87</v>
      </c>
      <c r="B84">
        <v>82</v>
      </c>
      <c r="C84">
        <v>83</v>
      </c>
      <c r="D84">
        <v>41250</v>
      </c>
      <c r="E84">
        <v>1</v>
      </c>
    </row>
    <row r="85" spans="1:5" x14ac:dyDescent="0.25">
      <c r="A85">
        <v>88</v>
      </c>
      <c r="B85">
        <v>83</v>
      </c>
      <c r="C85">
        <v>84</v>
      </c>
      <c r="D85">
        <v>39500</v>
      </c>
      <c r="E85">
        <v>1</v>
      </c>
    </row>
    <row r="86" spans="1:5" x14ac:dyDescent="0.25">
      <c r="A86">
        <v>89</v>
      </c>
      <c r="B86">
        <v>84</v>
      </c>
      <c r="C86">
        <v>85</v>
      </c>
      <c r="D86">
        <v>44000</v>
      </c>
      <c r="E86">
        <v>1</v>
      </c>
    </row>
    <row r="87" spans="1:5" x14ac:dyDescent="0.25">
      <c r="A87">
        <v>90</v>
      </c>
      <c r="B87">
        <v>85</v>
      </c>
      <c r="C87">
        <v>86</v>
      </c>
      <c r="D87">
        <v>44000</v>
      </c>
      <c r="E87">
        <v>1</v>
      </c>
    </row>
    <row r="88" spans="1:5" x14ac:dyDescent="0.25">
      <c r="A88">
        <v>91</v>
      </c>
      <c r="B88">
        <v>86</v>
      </c>
      <c r="C88">
        <v>87</v>
      </c>
      <c r="D88">
        <v>44000</v>
      </c>
      <c r="E88">
        <v>1</v>
      </c>
    </row>
    <row r="89" spans="1:5" x14ac:dyDescent="0.25">
      <c r="A89">
        <v>92</v>
      </c>
      <c r="B89">
        <v>87</v>
      </c>
      <c r="C89">
        <v>88</v>
      </c>
      <c r="D89">
        <v>29750</v>
      </c>
      <c r="E89">
        <v>1</v>
      </c>
    </row>
    <row r="90" spans="1:5" x14ac:dyDescent="0.25">
      <c r="A90">
        <v>93</v>
      </c>
      <c r="B90">
        <v>88</v>
      </c>
      <c r="C90">
        <v>89</v>
      </c>
      <c r="D90">
        <v>41250</v>
      </c>
      <c r="E90">
        <v>1</v>
      </c>
    </row>
    <row r="91" spans="1:5" x14ac:dyDescent="0.25">
      <c r="A91">
        <v>94</v>
      </c>
      <c r="B91">
        <v>89</v>
      </c>
      <c r="C91">
        <v>90</v>
      </c>
      <c r="D91">
        <v>39500</v>
      </c>
      <c r="E91">
        <v>1</v>
      </c>
    </row>
    <row r="92" spans="1:5" x14ac:dyDescent="0.25">
      <c r="A92">
        <v>95</v>
      </c>
      <c r="B92">
        <v>90</v>
      </c>
      <c r="C92">
        <v>91</v>
      </c>
      <c r="D92">
        <v>29750</v>
      </c>
      <c r="E92">
        <v>1</v>
      </c>
    </row>
    <row r="93" spans="1:5" x14ac:dyDescent="0.2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 x14ac:dyDescent="0.25">
      <c r="A94">
        <v>97</v>
      </c>
      <c r="B94">
        <v>92</v>
      </c>
      <c r="C94">
        <v>93</v>
      </c>
      <c r="D94">
        <v>29750</v>
      </c>
      <c r="E94">
        <v>1</v>
      </c>
    </row>
    <row r="95" spans="1:5" x14ac:dyDescent="0.25">
      <c r="A95">
        <v>98</v>
      </c>
      <c r="B95">
        <v>93</v>
      </c>
      <c r="C95">
        <v>94</v>
      </c>
      <c r="D95">
        <v>41250</v>
      </c>
      <c r="E95">
        <v>1</v>
      </c>
    </row>
    <row r="96" spans="1:5" x14ac:dyDescent="0.25">
      <c r="A96">
        <v>99</v>
      </c>
      <c r="B96">
        <v>94</v>
      </c>
      <c r="C96">
        <v>95</v>
      </c>
      <c r="D96">
        <v>29750</v>
      </c>
      <c r="E96">
        <v>1</v>
      </c>
    </row>
    <row r="97" spans="1:5" x14ac:dyDescent="0.2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 x14ac:dyDescent="0.2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 x14ac:dyDescent="0.25">
      <c r="A99">
        <v>102</v>
      </c>
      <c r="B99">
        <v>97</v>
      </c>
      <c r="C99">
        <v>95</v>
      </c>
      <c r="D99">
        <v>29750</v>
      </c>
      <c r="E99">
        <v>1</v>
      </c>
    </row>
    <row r="100" spans="1:5" x14ac:dyDescent="0.2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 x14ac:dyDescent="0.2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 x14ac:dyDescent="0.2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 x14ac:dyDescent="0.2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 x14ac:dyDescent="0.2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 x14ac:dyDescent="0.2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 x14ac:dyDescent="0.2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 x14ac:dyDescent="0.2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 x14ac:dyDescent="0.2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 x14ac:dyDescent="0.2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 x14ac:dyDescent="0.2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 x14ac:dyDescent="0.2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 x14ac:dyDescent="0.2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 x14ac:dyDescent="0.2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 x14ac:dyDescent="0.2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 x14ac:dyDescent="0.2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 x14ac:dyDescent="0.2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 x14ac:dyDescent="0.2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 x14ac:dyDescent="0.2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 x14ac:dyDescent="0.2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 x14ac:dyDescent="0.2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 x14ac:dyDescent="0.2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 x14ac:dyDescent="0.2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 x14ac:dyDescent="0.2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 x14ac:dyDescent="0.2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 x14ac:dyDescent="0.2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 x14ac:dyDescent="0.2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 x14ac:dyDescent="0.2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 x14ac:dyDescent="0.2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 x14ac:dyDescent="0.2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 x14ac:dyDescent="0.2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 x14ac:dyDescent="0.2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 x14ac:dyDescent="0.2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 x14ac:dyDescent="0.2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 x14ac:dyDescent="0.2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 x14ac:dyDescent="0.2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 x14ac:dyDescent="0.2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 x14ac:dyDescent="0.2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 x14ac:dyDescent="0.2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 x14ac:dyDescent="0.2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 x14ac:dyDescent="0.2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 x14ac:dyDescent="0.2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 x14ac:dyDescent="0.2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 x14ac:dyDescent="0.2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 x14ac:dyDescent="0.2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 x14ac:dyDescent="0.2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 x14ac:dyDescent="0.2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 x14ac:dyDescent="0.2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 x14ac:dyDescent="0.2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 x14ac:dyDescent="0.2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 x14ac:dyDescent="0.2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 x14ac:dyDescent="0.2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 x14ac:dyDescent="0.2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 x14ac:dyDescent="0.2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 x14ac:dyDescent="0.2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 x14ac:dyDescent="0.2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 x14ac:dyDescent="0.2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 x14ac:dyDescent="0.2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 x14ac:dyDescent="0.2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 x14ac:dyDescent="0.2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 x14ac:dyDescent="0.2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 x14ac:dyDescent="0.2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 x14ac:dyDescent="0.2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 x14ac:dyDescent="0.2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 x14ac:dyDescent="0.2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 x14ac:dyDescent="0.2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 x14ac:dyDescent="0.2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 x14ac:dyDescent="0.2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 x14ac:dyDescent="0.2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 x14ac:dyDescent="0.2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 x14ac:dyDescent="0.2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 x14ac:dyDescent="0.2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 x14ac:dyDescent="0.2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 x14ac:dyDescent="0.2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 x14ac:dyDescent="0.2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 x14ac:dyDescent="0.2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 x14ac:dyDescent="0.2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 x14ac:dyDescent="0.2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 x14ac:dyDescent="0.2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 x14ac:dyDescent="0.2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 x14ac:dyDescent="0.2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 x14ac:dyDescent="0.2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 x14ac:dyDescent="0.2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 x14ac:dyDescent="0.2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 x14ac:dyDescent="0.2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 x14ac:dyDescent="0.2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 x14ac:dyDescent="0.2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 x14ac:dyDescent="0.2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 x14ac:dyDescent="0.2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 x14ac:dyDescent="0.2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 x14ac:dyDescent="0.2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 x14ac:dyDescent="0.2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 x14ac:dyDescent="0.2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 x14ac:dyDescent="0.2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 x14ac:dyDescent="0.2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 x14ac:dyDescent="0.2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 x14ac:dyDescent="0.2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 x14ac:dyDescent="0.2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 x14ac:dyDescent="0.2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 x14ac:dyDescent="0.2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 x14ac:dyDescent="0.2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 x14ac:dyDescent="0.2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 x14ac:dyDescent="0.2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 x14ac:dyDescent="0.2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 x14ac:dyDescent="0.2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 x14ac:dyDescent="0.2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 x14ac:dyDescent="0.2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 x14ac:dyDescent="0.2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 x14ac:dyDescent="0.2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 x14ac:dyDescent="0.2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 x14ac:dyDescent="0.2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 x14ac:dyDescent="0.2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 x14ac:dyDescent="0.2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 x14ac:dyDescent="0.2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 x14ac:dyDescent="0.2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 x14ac:dyDescent="0.2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 x14ac:dyDescent="0.2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 x14ac:dyDescent="0.2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 x14ac:dyDescent="0.2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 x14ac:dyDescent="0.2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 x14ac:dyDescent="0.2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 x14ac:dyDescent="0.2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 x14ac:dyDescent="0.2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 x14ac:dyDescent="0.2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 x14ac:dyDescent="0.2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 x14ac:dyDescent="0.2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 x14ac:dyDescent="0.2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 x14ac:dyDescent="0.2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 x14ac:dyDescent="0.2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 x14ac:dyDescent="0.2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 x14ac:dyDescent="0.2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 x14ac:dyDescent="0.2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 x14ac:dyDescent="0.2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 x14ac:dyDescent="0.2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 x14ac:dyDescent="0.2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 x14ac:dyDescent="0.2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 x14ac:dyDescent="0.2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 x14ac:dyDescent="0.2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 x14ac:dyDescent="0.2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 x14ac:dyDescent="0.2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 x14ac:dyDescent="0.2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 x14ac:dyDescent="0.2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 x14ac:dyDescent="0.2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 x14ac:dyDescent="0.2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 x14ac:dyDescent="0.2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 x14ac:dyDescent="0.2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 x14ac:dyDescent="0.2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 x14ac:dyDescent="0.2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 x14ac:dyDescent="0.2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 x14ac:dyDescent="0.2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 x14ac:dyDescent="0.2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 x14ac:dyDescent="0.2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 x14ac:dyDescent="0.2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 x14ac:dyDescent="0.2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 x14ac:dyDescent="0.2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 x14ac:dyDescent="0.2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 x14ac:dyDescent="0.2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 x14ac:dyDescent="0.2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 x14ac:dyDescent="0.2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 x14ac:dyDescent="0.2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 x14ac:dyDescent="0.2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 x14ac:dyDescent="0.2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 x14ac:dyDescent="0.2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 x14ac:dyDescent="0.2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 x14ac:dyDescent="0.2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 x14ac:dyDescent="0.2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 x14ac:dyDescent="0.2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 x14ac:dyDescent="0.2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 x14ac:dyDescent="0.2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 x14ac:dyDescent="0.2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 x14ac:dyDescent="0.2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 x14ac:dyDescent="0.2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 x14ac:dyDescent="0.2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 x14ac:dyDescent="0.2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 x14ac:dyDescent="0.2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 x14ac:dyDescent="0.2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 x14ac:dyDescent="0.2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 x14ac:dyDescent="0.2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 x14ac:dyDescent="0.2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 x14ac:dyDescent="0.2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 x14ac:dyDescent="0.2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 x14ac:dyDescent="0.2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 x14ac:dyDescent="0.2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 x14ac:dyDescent="0.2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 x14ac:dyDescent="0.2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 x14ac:dyDescent="0.2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 x14ac:dyDescent="0.2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 x14ac:dyDescent="0.2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 x14ac:dyDescent="0.2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 x14ac:dyDescent="0.2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 x14ac:dyDescent="0.2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 x14ac:dyDescent="0.2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 x14ac:dyDescent="0.2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 x14ac:dyDescent="0.2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 x14ac:dyDescent="0.2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 x14ac:dyDescent="0.2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 x14ac:dyDescent="0.2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 x14ac:dyDescent="0.2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 x14ac:dyDescent="0.2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 x14ac:dyDescent="0.2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 x14ac:dyDescent="0.2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 x14ac:dyDescent="0.2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 x14ac:dyDescent="0.2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 x14ac:dyDescent="0.2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 x14ac:dyDescent="0.2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 x14ac:dyDescent="0.2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 x14ac:dyDescent="0.2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 x14ac:dyDescent="0.2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 x14ac:dyDescent="0.2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 x14ac:dyDescent="0.2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 x14ac:dyDescent="0.2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 x14ac:dyDescent="0.2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 x14ac:dyDescent="0.2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 x14ac:dyDescent="0.2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 x14ac:dyDescent="0.2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 x14ac:dyDescent="0.2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 x14ac:dyDescent="0.2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 x14ac:dyDescent="0.2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 x14ac:dyDescent="0.2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 x14ac:dyDescent="0.2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 x14ac:dyDescent="0.2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 x14ac:dyDescent="0.2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 x14ac:dyDescent="0.2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 x14ac:dyDescent="0.2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 x14ac:dyDescent="0.2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 x14ac:dyDescent="0.2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 x14ac:dyDescent="0.2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 x14ac:dyDescent="0.2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 x14ac:dyDescent="0.2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 x14ac:dyDescent="0.2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 x14ac:dyDescent="0.2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 x14ac:dyDescent="0.2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 x14ac:dyDescent="0.2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 x14ac:dyDescent="0.2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 x14ac:dyDescent="0.2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 x14ac:dyDescent="0.2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 x14ac:dyDescent="0.2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 x14ac:dyDescent="0.2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 x14ac:dyDescent="0.2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 x14ac:dyDescent="0.2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 x14ac:dyDescent="0.2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 x14ac:dyDescent="0.2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 x14ac:dyDescent="0.2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 x14ac:dyDescent="0.2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 x14ac:dyDescent="0.2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 x14ac:dyDescent="0.2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 x14ac:dyDescent="0.2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 x14ac:dyDescent="0.2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 x14ac:dyDescent="0.2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 x14ac:dyDescent="0.2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 x14ac:dyDescent="0.2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 x14ac:dyDescent="0.2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 x14ac:dyDescent="0.2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 x14ac:dyDescent="0.2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 x14ac:dyDescent="0.2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 x14ac:dyDescent="0.2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 x14ac:dyDescent="0.2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 x14ac:dyDescent="0.2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 x14ac:dyDescent="0.2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 x14ac:dyDescent="0.2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 x14ac:dyDescent="0.2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 x14ac:dyDescent="0.2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 x14ac:dyDescent="0.2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 x14ac:dyDescent="0.2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 x14ac:dyDescent="0.2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 x14ac:dyDescent="0.2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 x14ac:dyDescent="0.2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 x14ac:dyDescent="0.2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 x14ac:dyDescent="0.2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 x14ac:dyDescent="0.2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 x14ac:dyDescent="0.2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 x14ac:dyDescent="0.2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 x14ac:dyDescent="0.2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 x14ac:dyDescent="0.2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 x14ac:dyDescent="0.2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 x14ac:dyDescent="0.2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 x14ac:dyDescent="0.2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 x14ac:dyDescent="0.2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 x14ac:dyDescent="0.2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 x14ac:dyDescent="0.2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 x14ac:dyDescent="0.2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 x14ac:dyDescent="0.2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 x14ac:dyDescent="0.2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 x14ac:dyDescent="0.2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 x14ac:dyDescent="0.2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 x14ac:dyDescent="0.2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 x14ac:dyDescent="0.2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 x14ac:dyDescent="0.2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 x14ac:dyDescent="0.2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 x14ac:dyDescent="0.2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 x14ac:dyDescent="0.2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 x14ac:dyDescent="0.2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 x14ac:dyDescent="0.2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 x14ac:dyDescent="0.2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 x14ac:dyDescent="0.2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 x14ac:dyDescent="0.2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 x14ac:dyDescent="0.2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 x14ac:dyDescent="0.2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 x14ac:dyDescent="0.2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 x14ac:dyDescent="0.2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 x14ac:dyDescent="0.2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 x14ac:dyDescent="0.2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 x14ac:dyDescent="0.2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 x14ac:dyDescent="0.2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 x14ac:dyDescent="0.2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 x14ac:dyDescent="0.2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 x14ac:dyDescent="0.2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 x14ac:dyDescent="0.2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 x14ac:dyDescent="0.2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 x14ac:dyDescent="0.2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 x14ac:dyDescent="0.2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 x14ac:dyDescent="0.2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 x14ac:dyDescent="0.2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 x14ac:dyDescent="0.2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 x14ac:dyDescent="0.2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 x14ac:dyDescent="0.2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 x14ac:dyDescent="0.2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 x14ac:dyDescent="0.2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 x14ac:dyDescent="0.2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 x14ac:dyDescent="0.2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 x14ac:dyDescent="0.2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 x14ac:dyDescent="0.2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 x14ac:dyDescent="0.2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 x14ac:dyDescent="0.2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 x14ac:dyDescent="0.2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 x14ac:dyDescent="0.2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 x14ac:dyDescent="0.2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 x14ac:dyDescent="0.2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 x14ac:dyDescent="0.2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 x14ac:dyDescent="0.2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 x14ac:dyDescent="0.2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 x14ac:dyDescent="0.2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 x14ac:dyDescent="0.2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 x14ac:dyDescent="0.2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 x14ac:dyDescent="0.2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 x14ac:dyDescent="0.2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 x14ac:dyDescent="0.2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 x14ac:dyDescent="0.2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 x14ac:dyDescent="0.2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 x14ac:dyDescent="0.2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 x14ac:dyDescent="0.2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 x14ac:dyDescent="0.2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 x14ac:dyDescent="0.2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 x14ac:dyDescent="0.2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 x14ac:dyDescent="0.2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 x14ac:dyDescent="0.2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 x14ac:dyDescent="0.2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 x14ac:dyDescent="0.2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 x14ac:dyDescent="0.2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 x14ac:dyDescent="0.2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 x14ac:dyDescent="0.2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 x14ac:dyDescent="0.2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 x14ac:dyDescent="0.2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 x14ac:dyDescent="0.2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 x14ac:dyDescent="0.2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 x14ac:dyDescent="0.2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 x14ac:dyDescent="0.2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 x14ac:dyDescent="0.2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 x14ac:dyDescent="0.2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 x14ac:dyDescent="0.2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 x14ac:dyDescent="0.2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 x14ac:dyDescent="0.2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 x14ac:dyDescent="0.2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2"/>
  <sheetViews>
    <sheetView tabSelected="1" workbookViewId="0">
      <selection activeCell="F10" sqref="F10"/>
    </sheetView>
  </sheetViews>
  <sheetFormatPr defaultRowHeight="15" x14ac:dyDescent="0.25"/>
  <cols>
    <col min="1" max="1" width="6.5703125" bestFit="1" customWidth="1"/>
    <col min="2" max="2" width="10.85546875" bestFit="1" customWidth="1"/>
    <col min="3" max="3" width="11.42578125" bestFit="1" customWidth="1"/>
    <col min="4" max="4" width="6.5703125" bestFit="1" customWidth="1"/>
    <col min="5" max="5" width="10.42578125" bestFit="1" customWidth="1"/>
    <col min="6" max="6" width="8.140625" bestFit="1" customWidth="1"/>
    <col min="7" max="7" width="9.140625" bestFit="1" customWidth="1"/>
    <col min="8" max="8" width="8.42578125" bestFit="1" customWidth="1"/>
    <col min="9" max="9" width="14.85546875" bestFit="1" customWidth="1"/>
    <col min="10" max="10" width="7.28515625" bestFit="1" customWidth="1"/>
    <col min="11" max="11" width="11.42578125" bestFit="1" customWidth="1"/>
  </cols>
  <sheetData>
    <row r="1" spans="1:11" x14ac:dyDescent="0.25">
      <c r="A1" s="14" t="s">
        <v>650</v>
      </c>
      <c r="B1" s="14" t="s">
        <v>653</v>
      </c>
      <c r="C1" s="14" t="s">
        <v>654</v>
      </c>
      <c r="D1" s="14" t="s">
        <v>0</v>
      </c>
      <c r="E1" s="14" t="s">
        <v>655</v>
      </c>
      <c r="F1" s="14" t="s">
        <v>656</v>
      </c>
      <c r="G1" s="14" t="s">
        <v>657</v>
      </c>
      <c r="H1" s="14" t="s">
        <v>658</v>
      </c>
      <c r="I1" s="14" t="s">
        <v>659</v>
      </c>
      <c r="J1" s="14" t="s">
        <v>660</v>
      </c>
      <c r="K1" s="14" t="s">
        <v>661</v>
      </c>
    </row>
    <row r="2" spans="1:11" x14ac:dyDescent="0.25">
      <c r="A2">
        <v>1</v>
      </c>
      <c r="B2" t="s">
        <v>662</v>
      </c>
      <c r="C2" t="s">
        <v>663</v>
      </c>
      <c r="D2">
        <v>1</v>
      </c>
      <c r="E2" t="s">
        <v>664</v>
      </c>
      <c r="F2">
        <v>50000</v>
      </c>
      <c r="G2">
        <v>500</v>
      </c>
      <c r="H2">
        <v>750</v>
      </c>
      <c r="I2" s="17">
        <v>31055</v>
      </c>
      <c r="J2">
        <v>52500</v>
      </c>
      <c r="K2" s="17">
        <v>40909</v>
      </c>
    </row>
    <row r="3" spans="1:11" x14ac:dyDescent="0.25">
      <c r="A3">
        <v>2</v>
      </c>
      <c r="B3" t="s">
        <v>665</v>
      </c>
      <c r="C3" t="s">
        <v>666</v>
      </c>
      <c r="D3">
        <v>2</v>
      </c>
      <c r="E3" t="s">
        <v>667</v>
      </c>
      <c r="F3">
        <v>75000</v>
      </c>
      <c r="G3">
        <v>600</v>
      </c>
      <c r="H3">
        <v>550</v>
      </c>
      <c r="I3" s="17">
        <v>39211</v>
      </c>
      <c r="J3">
        <v>75000</v>
      </c>
      <c r="K3" s="17">
        <v>40909</v>
      </c>
    </row>
    <row r="4" spans="1:11" x14ac:dyDescent="0.25">
      <c r="A4">
        <v>3</v>
      </c>
      <c r="B4" t="s">
        <v>662</v>
      </c>
      <c r="C4" t="s">
        <v>668</v>
      </c>
      <c r="D4">
        <v>3</v>
      </c>
      <c r="E4" t="s">
        <v>664</v>
      </c>
      <c r="F4">
        <v>75000</v>
      </c>
      <c r="G4">
        <v>750</v>
      </c>
      <c r="H4">
        <v>550</v>
      </c>
      <c r="I4" s="17">
        <v>38968</v>
      </c>
      <c r="J4">
        <v>52500</v>
      </c>
      <c r="K4" s="17">
        <v>40909</v>
      </c>
    </row>
    <row r="5" spans="1:11" x14ac:dyDescent="0.25">
      <c r="A5">
        <v>4</v>
      </c>
      <c r="B5" t="s">
        <v>662</v>
      </c>
      <c r="C5" t="s">
        <v>668</v>
      </c>
      <c r="D5">
        <v>2</v>
      </c>
      <c r="E5" t="s">
        <v>664</v>
      </c>
      <c r="F5">
        <v>88000</v>
      </c>
      <c r="G5">
        <v>85</v>
      </c>
      <c r="H5">
        <v>550</v>
      </c>
      <c r="I5" s="17">
        <v>31782</v>
      </c>
      <c r="J5">
        <v>127220</v>
      </c>
      <c r="K5" s="17">
        <v>40909</v>
      </c>
    </row>
    <row r="6" spans="1:11" x14ac:dyDescent="0.25">
      <c r="A6">
        <v>5</v>
      </c>
      <c r="B6" t="s">
        <v>662</v>
      </c>
      <c r="C6" t="s">
        <v>663</v>
      </c>
      <c r="D6">
        <v>5</v>
      </c>
      <c r="E6" t="s">
        <v>664</v>
      </c>
      <c r="F6">
        <v>62000</v>
      </c>
      <c r="G6">
        <v>2500</v>
      </c>
      <c r="H6">
        <v>550</v>
      </c>
      <c r="I6" s="17">
        <v>31055</v>
      </c>
      <c r="J6">
        <v>52500</v>
      </c>
      <c r="K6" s="17">
        <v>40909</v>
      </c>
    </row>
    <row r="7" spans="1:11" x14ac:dyDescent="0.25">
      <c r="A7">
        <v>6</v>
      </c>
      <c r="B7" t="s">
        <v>662</v>
      </c>
      <c r="C7" t="s">
        <v>663</v>
      </c>
      <c r="D7">
        <v>8</v>
      </c>
      <c r="E7" t="s">
        <v>664</v>
      </c>
      <c r="F7">
        <v>125000</v>
      </c>
      <c r="G7">
        <v>4000</v>
      </c>
      <c r="H7">
        <v>550</v>
      </c>
      <c r="I7" s="17">
        <v>31538</v>
      </c>
      <c r="J7">
        <v>28750</v>
      </c>
      <c r="K7" s="17">
        <v>40909</v>
      </c>
    </row>
    <row r="8" spans="1:11" x14ac:dyDescent="0.25">
      <c r="A8">
        <v>7</v>
      </c>
      <c r="B8" t="s">
        <v>665</v>
      </c>
      <c r="C8" t="s">
        <v>666</v>
      </c>
      <c r="D8">
        <v>9</v>
      </c>
      <c r="E8" t="s">
        <v>667</v>
      </c>
      <c r="F8">
        <v>56000</v>
      </c>
      <c r="G8">
        <v>900</v>
      </c>
      <c r="H8">
        <v>550</v>
      </c>
      <c r="I8" s="17">
        <v>33459</v>
      </c>
      <c r="J8">
        <v>75000</v>
      </c>
      <c r="K8" s="17">
        <v>40909</v>
      </c>
    </row>
    <row r="9" spans="1:11" x14ac:dyDescent="0.25">
      <c r="A9">
        <v>8</v>
      </c>
      <c r="B9" t="s">
        <v>665</v>
      </c>
      <c r="C9" t="s">
        <v>669</v>
      </c>
      <c r="D9">
        <v>1</v>
      </c>
      <c r="E9" t="s">
        <v>667</v>
      </c>
      <c r="F9">
        <v>23500</v>
      </c>
      <c r="G9">
        <v>900</v>
      </c>
      <c r="H9">
        <v>550</v>
      </c>
      <c r="I9" s="17">
        <v>33732</v>
      </c>
      <c r="J9">
        <v>52500</v>
      </c>
      <c r="K9" s="17">
        <v>40909</v>
      </c>
    </row>
    <row r="10" spans="1:11" x14ac:dyDescent="0.25">
      <c r="A10">
        <v>9</v>
      </c>
      <c r="B10" t="s">
        <v>665</v>
      </c>
      <c r="C10" t="s">
        <v>670</v>
      </c>
      <c r="D10">
        <v>2</v>
      </c>
      <c r="E10" t="s">
        <v>667</v>
      </c>
      <c r="F10">
        <v>15500</v>
      </c>
      <c r="G10">
        <v>900</v>
      </c>
      <c r="H10">
        <v>750</v>
      </c>
      <c r="I10" s="17">
        <v>38603</v>
      </c>
      <c r="J10">
        <v>9950</v>
      </c>
      <c r="K10" s="17">
        <v>40909</v>
      </c>
    </row>
    <row r="11" spans="1:11" x14ac:dyDescent="0.25">
      <c r="A11">
        <v>10</v>
      </c>
      <c r="B11" t="s">
        <v>665</v>
      </c>
      <c r="C11" t="s">
        <v>670</v>
      </c>
      <c r="D11">
        <v>4</v>
      </c>
      <c r="E11" t="s">
        <v>667</v>
      </c>
      <c r="F11">
        <v>75890</v>
      </c>
      <c r="G11">
        <v>750</v>
      </c>
      <c r="H11">
        <v>750</v>
      </c>
      <c r="I11" s="17">
        <v>34097</v>
      </c>
      <c r="J11">
        <v>28750</v>
      </c>
      <c r="K11" s="17">
        <v>40909</v>
      </c>
    </row>
    <row r="12" spans="1:11" x14ac:dyDescent="0.25">
      <c r="A12">
        <v>11</v>
      </c>
      <c r="B12" t="s">
        <v>665</v>
      </c>
      <c r="C12" t="s">
        <v>671</v>
      </c>
      <c r="D12">
        <v>6</v>
      </c>
      <c r="E12" t="s">
        <v>667</v>
      </c>
      <c r="F12">
        <v>99000</v>
      </c>
      <c r="G12">
        <v>750</v>
      </c>
      <c r="H12">
        <v>750</v>
      </c>
      <c r="I12" s="17">
        <v>27520</v>
      </c>
      <c r="J12">
        <v>52500</v>
      </c>
      <c r="K12" s="17">
        <v>40909</v>
      </c>
    </row>
    <row r="13" spans="1:11" x14ac:dyDescent="0.25">
      <c r="A13">
        <v>12</v>
      </c>
      <c r="B13" t="s">
        <v>665</v>
      </c>
      <c r="C13" t="s">
        <v>672</v>
      </c>
      <c r="D13">
        <v>5</v>
      </c>
      <c r="E13" t="s">
        <v>667</v>
      </c>
      <c r="F13">
        <v>125000</v>
      </c>
      <c r="G13">
        <v>750</v>
      </c>
      <c r="H13">
        <v>750</v>
      </c>
      <c r="I13" s="17">
        <v>31062</v>
      </c>
      <c r="J13">
        <v>75000</v>
      </c>
      <c r="K13" s="17">
        <v>40909</v>
      </c>
    </row>
    <row r="14" spans="1:11" x14ac:dyDescent="0.25">
      <c r="A14">
        <v>13</v>
      </c>
      <c r="B14" t="s">
        <v>665</v>
      </c>
      <c r="C14" t="s">
        <v>673</v>
      </c>
      <c r="D14">
        <v>6</v>
      </c>
      <c r="E14" t="s">
        <v>667</v>
      </c>
      <c r="F14">
        <v>125000</v>
      </c>
      <c r="G14">
        <v>600</v>
      </c>
      <c r="H14">
        <v>750</v>
      </c>
      <c r="I14" s="17">
        <v>28943</v>
      </c>
      <c r="J14">
        <v>127220</v>
      </c>
      <c r="K14" s="17">
        <v>40909</v>
      </c>
    </row>
    <row r="15" spans="1:11" x14ac:dyDescent="0.25">
      <c r="A15">
        <v>14</v>
      </c>
      <c r="B15" t="s">
        <v>665</v>
      </c>
      <c r="C15" t="s">
        <v>674</v>
      </c>
      <c r="D15">
        <v>7</v>
      </c>
      <c r="E15" t="s">
        <v>667</v>
      </c>
      <c r="F15">
        <v>155000</v>
      </c>
      <c r="G15">
        <v>600</v>
      </c>
      <c r="H15">
        <v>570</v>
      </c>
      <c r="I15" s="17">
        <v>38238</v>
      </c>
      <c r="J15">
        <v>52500</v>
      </c>
      <c r="K15" s="17">
        <v>40909</v>
      </c>
    </row>
    <row r="16" spans="1:11" x14ac:dyDescent="0.25">
      <c r="A16">
        <v>15</v>
      </c>
      <c r="B16" t="s">
        <v>665</v>
      </c>
      <c r="C16" t="s">
        <v>675</v>
      </c>
      <c r="D16">
        <v>8</v>
      </c>
      <c r="E16" t="s">
        <v>667</v>
      </c>
      <c r="F16">
        <v>125000</v>
      </c>
      <c r="G16">
        <v>600</v>
      </c>
      <c r="H16">
        <v>570</v>
      </c>
      <c r="I16" s="17">
        <v>34489</v>
      </c>
      <c r="J16">
        <v>8000</v>
      </c>
      <c r="K16" s="17">
        <v>40909</v>
      </c>
    </row>
    <row r="17" spans="1:11" x14ac:dyDescent="0.25">
      <c r="A17">
        <v>16</v>
      </c>
      <c r="B17" t="s">
        <v>662</v>
      </c>
      <c r="C17" t="s">
        <v>668</v>
      </c>
      <c r="D17">
        <v>5</v>
      </c>
      <c r="E17" t="s">
        <v>664</v>
      </c>
      <c r="F17">
        <v>62000</v>
      </c>
      <c r="G17">
        <v>600</v>
      </c>
      <c r="H17">
        <v>570</v>
      </c>
      <c r="I17" s="17">
        <v>38968</v>
      </c>
      <c r="J17">
        <v>52500</v>
      </c>
      <c r="K17" s="17">
        <v>40909</v>
      </c>
    </row>
    <row r="18" spans="1:11" x14ac:dyDescent="0.25">
      <c r="A18">
        <v>17</v>
      </c>
      <c r="B18" t="s">
        <v>662</v>
      </c>
      <c r="C18" t="s">
        <v>676</v>
      </c>
      <c r="D18">
        <v>4</v>
      </c>
      <c r="E18" t="s">
        <v>664</v>
      </c>
      <c r="F18">
        <v>62000</v>
      </c>
      <c r="G18">
        <v>600</v>
      </c>
      <c r="H18">
        <v>654</v>
      </c>
      <c r="I18" s="17">
        <v>36770</v>
      </c>
      <c r="J18">
        <v>65250</v>
      </c>
      <c r="K18" s="17">
        <v>40909</v>
      </c>
    </row>
    <row r="19" spans="1:11" x14ac:dyDescent="0.25">
      <c r="A19">
        <v>18</v>
      </c>
      <c r="B19" t="s">
        <v>662</v>
      </c>
      <c r="C19" t="s">
        <v>668</v>
      </c>
      <c r="D19">
        <v>3</v>
      </c>
      <c r="E19" t="s">
        <v>664</v>
      </c>
      <c r="F19">
        <v>75890</v>
      </c>
      <c r="G19">
        <v>600</v>
      </c>
      <c r="H19">
        <v>987</v>
      </c>
      <c r="I19" s="17">
        <v>35560</v>
      </c>
      <c r="J19">
        <v>52500</v>
      </c>
      <c r="K19" s="17">
        <v>40909</v>
      </c>
    </row>
    <row r="20" spans="1:11" x14ac:dyDescent="0.25">
      <c r="A20">
        <v>19</v>
      </c>
      <c r="B20" t="s">
        <v>662</v>
      </c>
      <c r="C20" t="s">
        <v>663</v>
      </c>
      <c r="D20">
        <v>2</v>
      </c>
      <c r="E20" t="s">
        <v>664</v>
      </c>
      <c r="F20">
        <v>62000</v>
      </c>
      <c r="G20">
        <v>600</v>
      </c>
      <c r="H20">
        <v>654</v>
      </c>
      <c r="I20" s="17">
        <v>37135</v>
      </c>
      <c r="J20">
        <v>28750</v>
      </c>
      <c r="K20" s="17">
        <v>40909</v>
      </c>
    </row>
    <row r="21" spans="1:11" x14ac:dyDescent="0.25">
      <c r="A21">
        <v>20</v>
      </c>
      <c r="B21" t="s">
        <v>662</v>
      </c>
      <c r="C21" t="s">
        <v>677</v>
      </c>
      <c r="D21">
        <v>1</v>
      </c>
      <c r="E21" t="s">
        <v>664</v>
      </c>
      <c r="F21">
        <v>75890</v>
      </c>
      <c r="G21">
        <v>450</v>
      </c>
      <c r="H21">
        <v>321</v>
      </c>
      <c r="I21" s="17">
        <v>38511</v>
      </c>
      <c r="J21">
        <v>52500</v>
      </c>
      <c r="K21" s="17">
        <v>40909</v>
      </c>
    </row>
    <row r="22" spans="1:11" x14ac:dyDescent="0.25">
      <c r="A22">
        <v>21</v>
      </c>
      <c r="B22" t="s">
        <v>662</v>
      </c>
      <c r="C22" t="s">
        <v>678</v>
      </c>
      <c r="D22">
        <v>1</v>
      </c>
      <c r="E22" t="s">
        <v>664</v>
      </c>
      <c r="F22">
        <v>62000</v>
      </c>
      <c r="G22">
        <v>400</v>
      </c>
      <c r="H22">
        <v>951</v>
      </c>
      <c r="I22" s="17">
        <v>36161</v>
      </c>
      <c r="J22">
        <v>52500</v>
      </c>
      <c r="K22" s="17">
        <v>40909</v>
      </c>
    </row>
    <row r="23" spans="1:11" x14ac:dyDescent="0.25">
      <c r="A23">
        <v>22</v>
      </c>
      <c r="B23" t="s">
        <v>662</v>
      </c>
      <c r="C23" t="s">
        <v>668</v>
      </c>
      <c r="D23">
        <v>7</v>
      </c>
      <c r="E23" t="s">
        <v>664</v>
      </c>
      <c r="F23">
        <v>62000</v>
      </c>
      <c r="G23">
        <v>400</v>
      </c>
      <c r="H23">
        <v>987</v>
      </c>
      <c r="I23" s="17">
        <v>37016</v>
      </c>
      <c r="J23">
        <v>127220</v>
      </c>
      <c r="K23" s="17">
        <v>40909</v>
      </c>
    </row>
    <row r="24" spans="1:11" x14ac:dyDescent="0.25">
      <c r="A24">
        <v>23</v>
      </c>
      <c r="B24" t="s">
        <v>662</v>
      </c>
      <c r="C24" t="s">
        <v>677</v>
      </c>
      <c r="D24">
        <v>8</v>
      </c>
      <c r="E24" t="s">
        <v>664</v>
      </c>
      <c r="F24">
        <v>62000</v>
      </c>
      <c r="G24">
        <v>400</v>
      </c>
      <c r="H24">
        <v>750</v>
      </c>
      <c r="I24" s="17">
        <v>31055</v>
      </c>
      <c r="J24">
        <v>52500</v>
      </c>
      <c r="K24" s="17">
        <v>40909</v>
      </c>
    </row>
    <row r="25" spans="1:11" x14ac:dyDescent="0.25">
      <c r="A25">
        <v>24</v>
      </c>
      <c r="B25" t="s">
        <v>662</v>
      </c>
      <c r="C25" t="s">
        <v>663</v>
      </c>
      <c r="D25">
        <v>9</v>
      </c>
      <c r="E25" t="s">
        <v>664</v>
      </c>
      <c r="F25">
        <v>75890</v>
      </c>
      <c r="G25">
        <v>200</v>
      </c>
      <c r="H25">
        <v>654</v>
      </c>
      <c r="I25" s="17">
        <v>38841</v>
      </c>
      <c r="J25">
        <v>7500</v>
      </c>
      <c r="K25" s="17">
        <v>40909</v>
      </c>
    </row>
    <row r="26" spans="1:11" x14ac:dyDescent="0.25">
      <c r="A26">
        <v>25</v>
      </c>
      <c r="B26" t="s">
        <v>662</v>
      </c>
      <c r="C26" t="s">
        <v>678</v>
      </c>
      <c r="D26">
        <v>1</v>
      </c>
      <c r="E26" t="s">
        <v>664</v>
      </c>
      <c r="F26">
        <v>75890</v>
      </c>
      <c r="G26">
        <v>200</v>
      </c>
      <c r="H26">
        <v>987</v>
      </c>
      <c r="I26" s="17">
        <v>35582</v>
      </c>
      <c r="J26">
        <v>52500</v>
      </c>
      <c r="K26" s="17">
        <v>40909</v>
      </c>
    </row>
    <row r="27" spans="1:11" x14ac:dyDescent="0.25">
      <c r="A27">
        <v>26</v>
      </c>
      <c r="B27" t="s">
        <v>662</v>
      </c>
      <c r="C27" t="s">
        <v>668</v>
      </c>
      <c r="D27">
        <v>1</v>
      </c>
      <c r="E27" t="s">
        <v>664</v>
      </c>
      <c r="F27">
        <v>75890</v>
      </c>
      <c r="G27">
        <v>300</v>
      </c>
      <c r="H27">
        <v>321</v>
      </c>
      <c r="I27" s="17">
        <v>35582</v>
      </c>
      <c r="J27">
        <v>52500</v>
      </c>
      <c r="K27" s="17">
        <v>40909</v>
      </c>
    </row>
    <row r="28" spans="1:11" x14ac:dyDescent="0.25">
      <c r="A28">
        <v>27</v>
      </c>
      <c r="B28" t="s">
        <v>662</v>
      </c>
      <c r="C28" t="s">
        <v>679</v>
      </c>
      <c r="D28">
        <v>8</v>
      </c>
      <c r="E28" t="s">
        <v>664</v>
      </c>
      <c r="F28">
        <v>62000</v>
      </c>
      <c r="G28">
        <v>300</v>
      </c>
      <c r="H28">
        <v>654</v>
      </c>
      <c r="I28" s="17">
        <v>39227</v>
      </c>
      <c r="J28">
        <v>52500</v>
      </c>
      <c r="K28" s="17">
        <v>40909</v>
      </c>
    </row>
    <row r="29" spans="1:11" x14ac:dyDescent="0.25">
      <c r="A29">
        <v>28</v>
      </c>
      <c r="B29" t="s">
        <v>665</v>
      </c>
      <c r="C29" t="s">
        <v>670</v>
      </c>
      <c r="D29">
        <v>9</v>
      </c>
      <c r="E29" t="s">
        <v>667</v>
      </c>
      <c r="F29">
        <v>75890</v>
      </c>
      <c r="G29">
        <v>500</v>
      </c>
      <c r="H29">
        <v>987</v>
      </c>
      <c r="I29" s="17">
        <v>35582</v>
      </c>
      <c r="J29">
        <v>52500</v>
      </c>
      <c r="K29" s="17">
        <v>40909</v>
      </c>
    </row>
    <row r="30" spans="1:11" x14ac:dyDescent="0.25">
      <c r="A30">
        <v>29</v>
      </c>
      <c r="B30" t="s">
        <v>665</v>
      </c>
      <c r="C30" t="s">
        <v>671</v>
      </c>
      <c r="D30">
        <v>8</v>
      </c>
      <c r="E30" t="s">
        <v>667</v>
      </c>
      <c r="F30">
        <v>75890</v>
      </c>
      <c r="G30">
        <v>600</v>
      </c>
      <c r="H30">
        <v>963</v>
      </c>
      <c r="I30" s="17">
        <v>36191</v>
      </c>
      <c r="J30">
        <v>52500</v>
      </c>
      <c r="K30" s="17">
        <v>40909</v>
      </c>
    </row>
    <row r="31" spans="1:11" x14ac:dyDescent="0.25">
      <c r="A31">
        <v>30</v>
      </c>
      <c r="B31" t="s">
        <v>665</v>
      </c>
      <c r="C31" t="s">
        <v>670</v>
      </c>
      <c r="D31">
        <v>7</v>
      </c>
      <c r="E31" t="s">
        <v>667</v>
      </c>
      <c r="F31">
        <v>75890</v>
      </c>
      <c r="G31">
        <v>500</v>
      </c>
      <c r="H31">
        <v>852</v>
      </c>
      <c r="I31" s="17">
        <v>38841</v>
      </c>
      <c r="J31">
        <v>65250</v>
      </c>
      <c r="K31" s="17">
        <v>40909</v>
      </c>
    </row>
    <row r="32" spans="1:11" x14ac:dyDescent="0.25">
      <c r="A32">
        <v>31</v>
      </c>
      <c r="B32" t="s">
        <v>665</v>
      </c>
      <c r="C32" t="s">
        <v>671</v>
      </c>
      <c r="D32">
        <v>6</v>
      </c>
      <c r="E32" t="s">
        <v>667</v>
      </c>
      <c r="F32">
        <v>75890</v>
      </c>
      <c r="G32">
        <v>400</v>
      </c>
      <c r="H32">
        <v>147</v>
      </c>
      <c r="I32" s="17">
        <v>38968</v>
      </c>
      <c r="J32">
        <v>52500</v>
      </c>
      <c r="K32" s="17">
        <v>40909</v>
      </c>
    </row>
    <row r="33" spans="1:11" x14ac:dyDescent="0.25">
      <c r="A33">
        <v>32</v>
      </c>
      <c r="B33" t="s">
        <v>665</v>
      </c>
      <c r="C33" t="s">
        <v>671</v>
      </c>
      <c r="D33">
        <v>5</v>
      </c>
      <c r="E33" t="s">
        <v>667</v>
      </c>
      <c r="F33">
        <v>75890</v>
      </c>
      <c r="G33">
        <v>800</v>
      </c>
      <c r="H33">
        <v>852</v>
      </c>
      <c r="I33" s="17">
        <v>38841</v>
      </c>
      <c r="J33">
        <v>52500</v>
      </c>
      <c r="K33" s="17">
        <v>40909</v>
      </c>
    </row>
    <row r="34" spans="1:11" x14ac:dyDescent="0.25">
      <c r="A34">
        <v>33</v>
      </c>
      <c r="B34" t="s">
        <v>665</v>
      </c>
      <c r="C34" t="s">
        <v>673</v>
      </c>
      <c r="D34">
        <v>4</v>
      </c>
      <c r="E34" t="s">
        <v>667</v>
      </c>
      <c r="F34">
        <v>62000</v>
      </c>
      <c r="G34">
        <v>750</v>
      </c>
      <c r="H34">
        <v>654</v>
      </c>
      <c r="I34" s="17">
        <v>35923</v>
      </c>
      <c r="J34">
        <v>52500</v>
      </c>
      <c r="K34" s="17">
        <v>40909</v>
      </c>
    </row>
    <row r="35" spans="1:11" x14ac:dyDescent="0.25">
      <c r="A35">
        <v>34</v>
      </c>
      <c r="B35" t="s">
        <v>665</v>
      </c>
      <c r="C35" t="s">
        <v>673</v>
      </c>
      <c r="D35">
        <v>3</v>
      </c>
      <c r="E35" t="s">
        <v>667</v>
      </c>
      <c r="F35">
        <v>62000</v>
      </c>
      <c r="G35">
        <v>850</v>
      </c>
      <c r="H35">
        <v>984</v>
      </c>
      <c r="I35" s="17">
        <v>35582</v>
      </c>
      <c r="J35">
        <v>52500</v>
      </c>
      <c r="K35" s="17">
        <v>40909</v>
      </c>
    </row>
    <row r="36" spans="1:11" x14ac:dyDescent="0.25">
      <c r="A36">
        <v>35</v>
      </c>
      <c r="B36" t="s">
        <v>665</v>
      </c>
      <c r="C36" t="s">
        <v>670</v>
      </c>
      <c r="D36">
        <v>2</v>
      </c>
      <c r="E36" t="s">
        <v>667</v>
      </c>
      <c r="F36">
        <v>62000</v>
      </c>
      <c r="G36">
        <v>950</v>
      </c>
      <c r="H36">
        <v>895</v>
      </c>
      <c r="I36" s="17">
        <v>39211</v>
      </c>
      <c r="J36">
        <v>15000</v>
      </c>
      <c r="K36" s="17">
        <v>40909</v>
      </c>
    </row>
    <row r="37" spans="1:11" x14ac:dyDescent="0.25">
      <c r="A37">
        <v>36</v>
      </c>
      <c r="B37" t="s">
        <v>665</v>
      </c>
      <c r="C37" t="s">
        <v>670</v>
      </c>
      <c r="D37">
        <v>2</v>
      </c>
      <c r="E37" t="s">
        <v>667</v>
      </c>
      <c r="F37">
        <v>62000</v>
      </c>
      <c r="G37">
        <v>1500</v>
      </c>
      <c r="H37">
        <v>486</v>
      </c>
      <c r="I37" s="17">
        <v>37289</v>
      </c>
      <c r="J37">
        <v>52500</v>
      </c>
      <c r="K37" s="17">
        <v>40909</v>
      </c>
    </row>
    <row r="38" spans="1:11" x14ac:dyDescent="0.25">
      <c r="A38">
        <v>37</v>
      </c>
      <c r="B38" t="s">
        <v>665</v>
      </c>
      <c r="C38" t="s">
        <v>673</v>
      </c>
      <c r="D38">
        <v>1</v>
      </c>
      <c r="E38" t="s">
        <v>667</v>
      </c>
      <c r="F38">
        <v>62000</v>
      </c>
      <c r="G38">
        <v>1400</v>
      </c>
      <c r="H38">
        <v>325</v>
      </c>
      <c r="I38" s="17">
        <v>37135</v>
      </c>
      <c r="J38">
        <v>127220</v>
      </c>
      <c r="K38" s="17">
        <v>40909</v>
      </c>
    </row>
    <row r="39" spans="1:11" x14ac:dyDescent="0.25">
      <c r="A39">
        <v>38</v>
      </c>
      <c r="B39" t="s">
        <v>665</v>
      </c>
      <c r="C39" t="s">
        <v>674</v>
      </c>
      <c r="D39">
        <v>1</v>
      </c>
      <c r="E39" t="s">
        <v>667</v>
      </c>
      <c r="F39">
        <v>125000</v>
      </c>
      <c r="G39">
        <v>1560</v>
      </c>
      <c r="H39">
        <v>658</v>
      </c>
      <c r="I39" s="17">
        <v>38980</v>
      </c>
      <c r="J39">
        <v>17500</v>
      </c>
      <c r="K39" s="17">
        <v>40909</v>
      </c>
    </row>
    <row r="40" spans="1:11" x14ac:dyDescent="0.25">
      <c r="A40">
        <v>39</v>
      </c>
      <c r="B40" t="s">
        <v>665</v>
      </c>
      <c r="C40" t="s">
        <v>673</v>
      </c>
      <c r="D40">
        <v>1</v>
      </c>
      <c r="E40" t="s">
        <v>667</v>
      </c>
      <c r="F40">
        <v>125000</v>
      </c>
      <c r="G40">
        <v>1950</v>
      </c>
      <c r="H40">
        <v>752</v>
      </c>
      <c r="I40" s="17">
        <v>37135</v>
      </c>
      <c r="J40">
        <v>52500</v>
      </c>
      <c r="K40" s="17">
        <v>40909</v>
      </c>
    </row>
    <row r="41" spans="1:11" x14ac:dyDescent="0.25">
      <c r="A41">
        <v>40</v>
      </c>
      <c r="B41" t="s">
        <v>680</v>
      </c>
      <c r="C41" t="s">
        <v>681</v>
      </c>
      <c r="D41">
        <v>9</v>
      </c>
      <c r="E41" t="s">
        <v>667</v>
      </c>
      <c r="F41">
        <v>25000</v>
      </c>
      <c r="G41">
        <v>1950</v>
      </c>
      <c r="H41">
        <v>486</v>
      </c>
      <c r="I41" s="17">
        <v>36770</v>
      </c>
      <c r="J41">
        <v>52500</v>
      </c>
      <c r="K41" s="17">
        <v>40909</v>
      </c>
    </row>
    <row r="42" spans="1:11" x14ac:dyDescent="0.25">
      <c r="A42">
        <v>41</v>
      </c>
      <c r="B42" t="s">
        <v>680</v>
      </c>
      <c r="C42" t="s">
        <v>682</v>
      </c>
      <c r="D42">
        <v>8</v>
      </c>
      <c r="E42" t="s">
        <v>664</v>
      </c>
      <c r="F42">
        <v>37500</v>
      </c>
      <c r="G42">
        <v>1950</v>
      </c>
      <c r="H42">
        <v>486</v>
      </c>
      <c r="I42" s="17">
        <v>36770</v>
      </c>
      <c r="J42">
        <v>52500</v>
      </c>
      <c r="K42" s="17">
        <v>40909</v>
      </c>
    </row>
    <row r="43" spans="1:11" x14ac:dyDescent="0.25">
      <c r="A43">
        <v>42</v>
      </c>
      <c r="B43" t="s">
        <v>680</v>
      </c>
      <c r="C43" t="s">
        <v>683</v>
      </c>
      <c r="D43">
        <v>7</v>
      </c>
      <c r="E43" t="s">
        <v>664</v>
      </c>
      <c r="F43">
        <v>25000</v>
      </c>
      <c r="G43">
        <v>1950</v>
      </c>
      <c r="H43">
        <v>486</v>
      </c>
      <c r="I43" s="17">
        <v>36770</v>
      </c>
      <c r="J43">
        <v>52500</v>
      </c>
      <c r="K43" s="17">
        <v>40909</v>
      </c>
    </row>
    <row r="44" spans="1:11" x14ac:dyDescent="0.25">
      <c r="A44">
        <v>43</v>
      </c>
      <c r="B44" t="s">
        <v>680</v>
      </c>
      <c r="C44" t="s">
        <v>681</v>
      </c>
      <c r="D44">
        <v>5</v>
      </c>
      <c r="E44" t="s">
        <v>667</v>
      </c>
      <c r="F44">
        <v>37500</v>
      </c>
      <c r="G44">
        <v>1950</v>
      </c>
      <c r="H44">
        <v>486</v>
      </c>
      <c r="I44" s="17">
        <v>36770</v>
      </c>
      <c r="J44">
        <v>52500</v>
      </c>
      <c r="K44" s="17">
        <v>40909</v>
      </c>
    </row>
    <row r="45" spans="1:11" x14ac:dyDescent="0.25">
      <c r="A45">
        <v>44</v>
      </c>
      <c r="B45" t="s">
        <v>680</v>
      </c>
      <c r="C45" t="s">
        <v>683</v>
      </c>
      <c r="D45">
        <v>5</v>
      </c>
      <c r="E45" t="s">
        <v>664</v>
      </c>
      <c r="F45">
        <v>25000</v>
      </c>
      <c r="G45">
        <v>1950</v>
      </c>
      <c r="H45">
        <v>486</v>
      </c>
      <c r="I45" s="17">
        <v>36770</v>
      </c>
      <c r="J45">
        <v>52500</v>
      </c>
      <c r="K45" s="17">
        <v>40909</v>
      </c>
    </row>
    <row r="46" spans="1:11" x14ac:dyDescent="0.25">
      <c r="A46">
        <v>45</v>
      </c>
      <c r="B46" t="s">
        <v>680</v>
      </c>
      <c r="C46" t="s">
        <v>681</v>
      </c>
      <c r="D46">
        <v>6</v>
      </c>
      <c r="E46" t="s">
        <v>667</v>
      </c>
      <c r="F46">
        <v>37500</v>
      </c>
      <c r="G46">
        <v>1950</v>
      </c>
      <c r="H46">
        <v>486</v>
      </c>
      <c r="I46" s="17">
        <v>36770</v>
      </c>
      <c r="J46">
        <v>127220</v>
      </c>
      <c r="K46" s="17">
        <v>40909</v>
      </c>
    </row>
    <row r="47" spans="1:11" x14ac:dyDescent="0.25">
      <c r="A47">
        <v>46</v>
      </c>
      <c r="B47" t="s">
        <v>680</v>
      </c>
      <c r="C47" t="s">
        <v>681</v>
      </c>
      <c r="D47">
        <v>3</v>
      </c>
      <c r="E47" t="s">
        <v>667</v>
      </c>
      <c r="F47">
        <v>25000</v>
      </c>
      <c r="G47">
        <v>1950</v>
      </c>
      <c r="H47">
        <v>486</v>
      </c>
      <c r="I47" s="17">
        <v>36770</v>
      </c>
      <c r="J47">
        <v>52500</v>
      </c>
      <c r="K47" s="17">
        <v>40909</v>
      </c>
    </row>
    <row r="48" spans="1:11" x14ac:dyDescent="0.25">
      <c r="A48">
        <v>47</v>
      </c>
      <c r="B48" t="s">
        <v>680</v>
      </c>
      <c r="C48" t="s">
        <v>683</v>
      </c>
      <c r="D48">
        <v>2</v>
      </c>
      <c r="E48" t="s">
        <v>664</v>
      </c>
      <c r="F48">
        <v>50000</v>
      </c>
      <c r="G48">
        <v>2570</v>
      </c>
      <c r="H48">
        <v>486</v>
      </c>
      <c r="I48" s="17">
        <v>35582</v>
      </c>
      <c r="J48">
        <v>65250</v>
      </c>
      <c r="K48" s="17">
        <v>40909</v>
      </c>
    </row>
    <row r="49" spans="1:11" x14ac:dyDescent="0.25">
      <c r="A49">
        <v>48</v>
      </c>
      <c r="B49" t="s">
        <v>680</v>
      </c>
      <c r="C49" t="s">
        <v>683</v>
      </c>
      <c r="D49">
        <v>5</v>
      </c>
      <c r="E49" t="s">
        <v>664</v>
      </c>
      <c r="F49">
        <v>25000</v>
      </c>
      <c r="G49">
        <v>2570</v>
      </c>
      <c r="H49">
        <v>987</v>
      </c>
      <c r="I49" s="17">
        <v>35582</v>
      </c>
      <c r="J49">
        <v>52500</v>
      </c>
      <c r="K49" s="17">
        <v>40909</v>
      </c>
    </row>
    <row r="50" spans="1:11" x14ac:dyDescent="0.25">
      <c r="A50">
        <v>49</v>
      </c>
      <c r="B50" t="s">
        <v>680</v>
      </c>
      <c r="C50" t="s">
        <v>682</v>
      </c>
      <c r="D50">
        <v>8</v>
      </c>
      <c r="E50" t="s">
        <v>664</v>
      </c>
      <c r="F50">
        <v>37500</v>
      </c>
      <c r="G50">
        <v>2570</v>
      </c>
      <c r="H50">
        <v>987</v>
      </c>
      <c r="I50" s="17">
        <v>35582</v>
      </c>
      <c r="J50">
        <v>28750</v>
      </c>
      <c r="K50" s="17">
        <v>40909</v>
      </c>
    </row>
    <row r="51" spans="1:11" x14ac:dyDescent="0.25">
      <c r="A51">
        <v>50</v>
      </c>
      <c r="B51" t="s">
        <v>680</v>
      </c>
      <c r="C51" t="s">
        <v>681</v>
      </c>
      <c r="D51">
        <v>9</v>
      </c>
      <c r="E51" t="s">
        <v>667</v>
      </c>
      <c r="F51">
        <v>25000</v>
      </c>
      <c r="G51">
        <v>2570</v>
      </c>
      <c r="H51">
        <v>987</v>
      </c>
      <c r="I51" s="17">
        <v>35582</v>
      </c>
      <c r="J51">
        <v>52500</v>
      </c>
      <c r="K51" s="17">
        <v>40909</v>
      </c>
    </row>
    <row r="52" spans="1:11" x14ac:dyDescent="0.25">
      <c r="A52">
        <v>51</v>
      </c>
      <c r="B52" t="s">
        <v>680</v>
      </c>
      <c r="C52" t="s">
        <v>681</v>
      </c>
      <c r="D52">
        <v>7</v>
      </c>
      <c r="E52" t="s">
        <v>667</v>
      </c>
      <c r="F52">
        <v>37500</v>
      </c>
      <c r="G52">
        <v>2570</v>
      </c>
      <c r="H52">
        <v>987</v>
      </c>
      <c r="I52" s="17">
        <v>35582</v>
      </c>
      <c r="J52">
        <v>52500</v>
      </c>
      <c r="K52" s="17">
        <v>40909</v>
      </c>
    </row>
    <row r="53" spans="1:11" x14ac:dyDescent="0.25">
      <c r="A53">
        <v>52</v>
      </c>
      <c r="B53" t="s">
        <v>680</v>
      </c>
      <c r="C53" t="s">
        <v>681</v>
      </c>
      <c r="D53">
        <v>8</v>
      </c>
      <c r="E53" t="s">
        <v>667</v>
      </c>
      <c r="F53">
        <v>25000</v>
      </c>
      <c r="G53">
        <v>1950</v>
      </c>
      <c r="H53">
        <v>987</v>
      </c>
      <c r="I53" s="17">
        <v>35582</v>
      </c>
      <c r="J53">
        <v>28750</v>
      </c>
      <c r="K53" s="17">
        <v>40909</v>
      </c>
    </row>
    <row r="54" spans="1:11" x14ac:dyDescent="0.25">
      <c r="A54">
        <v>53</v>
      </c>
      <c r="B54" t="s">
        <v>680</v>
      </c>
      <c r="C54" t="s">
        <v>681</v>
      </c>
      <c r="D54">
        <v>9</v>
      </c>
      <c r="E54" t="s">
        <v>667</v>
      </c>
      <c r="F54">
        <v>37500</v>
      </c>
      <c r="G54">
        <v>1950</v>
      </c>
      <c r="H54">
        <v>987</v>
      </c>
      <c r="I54" s="17">
        <v>35582</v>
      </c>
      <c r="J54">
        <v>52500</v>
      </c>
      <c r="K54" s="17">
        <v>40909</v>
      </c>
    </row>
    <row r="55" spans="1:11" x14ac:dyDescent="0.25">
      <c r="A55">
        <v>54</v>
      </c>
      <c r="B55" t="s">
        <v>680</v>
      </c>
      <c r="C55" t="s">
        <v>682</v>
      </c>
      <c r="D55">
        <v>1</v>
      </c>
      <c r="E55" t="s">
        <v>664</v>
      </c>
      <c r="F55">
        <v>25000</v>
      </c>
      <c r="G55">
        <v>1950</v>
      </c>
      <c r="H55">
        <v>987</v>
      </c>
      <c r="I55" s="17">
        <v>38980</v>
      </c>
      <c r="J55">
        <v>52500</v>
      </c>
      <c r="K55" s="17">
        <v>40909</v>
      </c>
    </row>
    <row r="56" spans="1:11" x14ac:dyDescent="0.25">
      <c r="A56">
        <v>55</v>
      </c>
      <c r="B56" t="s">
        <v>680</v>
      </c>
      <c r="C56" t="s">
        <v>682</v>
      </c>
      <c r="D56">
        <v>1</v>
      </c>
      <c r="E56" t="s">
        <v>664</v>
      </c>
      <c r="F56">
        <v>37500</v>
      </c>
      <c r="G56">
        <v>1950</v>
      </c>
      <c r="H56">
        <v>987</v>
      </c>
      <c r="I56" s="17">
        <v>38980</v>
      </c>
      <c r="J56">
        <v>52500</v>
      </c>
      <c r="K56" s="17">
        <v>40909</v>
      </c>
    </row>
    <row r="57" spans="1:11" x14ac:dyDescent="0.25">
      <c r="A57">
        <v>56</v>
      </c>
      <c r="B57" t="s">
        <v>680</v>
      </c>
      <c r="C57" t="s">
        <v>682</v>
      </c>
      <c r="D57">
        <v>1</v>
      </c>
      <c r="E57" t="s">
        <v>664</v>
      </c>
      <c r="F57">
        <v>25000</v>
      </c>
      <c r="G57">
        <v>1950</v>
      </c>
      <c r="H57">
        <v>987</v>
      </c>
      <c r="I57" s="17">
        <v>38980</v>
      </c>
      <c r="J57">
        <v>52500</v>
      </c>
      <c r="K57" s="17">
        <v>40909</v>
      </c>
    </row>
    <row r="58" spans="1:11" x14ac:dyDescent="0.25">
      <c r="A58">
        <v>57</v>
      </c>
      <c r="B58" t="s">
        <v>680</v>
      </c>
      <c r="C58" t="s">
        <v>681</v>
      </c>
      <c r="D58">
        <v>9</v>
      </c>
      <c r="E58" t="s">
        <v>667</v>
      </c>
      <c r="F58">
        <v>37500</v>
      </c>
      <c r="G58">
        <v>1950</v>
      </c>
      <c r="H58">
        <v>987</v>
      </c>
      <c r="I58" s="17">
        <v>38980</v>
      </c>
      <c r="J58">
        <v>127220</v>
      </c>
      <c r="K58" s="17">
        <v>40909</v>
      </c>
    </row>
    <row r="59" spans="1:11" x14ac:dyDescent="0.25">
      <c r="A59">
        <v>58</v>
      </c>
      <c r="B59" t="s">
        <v>680</v>
      </c>
      <c r="C59" t="s">
        <v>681</v>
      </c>
      <c r="D59">
        <v>8</v>
      </c>
      <c r="E59" t="s">
        <v>667</v>
      </c>
      <c r="F59">
        <v>25000</v>
      </c>
      <c r="G59">
        <v>1950</v>
      </c>
      <c r="H59">
        <v>750</v>
      </c>
      <c r="I59" s="17">
        <v>38980</v>
      </c>
      <c r="J59">
        <v>52500</v>
      </c>
      <c r="K59" s="17">
        <v>40909</v>
      </c>
    </row>
    <row r="60" spans="1:11" x14ac:dyDescent="0.25">
      <c r="A60">
        <v>59</v>
      </c>
      <c r="B60" t="s">
        <v>680</v>
      </c>
      <c r="C60" t="s">
        <v>681</v>
      </c>
      <c r="D60">
        <v>7</v>
      </c>
      <c r="E60" t="s">
        <v>667</v>
      </c>
      <c r="F60">
        <v>12500</v>
      </c>
      <c r="G60">
        <v>1950</v>
      </c>
      <c r="H60">
        <v>750</v>
      </c>
      <c r="I60" s="17">
        <v>38980</v>
      </c>
      <c r="J60">
        <v>28750</v>
      </c>
      <c r="K60" s="17">
        <v>40909</v>
      </c>
    </row>
    <row r="61" spans="1:11" x14ac:dyDescent="0.25">
      <c r="A61">
        <v>60</v>
      </c>
      <c r="B61" t="s">
        <v>680</v>
      </c>
      <c r="C61" t="s">
        <v>681</v>
      </c>
      <c r="D61">
        <v>6</v>
      </c>
      <c r="E61" t="s">
        <v>664</v>
      </c>
      <c r="F61">
        <v>25000</v>
      </c>
      <c r="G61">
        <v>1950</v>
      </c>
      <c r="H61">
        <v>750</v>
      </c>
      <c r="I61" s="17">
        <v>38980</v>
      </c>
      <c r="J61">
        <v>52500</v>
      </c>
      <c r="K61" s="17">
        <v>40909</v>
      </c>
    </row>
    <row r="62" spans="1:11" x14ac:dyDescent="0.25">
      <c r="A62">
        <v>61</v>
      </c>
      <c r="B62" t="s">
        <v>680</v>
      </c>
      <c r="C62" t="s">
        <v>681</v>
      </c>
      <c r="D62">
        <v>5</v>
      </c>
      <c r="E62" t="s">
        <v>667</v>
      </c>
      <c r="F62">
        <v>37500</v>
      </c>
      <c r="G62">
        <v>1950</v>
      </c>
      <c r="H62">
        <v>750</v>
      </c>
      <c r="I62" s="17">
        <v>38980</v>
      </c>
      <c r="J62">
        <v>52500</v>
      </c>
      <c r="K62" s="17">
        <v>40909</v>
      </c>
    </row>
    <row r="63" spans="1:11" x14ac:dyDescent="0.25">
      <c r="A63">
        <v>62</v>
      </c>
      <c r="B63" t="s">
        <v>680</v>
      </c>
      <c r="C63" t="s">
        <v>681</v>
      </c>
      <c r="D63">
        <v>4</v>
      </c>
      <c r="E63" t="s">
        <v>664</v>
      </c>
      <c r="F63">
        <v>25000</v>
      </c>
      <c r="G63">
        <v>1950</v>
      </c>
      <c r="H63">
        <v>1250</v>
      </c>
      <c r="I63" s="17">
        <v>38980</v>
      </c>
      <c r="J63">
        <v>52500</v>
      </c>
      <c r="K63" s="17">
        <v>40909</v>
      </c>
    </row>
    <row r="64" spans="1:11" x14ac:dyDescent="0.25">
      <c r="A64">
        <v>63</v>
      </c>
      <c r="B64" t="s">
        <v>680</v>
      </c>
      <c r="C64" t="s">
        <v>682</v>
      </c>
      <c r="D64">
        <v>3</v>
      </c>
      <c r="E64" t="s">
        <v>664</v>
      </c>
      <c r="F64">
        <v>37500</v>
      </c>
      <c r="G64">
        <v>2570</v>
      </c>
      <c r="H64">
        <v>1250</v>
      </c>
      <c r="I64" s="17">
        <v>38980</v>
      </c>
      <c r="J64">
        <v>52500</v>
      </c>
      <c r="K64" s="17">
        <v>40909</v>
      </c>
    </row>
    <row r="65" spans="1:11" x14ac:dyDescent="0.25">
      <c r="A65">
        <v>64</v>
      </c>
      <c r="B65" t="s">
        <v>684</v>
      </c>
      <c r="C65" t="s">
        <v>685</v>
      </c>
      <c r="D65">
        <v>2</v>
      </c>
      <c r="E65" t="s">
        <v>664</v>
      </c>
      <c r="F65">
        <v>25700</v>
      </c>
      <c r="G65">
        <v>2570</v>
      </c>
      <c r="H65">
        <v>1250</v>
      </c>
      <c r="I65" s="17">
        <v>38980</v>
      </c>
      <c r="J65">
        <v>16525</v>
      </c>
      <c r="K65" s="17">
        <v>40909</v>
      </c>
    </row>
    <row r="66" spans="1:11" x14ac:dyDescent="0.25">
      <c r="A66">
        <v>65</v>
      </c>
      <c r="B66" t="s">
        <v>684</v>
      </c>
      <c r="C66" t="s">
        <v>686</v>
      </c>
      <c r="D66">
        <v>2</v>
      </c>
      <c r="E66" t="s">
        <v>664</v>
      </c>
      <c r="F66">
        <v>25700</v>
      </c>
      <c r="G66">
        <v>2570</v>
      </c>
      <c r="H66">
        <v>1250</v>
      </c>
      <c r="I66" s="17">
        <v>38980</v>
      </c>
      <c r="J66">
        <v>52500</v>
      </c>
      <c r="K66" s="17">
        <v>40909</v>
      </c>
    </row>
    <row r="67" spans="1:11" x14ac:dyDescent="0.25">
      <c r="A67">
        <v>66</v>
      </c>
      <c r="B67" t="s">
        <v>684</v>
      </c>
      <c r="C67" t="s">
        <v>687</v>
      </c>
      <c r="D67">
        <v>1</v>
      </c>
      <c r="E67" t="s">
        <v>664</v>
      </c>
      <c r="F67">
        <v>25700</v>
      </c>
      <c r="G67">
        <v>2570</v>
      </c>
      <c r="H67">
        <v>987</v>
      </c>
      <c r="I67" s="17">
        <v>38980</v>
      </c>
      <c r="J67">
        <v>127220</v>
      </c>
      <c r="K67" s="17">
        <v>40909</v>
      </c>
    </row>
    <row r="68" spans="1:11" x14ac:dyDescent="0.25">
      <c r="A68">
        <v>67</v>
      </c>
      <c r="B68" t="s">
        <v>684</v>
      </c>
      <c r="C68" t="s">
        <v>688</v>
      </c>
      <c r="D68">
        <v>1</v>
      </c>
      <c r="E68" t="s">
        <v>664</v>
      </c>
      <c r="F68">
        <v>25700</v>
      </c>
      <c r="G68">
        <v>2570</v>
      </c>
      <c r="H68">
        <v>1250</v>
      </c>
      <c r="I68" s="17">
        <v>39211</v>
      </c>
      <c r="J68">
        <v>17000</v>
      </c>
      <c r="K68" s="17">
        <v>40909</v>
      </c>
    </row>
    <row r="69" spans="1:11" x14ac:dyDescent="0.25">
      <c r="A69">
        <v>68</v>
      </c>
      <c r="B69" t="s">
        <v>684</v>
      </c>
      <c r="C69" t="s">
        <v>685</v>
      </c>
      <c r="D69">
        <v>5</v>
      </c>
      <c r="E69" t="s">
        <v>667</v>
      </c>
      <c r="F69">
        <v>62000</v>
      </c>
      <c r="G69">
        <v>2570</v>
      </c>
      <c r="H69">
        <v>987</v>
      </c>
      <c r="I69" s="17">
        <v>39211</v>
      </c>
      <c r="J69">
        <v>52500</v>
      </c>
      <c r="K69" s="17">
        <v>40909</v>
      </c>
    </row>
    <row r="70" spans="1:11" x14ac:dyDescent="0.25">
      <c r="A70">
        <v>69</v>
      </c>
      <c r="B70" t="s">
        <v>684</v>
      </c>
      <c r="C70" t="s">
        <v>685</v>
      </c>
      <c r="D70">
        <v>9</v>
      </c>
      <c r="E70" t="s">
        <v>689</v>
      </c>
      <c r="F70">
        <v>62000</v>
      </c>
      <c r="G70">
        <v>2570</v>
      </c>
      <c r="H70">
        <v>1250</v>
      </c>
      <c r="I70" s="17">
        <v>39211</v>
      </c>
      <c r="J70">
        <v>52500</v>
      </c>
      <c r="K70" s="17">
        <v>40909</v>
      </c>
    </row>
    <row r="71" spans="1:11" x14ac:dyDescent="0.25">
      <c r="A71">
        <v>70</v>
      </c>
      <c r="B71" t="s">
        <v>684</v>
      </c>
      <c r="C71" t="s">
        <v>685</v>
      </c>
      <c r="D71">
        <v>8</v>
      </c>
      <c r="E71" t="s">
        <v>664</v>
      </c>
      <c r="F71">
        <v>25700</v>
      </c>
      <c r="G71">
        <v>2570</v>
      </c>
      <c r="H71">
        <v>987</v>
      </c>
      <c r="I71" s="17">
        <v>39211</v>
      </c>
      <c r="J71">
        <v>52500</v>
      </c>
      <c r="K71" s="17">
        <v>40909</v>
      </c>
    </row>
    <row r="72" spans="1:11" x14ac:dyDescent="0.25">
      <c r="A72">
        <v>71</v>
      </c>
      <c r="B72" t="s">
        <v>684</v>
      </c>
      <c r="C72" t="s">
        <v>687</v>
      </c>
      <c r="D72">
        <v>7</v>
      </c>
      <c r="E72" t="s">
        <v>664</v>
      </c>
      <c r="F72">
        <v>25700</v>
      </c>
      <c r="G72">
        <v>1950</v>
      </c>
      <c r="H72">
        <v>1250</v>
      </c>
      <c r="I72" s="17">
        <v>39211</v>
      </c>
      <c r="J72">
        <v>18695</v>
      </c>
      <c r="K72" s="17">
        <v>40909</v>
      </c>
    </row>
    <row r="73" spans="1:11" x14ac:dyDescent="0.25">
      <c r="A73">
        <v>72</v>
      </c>
      <c r="B73" t="s">
        <v>684</v>
      </c>
      <c r="C73" t="s">
        <v>688</v>
      </c>
      <c r="D73">
        <v>4</v>
      </c>
      <c r="E73" t="s">
        <v>664</v>
      </c>
      <c r="F73">
        <v>25700</v>
      </c>
      <c r="G73">
        <v>1950</v>
      </c>
      <c r="H73">
        <v>987</v>
      </c>
      <c r="I73" s="17">
        <v>39211</v>
      </c>
      <c r="J73">
        <v>52500</v>
      </c>
      <c r="K73" s="17">
        <v>40909</v>
      </c>
    </row>
    <row r="74" spans="1:11" x14ac:dyDescent="0.25">
      <c r="A74">
        <v>73</v>
      </c>
      <c r="B74" t="s">
        <v>684</v>
      </c>
      <c r="C74" t="s">
        <v>685</v>
      </c>
      <c r="D74">
        <v>5</v>
      </c>
      <c r="E74" t="s">
        <v>664</v>
      </c>
      <c r="F74">
        <v>62000</v>
      </c>
      <c r="G74">
        <v>1950</v>
      </c>
      <c r="H74">
        <v>1250</v>
      </c>
      <c r="I74" s="17">
        <v>39211</v>
      </c>
      <c r="J74">
        <v>52500</v>
      </c>
      <c r="K74" s="17">
        <v>40909</v>
      </c>
    </row>
    <row r="75" spans="1:11" x14ac:dyDescent="0.25">
      <c r="A75">
        <v>74</v>
      </c>
      <c r="B75" t="s">
        <v>684</v>
      </c>
      <c r="C75" t="s">
        <v>685</v>
      </c>
      <c r="D75">
        <v>5</v>
      </c>
      <c r="E75" t="s">
        <v>667</v>
      </c>
      <c r="F75">
        <v>62000</v>
      </c>
      <c r="G75">
        <v>1950</v>
      </c>
      <c r="H75">
        <v>987</v>
      </c>
      <c r="I75" s="17">
        <v>39211</v>
      </c>
      <c r="J75">
        <v>9850</v>
      </c>
      <c r="K75" s="17">
        <v>40909</v>
      </c>
    </row>
    <row r="76" spans="1:11" x14ac:dyDescent="0.25">
      <c r="A76">
        <v>75</v>
      </c>
      <c r="B76" t="s">
        <v>684</v>
      </c>
      <c r="C76" t="s">
        <v>685</v>
      </c>
      <c r="D76">
        <v>6</v>
      </c>
      <c r="E76" t="s">
        <v>664</v>
      </c>
      <c r="F76">
        <v>62000</v>
      </c>
      <c r="G76">
        <v>1950</v>
      </c>
      <c r="H76">
        <v>987</v>
      </c>
      <c r="I76" s="17">
        <v>39211</v>
      </c>
      <c r="J76">
        <v>28750</v>
      </c>
      <c r="K76" s="17">
        <v>40909</v>
      </c>
    </row>
    <row r="77" spans="1:11" x14ac:dyDescent="0.25">
      <c r="A77">
        <v>76</v>
      </c>
      <c r="B77" t="s">
        <v>684</v>
      </c>
      <c r="C77" t="s">
        <v>685</v>
      </c>
      <c r="D77">
        <v>6</v>
      </c>
      <c r="E77" t="s">
        <v>664</v>
      </c>
      <c r="F77">
        <v>25700</v>
      </c>
      <c r="G77">
        <v>1950</v>
      </c>
      <c r="H77">
        <v>1250</v>
      </c>
      <c r="I77" s="17">
        <v>39211</v>
      </c>
      <c r="J77">
        <v>52500</v>
      </c>
      <c r="K77" s="17">
        <v>40909</v>
      </c>
    </row>
    <row r="78" spans="1:11" x14ac:dyDescent="0.25">
      <c r="A78">
        <v>77</v>
      </c>
      <c r="B78" t="s">
        <v>684</v>
      </c>
      <c r="C78" t="s">
        <v>685</v>
      </c>
      <c r="D78">
        <v>3</v>
      </c>
      <c r="E78" t="s">
        <v>667</v>
      </c>
      <c r="F78">
        <v>25700</v>
      </c>
      <c r="G78">
        <v>1950</v>
      </c>
      <c r="H78">
        <v>750</v>
      </c>
      <c r="I78" s="17">
        <v>39211</v>
      </c>
      <c r="J78">
        <v>28750</v>
      </c>
      <c r="K78" s="17">
        <v>40909</v>
      </c>
    </row>
    <row r="79" spans="1:11" x14ac:dyDescent="0.25">
      <c r="A79">
        <v>78</v>
      </c>
      <c r="B79" t="s">
        <v>684</v>
      </c>
      <c r="C79" t="s">
        <v>687</v>
      </c>
      <c r="D79">
        <v>2</v>
      </c>
      <c r="E79" t="s">
        <v>664</v>
      </c>
      <c r="F79">
        <v>25700</v>
      </c>
      <c r="G79">
        <v>1950</v>
      </c>
      <c r="H79">
        <v>750</v>
      </c>
      <c r="I79" s="17">
        <v>39211</v>
      </c>
      <c r="J79">
        <v>52500</v>
      </c>
      <c r="K79" s="17">
        <v>40909</v>
      </c>
    </row>
    <row r="80" spans="1:11" x14ac:dyDescent="0.25">
      <c r="A80">
        <v>79</v>
      </c>
      <c r="B80" t="s">
        <v>684</v>
      </c>
      <c r="C80" t="s">
        <v>688</v>
      </c>
      <c r="D80">
        <v>1</v>
      </c>
      <c r="E80" t="s">
        <v>664</v>
      </c>
      <c r="F80">
        <v>25700</v>
      </c>
      <c r="G80">
        <v>1950</v>
      </c>
      <c r="H80">
        <v>750</v>
      </c>
      <c r="I80" s="17">
        <v>39211</v>
      </c>
      <c r="J80">
        <v>52500</v>
      </c>
      <c r="K80" s="17">
        <v>40909</v>
      </c>
    </row>
    <row r="81" spans="1:11" x14ac:dyDescent="0.25">
      <c r="A81">
        <v>80</v>
      </c>
      <c r="B81" t="s">
        <v>684</v>
      </c>
      <c r="C81" t="s">
        <v>688</v>
      </c>
      <c r="D81">
        <v>1</v>
      </c>
      <c r="E81" t="s">
        <v>664</v>
      </c>
      <c r="F81">
        <v>62000</v>
      </c>
      <c r="G81">
        <v>1950</v>
      </c>
      <c r="H81">
        <v>750</v>
      </c>
      <c r="I81" s="17">
        <v>39211</v>
      </c>
      <c r="J81">
        <v>52500</v>
      </c>
      <c r="K81" s="17">
        <v>40909</v>
      </c>
    </row>
    <row r="82" spans="1:11" x14ac:dyDescent="0.25">
      <c r="A82">
        <v>81</v>
      </c>
      <c r="B82" t="s">
        <v>684</v>
      </c>
      <c r="C82" t="s">
        <v>685</v>
      </c>
      <c r="D82">
        <v>1</v>
      </c>
      <c r="E82" t="s">
        <v>689</v>
      </c>
      <c r="F82">
        <v>62000</v>
      </c>
      <c r="G82">
        <v>1950</v>
      </c>
      <c r="H82">
        <v>486</v>
      </c>
      <c r="I82" s="17">
        <v>39211</v>
      </c>
      <c r="J82">
        <v>52500</v>
      </c>
      <c r="K82" s="17">
        <v>40909</v>
      </c>
    </row>
    <row r="83" spans="1:11" x14ac:dyDescent="0.25">
      <c r="A83">
        <v>82</v>
      </c>
      <c r="B83" t="s">
        <v>684</v>
      </c>
      <c r="C83" t="s">
        <v>685</v>
      </c>
      <c r="D83">
        <v>9</v>
      </c>
      <c r="E83" t="s">
        <v>689</v>
      </c>
      <c r="F83">
        <v>25700</v>
      </c>
      <c r="G83">
        <v>1950</v>
      </c>
      <c r="H83">
        <v>486</v>
      </c>
      <c r="I83" s="17">
        <v>38980</v>
      </c>
      <c r="J83">
        <v>65250</v>
      </c>
      <c r="K83" s="17">
        <v>40909</v>
      </c>
    </row>
    <row r="84" spans="1:11" x14ac:dyDescent="0.25">
      <c r="A84">
        <v>83</v>
      </c>
      <c r="B84" t="s">
        <v>684</v>
      </c>
      <c r="C84" t="s">
        <v>685</v>
      </c>
      <c r="D84">
        <v>9</v>
      </c>
      <c r="E84" t="s">
        <v>667</v>
      </c>
      <c r="F84">
        <v>62000</v>
      </c>
      <c r="G84">
        <v>2570</v>
      </c>
      <c r="H84">
        <v>486</v>
      </c>
      <c r="I84" s="17">
        <v>38980</v>
      </c>
      <c r="J84">
        <v>52500</v>
      </c>
      <c r="K84" s="17">
        <v>40909</v>
      </c>
    </row>
    <row r="85" spans="1:11" x14ac:dyDescent="0.25">
      <c r="A85">
        <v>84</v>
      </c>
      <c r="B85" t="s">
        <v>684</v>
      </c>
      <c r="C85" t="s">
        <v>685</v>
      </c>
      <c r="D85">
        <v>8</v>
      </c>
      <c r="E85" t="s">
        <v>664</v>
      </c>
      <c r="F85">
        <v>62000</v>
      </c>
      <c r="G85">
        <v>2570</v>
      </c>
      <c r="H85">
        <v>486</v>
      </c>
      <c r="I85" s="17">
        <v>38980</v>
      </c>
      <c r="J85">
        <v>52500</v>
      </c>
      <c r="K85" s="17">
        <v>40909</v>
      </c>
    </row>
    <row r="86" spans="1:11" x14ac:dyDescent="0.25">
      <c r="A86">
        <v>85</v>
      </c>
      <c r="B86" t="s">
        <v>684</v>
      </c>
      <c r="C86" t="s">
        <v>685</v>
      </c>
      <c r="D86">
        <v>7</v>
      </c>
      <c r="E86" t="s">
        <v>664</v>
      </c>
      <c r="F86">
        <v>62000</v>
      </c>
      <c r="G86">
        <v>2570</v>
      </c>
      <c r="H86">
        <v>486</v>
      </c>
      <c r="I86" s="17">
        <v>38980</v>
      </c>
      <c r="J86">
        <v>52500</v>
      </c>
      <c r="K86" s="17">
        <v>40909</v>
      </c>
    </row>
    <row r="87" spans="1:11" x14ac:dyDescent="0.25">
      <c r="A87">
        <v>86</v>
      </c>
      <c r="B87" t="s">
        <v>684</v>
      </c>
      <c r="C87" t="s">
        <v>687</v>
      </c>
      <c r="D87">
        <v>6</v>
      </c>
      <c r="E87" t="s">
        <v>664</v>
      </c>
      <c r="F87">
        <v>25700</v>
      </c>
      <c r="G87">
        <v>2570</v>
      </c>
      <c r="H87">
        <v>486</v>
      </c>
      <c r="I87" s="17">
        <v>38980</v>
      </c>
      <c r="J87">
        <v>52500</v>
      </c>
      <c r="K87" s="17">
        <v>40909</v>
      </c>
    </row>
    <row r="88" spans="1:11" x14ac:dyDescent="0.25">
      <c r="A88">
        <v>87</v>
      </c>
      <c r="B88" t="s">
        <v>684</v>
      </c>
      <c r="C88" t="s">
        <v>688</v>
      </c>
      <c r="D88">
        <v>5</v>
      </c>
      <c r="E88" t="s">
        <v>689</v>
      </c>
      <c r="F88">
        <v>25700</v>
      </c>
      <c r="G88">
        <v>2570</v>
      </c>
      <c r="H88">
        <v>486</v>
      </c>
      <c r="I88" s="17">
        <v>38980</v>
      </c>
      <c r="J88">
        <v>65250</v>
      </c>
      <c r="K88" s="17">
        <v>40909</v>
      </c>
    </row>
    <row r="89" spans="1:11" x14ac:dyDescent="0.25">
      <c r="A89">
        <v>88</v>
      </c>
      <c r="B89" t="s">
        <v>680</v>
      </c>
      <c r="C89" t="s">
        <v>681</v>
      </c>
      <c r="D89">
        <v>1</v>
      </c>
      <c r="E89" t="s">
        <v>667</v>
      </c>
      <c r="F89">
        <v>37500</v>
      </c>
      <c r="G89">
        <v>400</v>
      </c>
      <c r="H89">
        <v>486</v>
      </c>
      <c r="I89" s="17">
        <v>39211</v>
      </c>
      <c r="J89">
        <v>127220</v>
      </c>
      <c r="K89" s="17">
        <v>40909</v>
      </c>
    </row>
    <row r="90" spans="1:11" x14ac:dyDescent="0.25">
      <c r="A90">
        <v>89</v>
      </c>
      <c r="B90" t="s">
        <v>690</v>
      </c>
      <c r="C90" t="s">
        <v>691</v>
      </c>
      <c r="D90">
        <v>2</v>
      </c>
      <c r="E90" t="s">
        <v>667</v>
      </c>
      <c r="F90">
        <v>37500</v>
      </c>
      <c r="G90">
        <v>400</v>
      </c>
      <c r="H90">
        <v>325</v>
      </c>
      <c r="I90" s="17">
        <v>38980</v>
      </c>
      <c r="J90">
        <v>52500</v>
      </c>
      <c r="K90" s="17">
        <v>40909</v>
      </c>
    </row>
    <row r="91" spans="1:11" x14ac:dyDescent="0.25">
      <c r="A91">
        <v>90</v>
      </c>
      <c r="B91" t="s">
        <v>680</v>
      </c>
      <c r="C91" t="s">
        <v>681</v>
      </c>
      <c r="D91">
        <v>3</v>
      </c>
      <c r="E91" t="s">
        <v>664</v>
      </c>
      <c r="F91">
        <v>37500</v>
      </c>
      <c r="G91">
        <v>400</v>
      </c>
      <c r="H91">
        <v>325</v>
      </c>
      <c r="I91" s="17">
        <v>39211</v>
      </c>
      <c r="J91">
        <v>52500</v>
      </c>
      <c r="K91" s="17">
        <v>40909</v>
      </c>
    </row>
    <row r="92" spans="1:11" x14ac:dyDescent="0.25">
      <c r="A92">
        <v>91</v>
      </c>
      <c r="B92" t="s">
        <v>690</v>
      </c>
      <c r="C92" t="s">
        <v>692</v>
      </c>
      <c r="D92">
        <v>4</v>
      </c>
      <c r="E92" t="s">
        <v>667</v>
      </c>
      <c r="F92">
        <v>37500</v>
      </c>
      <c r="G92">
        <v>400</v>
      </c>
      <c r="H92">
        <v>325</v>
      </c>
      <c r="I92" s="17">
        <v>38980</v>
      </c>
      <c r="J92">
        <v>52500</v>
      </c>
      <c r="K92" s="17">
        <v>40909</v>
      </c>
    </row>
    <row r="93" spans="1:11" x14ac:dyDescent="0.25">
      <c r="A93">
        <v>92</v>
      </c>
      <c r="B93" t="s">
        <v>680</v>
      </c>
      <c r="C93" t="s">
        <v>681</v>
      </c>
      <c r="D93">
        <v>5</v>
      </c>
      <c r="E93" t="s">
        <v>689</v>
      </c>
      <c r="F93">
        <v>37500</v>
      </c>
      <c r="G93">
        <v>400</v>
      </c>
      <c r="H93">
        <v>325</v>
      </c>
      <c r="I93" s="17">
        <v>39211</v>
      </c>
      <c r="J93">
        <v>52500</v>
      </c>
      <c r="K93" s="17">
        <v>40909</v>
      </c>
    </row>
    <row r="94" spans="1:11" x14ac:dyDescent="0.25">
      <c r="A94">
        <v>93</v>
      </c>
      <c r="B94" t="s">
        <v>690</v>
      </c>
      <c r="C94" t="s">
        <v>691</v>
      </c>
      <c r="D94">
        <v>6</v>
      </c>
      <c r="E94" t="s">
        <v>667</v>
      </c>
      <c r="F94">
        <v>37500</v>
      </c>
      <c r="G94">
        <v>400</v>
      </c>
      <c r="H94">
        <v>325</v>
      </c>
      <c r="I94" s="17">
        <v>38980</v>
      </c>
      <c r="J94">
        <v>52500</v>
      </c>
      <c r="K94" s="17">
        <v>40909</v>
      </c>
    </row>
    <row r="95" spans="1:11" x14ac:dyDescent="0.25">
      <c r="A95">
        <v>94</v>
      </c>
      <c r="B95" t="s">
        <v>680</v>
      </c>
      <c r="C95" t="s">
        <v>681</v>
      </c>
      <c r="D95">
        <v>5</v>
      </c>
      <c r="E95" t="s">
        <v>664</v>
      </c>
      <c r="F95">
        <v>37500</v>
      </c>
      <c r="G95">
        <v>400</v>
      </c>
      <c r="H95">
        <v>325</v>
      </c>
      <c r="I95" s="17">
        <v>38980</v>
      </c>
      <c r="J95">
        <v>52500</v>
      </c>
      <c r="K95" s="17">
        <v>40909</v>
      </c>
    </row>
    <row r="96" spans="1:11" x14ac:dyDescent="0.25">
      <c r="A96">
        <v>95</v>
      </c>
      <c r="B96" t="s">
        <v>690</v>
      </c>
      <c r="C96" t="s">
        <v>692</v>
      </c>
      <c r="D96">
        <v>4</v>
      </c>
      <c r="E96" t="s">
        <v>667</v>
      </c>
      <c r="F96">
        <v>37500</v>
      </c>
      <c r="G96">
        <v>400</v>
      </c>
      <c r="H96">
        <v>325</v>
      </c>
      <c r="I96" s="17">
        <v>38980</v>
      </c>
      <c r="J96">
        <v>52500</v>
      </c>
      <c r="K96" s="17">
        <v>40909</v>
      </c>
    </row>
    <row r="97" spans="1:11" x14ac:dyDescent="0.25">
      <c r="A97">
        <v>96</v>
      </c>
      <c r="B97" t="s">
        <v>680</v>
      </c>
      <c r="C97" t="s">
        <v>681</v>
      </c>
      <c r="D97">
        <v>3</v>
      </c>
      <c r="E97" t="s">
        <v>664</v>
      </c>
      <c r="F97">
        <v>37500</v>
      </c>
      <c r="G97">
        <v>400</v>
      </c>
      <c r="H97">
        <v>325</v>
      </c>
      <c r="I97" s="17">
        <v>38980</v>
      </c>
      <c r="J97">
        <v>127220</v>
      </c>
      <c r="K97" s="17">
        <v>40909</v>
      </c>
    </row>
    <row r="98" spans="1:11" x14ac:dyDescent="0.25">
      <c r="A98">
        <v>97</v>
      </c>
      <c r="B98" t="s">
        <v>690</v>
      </c>
      <c r="C98" t="s">
        <v>691</v>
      </c>
      <c r="D98">
        <v>2</v>
      </c>
      <c r="E98" t="s">
        <v>667</v>
      </c>
      <c r="F98">
        <v>37500</v>
      </c>
      <c r="G98">
        <v>400</v>
      </c>
      <c r="H98">
        <v>325</v>
      </c>
      <c r="I98" s="17">
        <v>39211</v>
      </c>
      <c r="J98">
        <v>52500</v>
      </c>
      <c r="K98" s="17">
        <v>40909</v>
      </c>
    </row>
    <row r="99" spans="1:11" x14ac:dyDescent="0.25">
      <c r="A99">
        <v>98</v>
      </c>
      <c r="B99" t="s">
        <v>680</v>
      </c>
      <c r="C99" t="s">
        <v>681</v>
      </c>
      <c r="D99">
        <v>2</v>
      </c>
      <c r="E99" t="s">
        <v>667</v>
      </c>
      <c r="F99">
        <v>37500</v>
      </c>
      <c r="G99">
        <v>400</v>
      </c>
      <c r="H99">
        <v>325</v>
      </c>
      <c r="I99" s="17">
        <v>38980</v>
      </c>
      <c r="J99">
        <v>52500</v>
      </c>
      <c r="K99" s="17">
        <v>40909</v>
      </c>
    </row>
    <row r="100" spans="1:11" x14ac:dyDescent="0.25">
      <c r="A100">
        <v>99</v>
      </c>
      <c r="B100" t="s">
        <v>680</v>
      </c>
      <c r="C100" t="s">
        <v>682</v>
      </c>
      <c r="D100">
        <v>2</v>
      </c>
      <c r="E100" t="s">
        <v>664</v>
      </c>
      <c r="F100">
        <v>37500</v>
      </c>
      <c r="G100">
        <v>400</v>
      </c>
      <c r="H100">
        <v>325</v>
      </c>
      <c r="I100" s="17">
        <v>38980</v>
      </c>
      <c r="J100">
        <v>65250</v>
      </c>
      <c r="K100" s="17">
        <v>40909</v>
      </c>
    </row>
    <row r="101" spans="1:11" x14ac:dyDescent="0.25">
      <c r="A101">
        <v>100</v>
      </c>
      <c r="B101" t="s">
        <v>680</v>
      </c>
      <c r="C101" t="s">
        <v>682</v>
      </c>
      <c r="D101">
        <v>9</v>
      </c>
      <c r="E101" t="s">
        <v>664</v>
      </c>
      <c r="F101">
        <v>25700</v>
      </c>
      <c r="G101">
        <v>250</v>
      </c>
      <c r="H101">
        <v>250</v>
      </c>
      <c r="I101" s="17">
        <v>38980</v>
      </c>
      <c r="J101">
        <v>65250</v>
      </c>
      <c r="K101" s="17">
        <v>40909</v>
      </c>
    </row>
    <row r="102" spans="1:11" x14ac:dyDescent="0.25">
      <c r="A102">
        <v>101</v>
      </c>
      <c r="B102" t="s">
        <v>680</v>
      </c>
      <c r="C102" t="s">
        <v>682</v>
      </c>
      <c r="D102">
        <v>8</v>
      </c>
      <c r="E102" t="s">
        <v>664</v>
      </c>
      <c r="F102">
        <v>25700</v>
      </c>
      <c r="G102">
        <v>250</v>
      </c>
      <c r="H102">
        <v>250</v>
      </c>
      <c r="I102" s="17">
        <v>38615</v>
      </c>
      <c r="J102">
        <v>65250</v>
      </c>
      <c r="K102" s="17">
        <v>40909</v>
      </c>
    </row>
    <row r="103" spans="1:11" x14ac:dyDescent="0.25">
      <c r="A103">
        <v>102</v>
      </c>
      <c r="B103" t="s">
        <v>680</v>
      </c>
      <c r="C103" t="s">
        <v>682</v>
      </c>
      <c r="D103">
        <v>7</v>
      </c>
      <c r="E103" t="s">
        <v>664</v>
      </c>
      <c r="F103">
        <v>25700</v>
      </c>
      <c r="G103">
        <v>250</v>
      </c>
      <c r="H103">
        <v>250</v>
      </c>
      <c r="I103" s="17">
        <v>38615</v>
      </c>
      <c r="J103">
        <v>65250</v>
      </c>
      <c r="K103" s="17">
        <v>40909</v>
      </c>
    </row>
    <row r="104" spans="1:11" x14ac:dyDescent="0.25">
      <c r="A104">
        <v>103</v>
      </c>
      <c r="B104" t="s">
        <v>680</v>
      </c>
      <c r="C104" t="s">
        <v>681</v>
      </c>
      <c r="D104">
        <v>6</v>
      </c>
      <c r="E104" t="s">
        <v>667</v>
      </c>
      <c r="F104">
        <v>62000</v>
      </c>
      <c r="G104">
        <v>400</v>
      </c>
      <c r="H104">
        <v>250</v>
      </c>
      <c r="I104" s="17">
        <v>38615</v>
      </c>
      <c r="J104">
        <v>52500</v>
      </c>
      <c r="K104" s="17">
        <v>40909</v>
      </c>
    </row>
    <row r="105" spans="1:11" x14ac:dyDescent="0.25">
      <c r="A105">
        <v>104</v>
      </c>
      <c r="B105" t="s">
        <v>680</v>
      </c>
      <c r="C105" t="s">
        <v>681</v>
      </c>
      <c r="D105">
        <v>5</v>
      </c>
      <c r="E105" t="s">
        <v>664</v>
      </c>
      <c r="F105">
        <v>62000</v>
      </c>
      <c r="G105">
        <v>400</v>
      </c>
      <c r="H105">
        <v>250</v>
      </c>
      <c r="I105" s="17">
        <v>38615</v>
      </c>
      <c r="J105">
        <v>52500</v>
      </c>
      <c r="K105" s="17">
        <v>40909</v>
      </c>
    </row>
    <row r="106" spans="1:11" x14ac:dyDescent="0.25">
      <c r="A106">
        <v>105</v>
      </c>
      <c r="B106" t="s">
        <v>680</v>
      </c>
      <c r="C106" t="s">
        <v>682</v>
      </c>
      <c r="D106">
        <v>5</v>
      </c>
      <c r="E106" t="s">
        <v>664</v>
      </c>
      <c r="F106">
        <v>25700</v>
      </c>
      <c r="G106">
        <v>250</v>
      </c>
      <c r="H106">
        <v>250</v>
      </c>
      <c r="I106" s="17">
        <v>38615</v>
      </c>
      <c r="J106">
        <v>52500</v>
      </c>
      <c r="K106" s="17">
        <v>40909</v>
      </c>
    </row>
    <row r="107" spans="1:11" x14ac:dyDescent="0.25">
      <c r="A107">
        <v>106</v>
      </c>
      <c r="B107" t="s">
        <v>680</v>
      </c>
      <c r="C107" t="s">
        <v>682</v>
      </c>
      <c r="D107">
        <v>4</v>
      </c>
      <c r="E107" t="s">
        <v>664</v>
      </c>
      <c r="F107">
        <v>25700</v>
      </c>
      <c r="G107">
        <v>250</v>
      </c>
      <c r="H107">
        <v>250</v>
      </c>
      <c r="I107" s="17">
        <v>38615</v>
      </c>
      <c r="J107">
        <v>52500</v>
      </c>
      <c r="K107" s="17">
        <v>40909</v>
      </c>
    </row>
    <row r="108" spans="1:11" x14ac:dyDescent="0.25">
      <c r="A108">
        <v>107</v>
      </c>
      <c r="B108" t="s">
        <v>680</v>
      </c>
      <c r="C108" t="s">
        <v>681</v>
      </c>
      <c r="D108">
        <v>4</v>
      </c>
      <c r="E108" t="s">
        <v>667</v>
      </c>
      <c r="F108">
        <v>25700</v>
      </c>
      <c r="G108">
        <v>250</v>
      </c>
      <c r="H108">
        <v>250</v>
      </c>
      <c r="I108" s="17">
        <v>38615</v>
      </c>
      <c r="J108">
        <v>28750</v>
      </c>
      <c r="K108" s="17">
        <v>40909</v>
      </c>
    </row>
    <row r="109" spans="1:11" x14ac:dyDescent="0.25">
      <c r="A109">
        <v>108</v>
      </c>
      <c r="B109" t="s">
        <v>680</v>
      </c>
      <c r="C109" t="s">
        <v>681</v>
      </c>
      <c r="D109">
        <v>4</v>
      </c>
      <c r="E109" t="s">
        <v>667</v>
      </c>
      <c r="F109">
        <v>62000</v>
      </c>
      <c r="G109">
        <v>250</v>
      </c>
      <c r="H109">
        <v>250</v>
      </c>
      <c r="I109" s="17">
        <v>38615</v>
      </c>
      <c r="J109">
        <v>52500</v>
      </c>
      <c r="K109" s="17">
        <v>40909</v>
      </c>
    </row>
    <row r="110" spans="1:11" x14ac:dyDescent="0.25">
      <c r="A110">
        <v>109</v>
      </c>
      <c r="B110" t="s">
        <v>680</v>
      </c>
      <c r="C110" t="s">
        <v>682</v>
      </c>
      <c r="D110">
        <v>4</v>
      </c>
      <c r="E110" t="s">
        <v>664</v>
      </c>
      <c r="F110">
        <v>25700</v>
      </c>
      <c r="G110">
        <v>250</v>
      </c>
      <c r="H110">
        <v>250</v>
      </c>
      <c r="I110" s="17">
        <v>38615</v>
      </c>
      <c r="J110">
        <v>28750</v>
      </c>
      <c r="K110" s="17">
        <v>40909</v>
      </c>
    </row>
    <row r="111" spans="1:11" x14ac:dyDescent="0.25">
      <c r="A111">
        <v>110</v>
      </c>
      <c r="B111" t="s">
        <v>680</v>
      </c>
      <c r="C111" t="s">
        <v>681</v>
      </c>
      <c r="D111">
        <v>2</v>
      </c>
      <c r="E111" t="s">
        <v>664</v>
      </c>
      <c r="F111">
        <v>62000</v>
      </c>
      <c r="G111">
        <v>400</v>
      </c>
      <c r="H111">
        <v>250</v>
      </c>
      <c r="I111" s="17">
        <v>38615</v>
      </c>
      <c r="J111">
        <v>52500</v>
      </c>
      <c r="K111" s="17">
        <v>40909</v>
      </c>
    </row>
    <row r="112" spans="1:11" x14ac:dyDescent="0.25">
      <c r="A112">
        <v>111</v>
      </c>
      <c r="B112" t="s">
        <v>680</v>
      </c>
      <c r="C112" t="s">
        <v>681</v>
      </c>
      <c r="D112">
        <v>2</v>
      </c>
      <c r="E112" t="s">
        <v>664</v>
      </c>
      <c r="F112">
        <v>62000</v>
      </c>
      <c r="G112">
        <v>400</v>
      </c>
      <c r="H112">
        <v>250</v>
      </c>
      <c r="I112" s="17">
        <v>38615</v>
      </c>
      <c r="J112">
        <v>28750</v>
      </c>
      <c r="K112" s="17">
        <v>40909</v>
      </c>
    </row>
    <row r="113" spans="1:11" x14ac:dyDescent="0.25">
      <c r="A113">
        <v>112</v>
      </c>
      <c r="B113" t="s">
        <v>693</v>
      </c>
      <c r="C113" t="s">
        <v>694</v>
      </c>
      <c r="D113">
        <v>3</v>
      </c>
      <c r="E113" t="s">
        <v>667</v>
      </c>
      <c r="F113">
        <v>4500</v>
      </c>
      <c r="G113">
        <v>400</v>
      </c>
      <c r="H113">
        <v>325</v>
      </c>
      <c r="I113" s="17">
        <v>38615</v>
      </c>
      <c r="J113">
        <v>52500</v>
      </c>
      <c r="K113" s="17">
        <v>40909</v>
      </c>
    </row>
    <row r="114" spans="1:11" x14ac:dyDescent="0.25">
      <c r="A114">
        <v>113</v>
      </c>
      <c r="B114" t="s">
        <v>693</v>
      </c>
      <c r="C114" t="s">
        <v>694</v>
      </c>
      <c r="D114">
        <v>3</v>
      </c>
      <c r="E114" t="s">
        <v>689</v>
      </c>
      <c r="F114">
        <v>8500</v>
      </c>
      <c r="G114">
        <v>250</v>
      </c>
      <c r="H114">
        <v>325</v>
      </c>
      <c r="I114" s="17">
        <v>27292</v>
      </c>
      <c r="J114">
        <v>52500</v>
      </c>
      <c r="K114" s="17">
        <v>40909</v>
      </c>
    </row>
    <row r="115" spans="1:11" x14ac:dyDescent="0.25">
      <c r="A115">
        <v>114</v>
      </c>
      <c r="B115" t="s">
        <v>693</v>
      </c>
      <c r="C115" t="s">
        <v>694</v>
      </c>
      <c r="D115">
        <v>1</v>
      </c>
      <c r="E115" t="s">
        <v>667</v>
      </c>
      <c r="F115">
        <v>4500</v>
      </c>
      <c r="G115">
        <v>250</v>
      </c>
      <c r="H115">
        <v>325</v>
      </c>
      <c r="I115" s="17">
        <v>27292</v>
      </c>
      <c r="J115">
        <v>52500</v>
      </c>
      <c r="K115" s="17">
        <v>40909</v>
      </c>
    </row>
    <row r="116" spans="1:11" x14ac:dyDescent="0.25">
      <c r="A116">
        <v>115</v>
      </c>
      <c r="B116" t="s">
        <v>693</v>
      </c>
      <c r="C116" t="s">
        <v>694</v>
      </c>
      <c r="D116">
        <v>1</v>
      </c>
      <c r="E116" t="s">
        <v>667</v>
      </c>
      <c r="F116">
        <v>8500</v>
      </c>
      <c r="G116">
        <v>250</v>
      </c>
      <c r="H116">
        <v>325</v>
      </c>
      <c r="I116" s="17">
        <v>28023</v>
      </c>
      <c r="J116">
        <v>65250</v>
      </c>
      <c r="K116" s="17">
        <v>40909</v>
      </c>
    </row>
    <row r="117" spans="1:11" x14ac:dyDescent="0.25">
      <c r="A117">
        <v>116</v>
      </c>
      <c r="B117" t="s">
        <v>693</v>
      </c>
      <c r="C117" t="s">
        <v>694</v>
      </c>
      <c r="D117">
        <v>1</v>
      </c>
      <c r="E117" t="s">
        <v>689</v>
      </c>
      <c r="F117">
        <v>4500</v>
      </c>
      <c r="G117">
        <v>250</v>
      </c>
      <c r="H117">
        <v>325</v>
      </c>
      <c r="I117" s="17">
        <v>28023</v>
      </c>
      <c r="J117">
        <v>52500</v>
      </c>
      <c r="K117" s="17">
        <v>40909</v>
      </c>
    </row>
    <row r="118" spans="1:11" x14ac:dyDescent="0.25">
      <c r="A118">
        <v>117</v>
      </c>
      <c r="B118" t="s">
        <v>693</v>
      </c>
      <c r="C118" t="s">
        <v>694</v>
      </c>
      <c r="D118">
        <v>1</v>
      </c>
      <c r="E118" t="s">
        <v>667</v>
      </c>
      <c r="F118">
        <v>8500</v>
      </c>
      <c r="G118">
        <v>250</v>
      </c>
      <c r="H118">
        <v>325</v>
      </c>
      <c r="I118" s="17">
        <v>27292</v>
      </c>
      <c r="J118">
        <v>52500</v>
      </c>
      <c r="K118" s="17">
        <v>40909</v>
      </c>
    </row>
    <row r="119" spans="1:11" x14ac:dyDescent="0.25">
      <c r="A119">
        <v>118</v>
      </c>
      <c r="B119" t="s">
        <v>693</v>
      </c>
      <c r="C119" t="s">
        <v>694</v>
      </c>
      <c r="D119">
        <v>2</v>
      </c>
      <c r="E119" t="s">
        <v>667</v>
      </c>
      <c r="F119">
        <v>4500</v>
      </c>
      <c r="G119">
        <v>400</v>
      </c>
      <c r="H119">
        <v>325</v>
      </c>
      <c r="I119" s="17">
        <v>27292</v>
      </c>
      <c r="J119">
        <v>52500</v>
      </c>
      <c r="K119" s="17">
        <v>40909</v>
      </c>
    </row>
    <row r="120" spans="1:11" x14ac:dyDescent="0.25">
      <c r="A120">
        <v>119</v>
      </c>
      <c r="B120" t="s">
        <v>693</v>
      </c>
      <c r="C120" t="s">
        <v>694</v>
      </c>
      <c r="D120">
        <v>3</v>
      </c>
      <c r="E120" t="s">
        <v>667</v>
      </c>
      <c r="F120">
        <v>8500</v>
      </c>
      <c r="G120">
        <v>400</v>
      </c>
      <c r="H120">
        <v>325</v>
      </c>
      <c r="I120" s="17">
        <v>27292</v>
      </c>
      <c r="J120">
        <v>52500</v>
      </c>
      <c r="K120" s="17">
        <v>40909</v>
      </c>
    </row>
    <row r="121" spans="1:11" x14ac:dyDescent="0.25">
      <c r="A121">
        <v>120</v>
      </c>
      <c r="B121" t="s">
        <v>693</v>
      </c>
      <c r="C121" t="s">
        <v>694</v>
      </c>
      <c r="D121">
        <v>4</v>
      </c>
      <c r="E121" t="s">
        <v>689</v>
      </c>
      <c r="F121">
        <v>4500</v>
      </c>
      <c r="G121">
        <v>250</v>
      </c>
      <c r="H121">
        <v>325</v>
      </c>
      <c r="I121" s="17">
        <v>27292</v>
      </c>
      <c r="J121">
        <v>52500</v>
      </c>
      <c r="K121" s="17">
        <v>40909</v>
      </c>
    </row>
    <row r="122" spans="1:11" x14ac:dyDescent="0.25">
      <c r="A122">
        <v>121</v>
      </c>
      <c r="B122" t="s">
        <v>693</v>
      </c>
      <c r="C122" t="s">
        <v>694</v>
      </c>
      <c r="D122">
        <v>5</v>
      </c>
      <c r="E122" t="s">
        <v>667</v>
      </c>
      <c r="F122">
        <v>8500</v>
      </c>
      <c r="G122">
        <v>400</v>
      </c>
      <c r="H122">
        <v>325</v>
      </c>
      <c r="I122" s="17">
        <v>28023</v>
      </c>
      <c r="J122">
        <v>52500</v>
      </c>
      <c r="K122" s="17">
        <v>40909</v>
      </c>
    </row>
    <row r="123" spans="1:11" x14ac:dyDescent="0.25">
      <c r="A123">
        <v>122</v>
      </c>
      <c r="B123" t="s">
        <v>693</v>
      </c>
      <c r="C123" t="s">
        <v>694</v>
      </c>
      <c r="D123">
        <v>6</v>
      </c>
      <c r="E123" t="s">
        <v>667</v>
      </c>
      <c r="F123">
        <v>4500</v>
      </c>
      <c r="G123">
        <v>400</v>
      </c>
      <c r="H123">
        <v>325</v>
      </c>
      <c r="I123" s="17">
        <v>28023</v>
      </c>
      <c r="J123">
        <v>65250</v>
      </c>
      <c r="K123" s="17">
        <v>40909</v>
      </c>
    </row>
    <row r="124" spans="1:11" x14ac:dyDescent="0.25">
      <c r="A124">
        <v>123</v>
      </c>
      <c r="B124" t="s">
        <v>693</v>
      </c>
      <c r="C124" t="s">
        <v>694</v>
      </c>
      <c r="D124">
        <v>8</v>
      </c>
      <c r="E124" t="s">
        <v>667</v>
      </c>
      <c r="F124">
        <v>4500</v>
      </c>
      <c r="G124">
        <v>250</v>
      </c>
      <c r="H124">
        <v>325</v>
      </c>
      <c r="I124" s="17">
        <v>28023</v>
      </c>
      <c r="J124">
        <v>52500</v>
      </c>
      <c r="K124" s="17">
        <v>40909</v>
      </c>
    </row>
    <row r="125" spans="1:11" x14ac:dyDescent="0.25">
      <c r="A125">
        <v>124</v>
      </c>
      <c r="B125" t="s">
        <v>695</v>
      </c>
      <c r="C125" t="s">
        <v>696</v>
      </c>
      <c r="D125">
        <v>7</v>
      </c>
      <c r="E125" t="s">
        <v>667</v>
      </c>
      <c r="F125">
        <v>8500</v>
      </c>
      <c r="G125">
        <v>250</v>
      </c>
      <c r="H125">
        <v>325</v>
      </c>
      <c r="I125" s="17">
        <v>27292</v>
      </c>
      <c r="J125">
        <v>52500</v>
      </c>
      <c r="K125" s="17">
        <v>40909</v>
      </c>
    </row>
    <row r="126" spans="1:11" x14ac:dyDescent="0.25">
      <c r="A126">
        <v>125</v>
      </c>
      <c r="B126" t="s">
        <v>695</v>
      </c>
      <c r="C126" t="s">
        <v>697</v>
      </c>
      <c r="D126">
        <v>9</v>
      </c>
      <c r="E126" t="s">
        <v>667</v>
      </c>
      <c r="F126">
        <v>17000</v>
      </c>
      <c r="G126">
        <v>250</v>
      </c>
      <c r="H126">
        <v>325</v>
      </c>
      <c r="I126" s="17">
        <v>27292</v>
      </c>
      <c r="J126">
        <v>52500</v>
      </c>
      <c r="K126" s="17">
        <v>40909</v>
      </c>
    </row>
    <row r="127" spans="1:11" x14ac:dyDescent="0.25">
      <c r="A127">
        <v>126</v>
      </c>
      <c r="B127" t="s">
        <v>695</v>
      </c>
      <c r="C127" t="s">
        <v>698</v>
      </c>
      <c r="D127">
        <v>8</v>
      </c>
      <c r="E127" t="s">
        <v>667</v>
      </c>
      <c r="F127">
        <v>8500</v>
      </c>
      <c r="G127">
        <v>400</v>
      </c>
      <c r="H127">
        <v>325</v>
      </c>
      <c r="I127" s="17">
        <v>28753</v>
      </c>
      <c r="J127">
        <v>52500</v>
      </c>
      <c r="K127" s="17">
        <v>40909</v>
      </c>
    </row>
    <row r="128" spans="1:11" x14ac:dyDescent="0.25">
      <c r="A128">
        <v>127</v>
      </c>
      <c r="B128" t="s">
        <v>695</v>
      </c>
      <c r="C128" t="s">
        <v>696</v>
      </c>
      <c r="D128">
        <v>6</v>
      </c>
      <c r="E128" t="s">
        <v>667</v>
      </c>
      <c r="F128">
        <v>17000</v>
      </c>
      <c r="G128">
        <v>400</v>
      </c>
      <c r="H128">
        <v>325</v>
      </c>
      <c r="I128" s="17">
        <v>28023</v>
      </c>
      <c r="J128">
        <v>52500</v>
      </c>
      <c r="K128" s="17">
        <v>40909</v>
      </c>
    </row>
    <row r="129" spans="1:11" x14ac:dyDescent="0.25">
      <c r="A129">
        <v>128</v>
      </c>
      <c r="B129" t="s">
        <v>695</v>
      </c>
      <c r="C129" t="s">
        <v>696</v>
      </c>
      <c r="D129">
        <v>5</v>
      </c>
      <c r="E129" t="s">
        <v>667</v>
      </c>
      <c r="F129">
        <v>8500</v>
      </c>
      <c r="G129">
        <v>400</v>
      </c>
      <c r="H129">
        <v>325</v>
      </c>
      <c r="I129" s="17">
        <v>28023</v>
      </c>
      <c r="J129">
        <v>52500</v>
      </c>
      <c r="K129" s="17">
        <v>40909</v>
      </c>
    </row>
    <row r="130" spans="1:11" x14ac:dyDescent="0.25">
      <c r="A130">
        <v>129</v>
      </c>
      <c r="B130" t="s">
        <v>695</v>
      </c>
      <c r="C130" t="s">
        <v>697</v>
      </c>
      <c r="D130">
        <v>5</v>
      </c>
      <c r="E130" t="s">
        <v>667</v>
      </c>
      <c r="F130">
        <v>17000</v>
      </c>
      <c r="G130">
        <v>250</v>
      </c>
      <c r="H130">
        <v>325</v>
      </c>
      <c r="I130" s="17">
        <v>28023</v>
      </c>
      <c r="J130">
        <v>65250</v>
      </c>
      <c r="K130" s="17">
        <v>40909</v>
      </c>
    </row>
    <row r="131" spans="1:11" x14ac:dyDescent="0.25">
      <c r="A131">
        <v>130</v>
      </c>
      <c r="B131" t="s">
        <v>695</v>
      </c>
      <c r="C131" t="s">
        <v>697</v>
      </c>
      <c r="D131">
        <v>2</v>
      </c>
      <c r="E131" t="s">
        <v>667</v>
      </c>
      <c r="F131">
        <v>17000</v>
      </c>
      <c r="G131">
        <v>400</v>
      </c>
      <c r="H131">
        <v>325</v>
      </c>
      <c r="I131" s="17">
        <v>27292</v>
      </c>
      <c r="J131">
        <v>52500</v>
      </c>
      <c r="K131" s="17">
        <v>40909</v>
      </c>
    </row>
    <row r="132" spans="1:11" x14ac:dyDescent="0.25">
      <c r="A132">
        <v>131</v>
      </c>
      <c r="B132" t="s">
        <v>695</v>
      </c>
      <c r="C132" t="s">
        <v>696</v>
      </c>
      <c r="D132">
        <v>2</v>
      </c>
      <c r="E132" t="s">
        <v>667</v>
      </c>
      <c r="F132">
        <v>17000</v>
      </c>
      <c r="G132">
        <v>50</v>
      </c>
      <c r="H132">
        <v>325</v>
      </c>
      <c r="I132" s="17">
        <v>27292</v>
      </c>
      <c r="J132">
        <v>52500</v>
      </c>
      <c r="K132" s="17">
        <v>40909</v>
      </c>
    </row>
    <row r="133" spans="1:11" x14ac:dyDescent="0.25">
      <c r="A133">
        <v>132</v>
      </c>
      <c r="B133" t="s">
        <v>695</v>
      </c>
      <c r="C133" t="s">
        <v>696</v>
      </c>
      <c r="D133">
        <v>1</v>
      </c>
      <c r="E133" t="s">
        <v>667</v>
      </c>
      <c r="F133">
        <v>17000</v>
      </c>
      <c r="G133">
        <v>400</v>
      </c>
      <c r="H133">
        <v>325</v>
      </c>
      <c r="I133" s="17">
        <v>27292</v>
      </c>
      <c r="J133">
        <v>52500</v>
      </c>
      <c r="K133" s="17">
        <v>40909</v>
      </c>
    </row>
    <row r="134" spans="1:11" x14ac:dyDescent="0.25">
      <c r="A134">
        <v>133</v>
      </c>
      <c r="B134" t="s">
        <v>695</v>
      </c>
      <c r="C134" t="s">
        <v>698</v>
      </c>
      <c r="D134">
        <v>1</v>
      </c>
      <c r="E134" t="s">
        <v>667</v>
      </c>
      <c r="F134">
        <v>17000</v>
      </c>
      <c r="G134">
        <v>50</v>
      </c>
      <c r="H134">
        <v>325</v>
      </c>
      <c r="I134" s="17">
        <v>28753</v>
      </c>
      <c r="J134">
        <v>52500</v>
      </c>
      <c r="K134" s="17">
        <v>40909</v>
      </c>
    </row>
    <row r="135" spans="1:11" x14ac:dyDescent="0.25">
      <c r="A135">
        <v>134</v>
      </c>
      <c r="B135" t="s">
        <v>695</v>
      </c>
      <c r="C135" t="s">
        <v>696</v>
      </c>
      <c r="D135">
        <v>3</v>
      </c>
      <c r="E135" t="s">
        <v>667</v>
      </c>
      <c r="F135">
        <v>17000</v>
      </c>
      <c r="G135">
        <v>75</v>
      </c>
      <c r="H135">
        <v>325</v>
      </c>
      <c r="I135" s="17">
        <v>27292</v>
      </c>
      <c r="J135">
        <v>52500</v>
      </c>
      <c r="K135" s="17">
        <v>40909</v>
      </c>
    </row>
    <row r="136" spans="1:11" x14ac:dyDescent="0.25">
      <c r="A136">
        <v>135</v>
      </c>
      <c r="B136" t="s">
        <v>695</v>
      </c>
      <c r="C136" t="s">
        <v>697</v>
      </c>
      <c r="D136">
        <v>4</v>
      </c>
      <c r="E136" t="s">
        <v>667</v>
      </c>
      <c r="F136">
        <v>17000</v>
      </c>
      <c r="G136">
        <v>150</v>
      </c>
      <c r="H136">
        <v>450</v>
      </c>
      <c r="I136" s="17">
        <v>38615</v>
      </c>
      <c r="J136">
        <v>52500</v>
      </c>
      <c r="K136" s="17">
        <v>40909</v>
      </c>
    </row>
    <row r="137" spans="1:11" x14ac:dyDescent="0.25">
      <c r="A137">
        <v>136</v>
      </c>
      <c r="B137" t="s">
        <v>665</v>
      </c>
      <c r="C137" t="s">
        <v>669</v>
      </c>
      <c r="D137">
        <v>1</v>
      </c>
      <c r="E137" t="s">
        <v>689</v>
      </c>
      <c r="F137">
        <v>31125</v>
      </c>
      <c r="G137">
        <v>895</v>
      </c>
      <c r="H137">
        <v>1250</v>
      </c>
      <c r="I137" s="17">
        <v>39177</v>
      </c>
      <c r="J137">
        <v>52000</v>
      </c>
      <c r="K137" s="17">
        <v>40909</v>
      </c>
    </row>
    <row r="138" spans="1:11" x14ac:dyDescent="0.25">
      <c r="A138">
        <v>137</v>
      </c>
      <c r="B138" t="s">
        <v>665</v>
      </c>
      <c r="C138" t="s">
        <v>669</v>
      </c>
      <c r="D138">
        <v>2</v>
      </c>
      <c r="E138" t="s">
        <v>667</v>
      </c>
      <c r="F138">
        <v>17500</v>
      </c>
      <c r="G138">
        <v>750</v>
      </c>
      <c r="H138">
        <v>1250</v>
      </c>
      <c r="I138" s="17">
        <v>38447</v>
      </c>
      <c r="J138">
        <v>33000</v>
      </c>
      <c r="K138" s="17">
        <v>40909</v>
      </c>
    </row>
    <row r="139" spans="1:11" x14ac:dyDescent="0.25">
      <c r="A139">
        <v>138</v>
      </c>
      <c r="B139" t="s">
        <v>665</v>
      </c>
      <c r="C139" t="s">
        <v>672</v>
      </c>
      <c r="D139">
        <v>3</v>
      </c>
      <c r="E139" t="s">
        <v>667</v>
      </c>
      <c r="F139">
        <v>22500</v>
      </c>
      <c r="G139">
        <v>895</v>
      </c>
      <c r="H139">
        <v>950</v>
      </c>
      <c r="I139" s="17">
        <v>39177</v>
      </c>
      <c r="J139">
        <v>52000</v>
      </c>
      <c r="K139" s="17">
        <v>40909</v>
      </c>
    </row>
    <row r="140" spans="1:11" x14ac:dyDescent="0.25">
      <c r="A140">
        <v>139</v>
      </c>
      <c r="B140" t="s">
        <v>665</v>
      </c>
      <c r="C140" t="s">
        <v>672</v>
      </c>
      <c r="D140">
        <v>4</v>
      </c>
      <c r="E140" t="s">
        <v>689</v>
      </c>
      <c r="F140">
        <v>17500</v>
      </c>
      <c r="G140">
        <v>895</v>
      </c>
      <c r="H140">
        <v>1250</v>
      </c>
      <c r="I140" s="17">
        <v>39177</v>
      </c>
      <c r="J140">
        <v>67000</v>
      </c>
      <c r="K140" s="17">
        <v>40909</v>
      </c>
    </row>
    <row r="141" spans="1:11" x14ac:dyDescent="0.25">
      <c r="A141">
        <v>140</v>
      </c>
      <c r="B141" t="s">
        <v>662</v>
      </c>
      <c r="C141" t="s">
        <v>663</v>
      </c>
      <c r="D141">
        <v>5</v>
      </c>
      <c r="E141" t="s">
        <v>667</v>
      </c>
      <c r="F141">
        <v>31125</v>
      </c>
      <c r="G141">
        <v>895</v>
      </c>
      <c r="H141">
        <v>1250</v>
      </c>
      <c r="I141" s="17">
        <v>37716</v>
      </c>
      <c r="J141">
        <v>61000</v>
      </c>
      <c r="K141" s="17">
        <v>40909</v>
      </c>
    </row>
    <row r="142" spans="1:11" x14ac:dyDescent="0.25">
      <c r="A142">
        <v>141</v>
      </c>
      <c r="B142" t="s">
        <v>665</v>
      </c>
      <c r="C142" t="s">
        <v>669</v>
      </c>
      <c r="D142">
        <v>6</v>
      </c>
      <c r="E142" t="s">
        <v>667</v>
      </c>
      <c r="F142">
        <v>17500</v>
      </c>
      <c r="G142">
        <v>500</v>
      </c>
      <c r="H142">
        <v>950</v>
      </c>
      <c r="I142" s="17">
        <v>38447</v>
      </c>
      <c r="J142">
        <v>52000</v>
      </c>
      <c r="K142" s="17">
        <v>40909</v>
      </c>
    </row>
    <row r="143" spans="1:11" x14ac:dyDescent="0.25">
      <c r="A143">
        <v>142</v>
      </c>
      <c r="B143" t="s">
        <v>662</v>
      </c>
      <c r="C143" t="s">
        <v>663</v>
      </c>
      <c r="D143">
        <v>7</v>
      </c>
      <c r="E143" t="s">
        <v>664</v>
      </c>
      <c r="F143">
        <v>22500</v>
      </c>
      <c r="G143">
        <v>895</v>
      </c>
      <c r="H143">
        <v>1250</v>
      </c>
      <c r="I143" s="17">
        <v>39177</v>
      </c>
      <c r="J143">
        <v>33000</v>
      </c>
      <c r="K143" s="17">
        <v>40909</v>
      </c>
    </row>
    <row r="144" spans="1:11" x14ac:dyDescent="0.25">
      <c r="A144">
        <v>143</v>
      </c>
      <c r="B144" t="s">
        <v>665</v>
      </c>
      <c r="C144" t="s">
        <v>672</v>
      </c>
      <c r="D144">
        <v>1</v>
      </c>
      <c r="E144" t="s">
        <v>667</v>
      </c>
      <c r="F144">
        <v>17500</v>
      </c>
      <c r="G144">
        <v>500</v>
      </c>
      <c r="H144">
        <v>1250</v>
      </c>
      <c r="I144" s="17">
        <v>39177</v>
      </c>
      <c r="J144">
        <v>52000</v>
      </c>
      <c r="K144" s="17">
        <v>40909</v>
      </c>
    </row>
    <row r="145" spans="1:11" x14ac:dyDescent="0.25">
      <c r="A145">
        <v>144</v>
      </c>
      <c r="B145" t="s">
        <v>665</v>
      </c>
      <c r="C145" t="s">
        <v>669</v>
      </c>
      <c r="D145">
        <v>2</v>
      </c>
      <c r="E145" t="s">
        <v>689</v>
      </c>
      <c r="F145">
        <v>17500</v>
      </c>
      <c r="G145">
        <v>895</v>
      </c>
      <c r="H145">
        <v>1250</v>
      </c>
      <c r="I145" s="17">
        <v>39177</v>
      </c>
      <c r="J145">
        <v>52000</v>
      </c>
      <c r="K145" s="17">
        <v>40909</v>
      </c>
    </row>
    <row r="146" spans="1:11" x14ac:dyDescent="0.25">
      <c r="A146">
        <v>145</v>
      </c>
      <c r="B146" t="s">
        <v>665</v>
      </c>
      <c r="C146" t="s">
        <v>672</v>
      </c>
      <c r="D146">
        <v>3</v>
      </c>
      <c r="E146" t="s">
        <v>667</v>
      </c>
      <c r="F146">
        <v>17500</v>
      </c>
      <c r="G146">
        <v>750</v>
      </c>
      <c r="H146">
        <v>1250</v>
      </c>
      <c r="I146" s="17">
        <v>39177</v>
      </c>
      <c r="J146">
        <v>161000</v>
      </c>
      <c r="K146" s="17">
        <v>40909</v>
      </c>
    </row>
    <row r="147" spans="1:11" x14ac:dyDescent="0.25">
      <c r="A147">
        <v>146</v>
      </c>
      <c r="B147" t="s">
        <v>665</v>
      </c>
      <c r="C147" t="s">
        <v>669</v>
      </c>
      <c r="D147">
        <v>4</v>
      </c>
      <c r="E147" t="s">
        <v>689</v>
      </c>
      <c r="F147">
        <v>22500</v>
      </c>
      <c r="G147">
        <v>895</v>
      </c>
      <c r="H147">
        <v>950</v>
      </c>
      <c r="I147" s="17">
        <v>39908</v>
      </c>
      <c r="J147">
        <v>52000</v>
      </c>
      <c r="K147" s="17">
        <v>40909</v>
      </c>
    </row>
    <row r="148" spans="1:11" x14ac:dyDescent="0.25">
      <c r="A148">
        <v>147</v>
      </c>
      <c r="B148" t="s">
        <v>665</v>
      </c>
      <c r="C148" t="s">
        <v>672</v>
      </c>
      <c r="D148">
        <v>5</v>
      </c>
      <c r="E148" t="s">
        <v>667</v>
      </c>
      <c r="F148">
        <v>17500</v>
      </c>
      <c r="G148">
        <v>500</v>
      </c>
      <c r="H148">
        <v>1250</v>
      </c>
      <c r="I148" s="17">
        <v>39177</v>
      </c>
      <c r="J148">
        <v>33000</v>
      </c>
      <c r="K148" s="17">
        <v>40909</v>
      </c>
    </row>
    <row r="149" spans="1:11" x14ac:dyDescent="0.25">
      <c r="A149">
        <v>148</v>
      </c>
      <c r="B149" t="s">
        <v>662</v>
      </c>
      <c r="C149" t="s">
        <v>663</v>
      </c>
      <c r="D149">
        <v>6</v>
      </c>
      <c r="E149" t="s">
        <v>664</v>
      </c>
      <c r="F149">
        <v>17500</v>
      </c>
      <c r="G149">
        <v>895</v>
      </c>
      <c r="H149">
        <v>1250</v>
      </c>
      <c r="I149" s="17">
        <v>40273</v>
      </c>
      <c r="J149">
        <v>61000</v>
      </c>
      <c r="K149" s="17">
        <v>40909</v>
      </c>
    </row>
    <row r="150" spans="1:11" x14ac:dyDescent="0.25">
      <c r="A150">
        <v>149</v>
      </c>
      <c r="B150" t="s">
        <v>665</v>
      </c>
      <c r="C150" t="s">
        <v>669</v>
      </c>
      <c r="D150">
        <v>7</v>
      </c>
      <c r="E150" t="s">
        <v>667</v>
      </c>
      <c r="F150">
        <v>22500</v>
      </c>
      <c r="G150">
        <v>500</v>
      </c>
      <c r="H150">
        <v>1250</v>
      </c>
      <c r="I150" s="17">
        <v>39177</v>
      </c>
      <c r="J150">
        <v>52000</v>
      </c>
      <c r="K150" s="17">
        <v>40909</v>
      </c>
    </row>
    <row r="151" spans="1:11" x14ac:dyDescent="0.25">
      <c r="A151">
        <v>150</v>
      </c>
      <c r="B151" t="s">
        <v>665</v>
      </c>
      <c r="C151" t="s">
        <v>670</v>
      </c>
      <c r="D151">
        <v>1</v>
      </c>
      <c r="E151" t="s">
        <v>667</v>
      </c>
      <c r="F151">
        <v>17500</v>
      </c>
      <c r="G151">
        <v>500</v>
      </c>
      <c r="H151">
        <v>1250</v>
      </c>
      <c r="I151" s="17">
        <v>37716</v>
      </c>
      <c r="J151">
        <v>61000</v>
      </c>
      <c r="K151" s="17">
        <v>40909</v>
      </c>
    </row>
    <row r="152" spans="1:11" x14ac:dyDescent="0.25">
      <c r="A152">
        <v>151</v>
      </c>
      <c r="B152" t="s">
        <v>662</v>
      </c>
      <c r="C152" t="s">
        <v>663</v>
      </c>
      <c r="D152">
        <v>2</v>
      </c>
      <c r="E152" t="s">
        <v>664</v>
      </c>
      <c r="F152">
        <v>17500</v>
      </c>
      <c r="G152">
        <v>895</v>
      </c>
      <c r="H152">
        <v>950</v>
      </c>
      <c r="I152" s="17">
        <v>39177</v>
      </c>
      <c r="J152">
        <v>52000</v>
      </c>
      <c r="K152" s="17">
        <v>40909</v>
      </c>
    </row>
    <row r="153" spans="1:11" x14ac:dyDescent="0.25">
      <c r="A153">
        <v>152</v>
      </c>
      <c r="B153" t="s">
        <v>665</v>
      </c>
      <c r="C153" t="s">
        <v>670</v>
      </c>
      <c r="D153">
        <v>3</v>
      </c>
      <c r="E153" t="s">
        <v>667</v>
      </c>
      <c r="F153">
        <v>31125</v>
      </c>
      <c r="G153">
        <v>895</v>
      </c>
      <c r="H153">
        <v>1250</v>
      </c>
      <c r="I153" s="17">
        <v>39177</v>
      </c>
      <c r="J153">
        <v>33000</v>
      </c>
      <c r="K153" s="17">
        <v>40909</v>
      </c>
    </row>
    <row r="154" spans="1:11" x14ac:dyDescent="0.25">
      <c r="A154">
        <v>153</v>
      </c>
      <c r="B154" t="s">
        <v>665</v>
      </c>
      <c r="C154" t="s">
        <v>669</v>
      </c>
      <c r="D154">
        <v>4</v>
      </c>
      <c r="E154" t="s">
        <v>667</v>
      </c>
      <c r="F154">
        <v>17500</v>
      </c>
      <c r="G154">
        <v>750</v>
      </c>
      <c r="H154">
        <v>1250</v>
      </c>
      <c r="I154" s="17">
        <v>37716</v>
      </c>
      <c r="J154">
        <v>52000</v>
      </c>
      <c r="K154" s="17">
        <v>40909</v>
      </c>
    </row>
    <row r="155" spans="1:11" x14ac:dyDescent="0.25">
      <c r="A155">
        <v>154</v>
      </c>
      <c r="B155" t="s">
        <v>665</v>
      </c>
      <c r="C155" t="s">
        <v>670</v>
      </c>
      <c r="D155">
        <v>5</v>
      </c>
      <c r="E155" t="s">
        <v>689</v>
      </c>
      <c r="F155">
        <v>17500</v>
      </c>
      <c r="G155">
        <v>895</v>
      </c>
      <c r="H155">
        <v>1250</v>
      </c>
      <c r="I155" s="17">
        <v>36986</v>
      </c>
      <c r="J155">
        <v>52000</v>
      </c>
      <c r="K155" s="17">
        <v>40909</v>
      </c>
    </row>
    <row r="156" spans="1:11" x14ac:dyDescent="0.25">
      <c r="A156">
        <v>155</v>
      </c>
      <c r="B156" t="s">
        <v>662</v>
      </c>
      <c r="C156" t="s">
        <v>663</v>
      </c>
      <c r="D156">
        <v>4</v>
      </c>
      <c r="E156" t="s">
        <v>664</v>
      </c>
      <c r="F156">
        <v>55000</v>
      </c>
      <c r="G156">
        <v>500</v>
      </c>
      <c r="H156">
        <v>750</v>
      </c>
      <c r="I156" s="17">
        <v>31055</v>
      </c>
      <c r="J156">
        <v>52500</v>
      </c>
      <c r="K156" s="17">
        <v>40909</v>
      </c>
    </row>
    <row r="157" spans="1:11" x14ac:dyDescent="0.25">
      <c r="A157">
        <v>156</v>
      </c>
      <c r="B157" t="s">
        <v>665</v>
      </c>
      <c r="C157" t="s">
        <v>666</v>
      </c>
      <c r="D157">
        <v>2</v>
      </c>
      <c r="E157" t="s">
        <v>667</v>
      </c>
      <c r="F157">
        <v>80000</v>
      </c>
      <c r="G157">
        <v>600</v>
      </c>
      <c r="H157">
        <v>550</v>
      </c>
      <c r="I157" s="17">
        <v>39211</v>
      </c>
      <c r="J157">
        <v>75000</v>
      </c>
      <c r="K157" s="17">
        <v>40909</v>
      </c>
    </row>
    <row r="158" spans="1:11" x14ac:dyDescent="0.25">
      <c r="A158">
        <v>157</v>
      </c>
      <c r="B158" t="s">
        <v>662</v>
      </c>
      <c r="C158" t="s">
        <v>668</v>
      </c>
      <c r="D158">
        <v>3</v>
      </c>
      <c r="E158" t="s">
        <v>664</v>
      </c>
      <c r="F158">
        <v>80000</v>
      </c>
      <c r="G158">
        <v>750</v>
      </c>
      <c r="H158">
        <v>550</v>
      </c>
      <c r="I158" s="17">
        <v>38968</v>
      </c>
      <c r="J158">
        <v>52500</v>
      </c>
      <c r="K158" s="17">
        <v>40909</v>
      </c>
    </row>
    <row r="159" spans="1:11" x14ac:dyDescent="0.25">
      <c r="A159">
        <v>158</v>
      </c>
      <c r="B159" t="s">
        <v>662</v>
      </c>
      <c r="C159" t="s">
        <v>668</v>
      </c>
      <c r="D159">
        <v>2</v>
      </c>
      <c r="E159" t="s">
        <v>664</v>
      </c>
      <c r="F159">
        <v>93000</v>
      </c>
      <c r="G159">
        <v>85</v>
      </c>
      <c r="H159">
        <v>550</v>
      </c>
      <c r="I159" s="17">
        <v>31782</v>
      </c>
      <c r="J159">
        <v>127220</v>
      </c>
      <c r="K159" s="17">
        <v>40909</v>
      </c>
    </row>
    <row r="160" spans="1:11" x14ac:dyDescent="0.25">
      <c r="A160">
        <v>159</v>
      </c>
      <c r="B160" t="s">
        <v>662</v>
      </c>
      <c r="C160" t="s">
        <v>663</v>
      </c>
      <c r="D160">
        <v>4</v>
      </c>
      <c r="E160" t="s">
        <v>664</v>
      </c>
      <c r="F160">
        <v>67000</v>
      </c>
      <c r="G160">
        <v>2500</v>
      </c>
      <c r="H160">
        <v>550</v>
      </c>
      <c r="I160" s="17">
        <v>31055</v>
      </c>
      <c r="J160">
        <v>52500</v>
      </c>
      <c r="K160" s="17">
        <v>40909</v>
      </c>
    </row>
    <row r="161" spans="1:11" x14ac:dyDescent="0.25">
      <c r="A161">
        <v>160</v>
      </c>
      <c r="B161" t="s">
        <v>662</v>
      </c>
      <c r="C161" t="s">
        <v>663</v>
      </c>
      <c r="D161">
        <v>8</v>
      </c>
      <c r="E161" t="s">
        <v>664</v>
      </c>
      <c r="F161">
        <v>130000</v>
      </c>
      <c r="G161">
        <v>4000</v>
      </c>
      <c r="H161">
        <v>550</v>
      </c>
      <c r="I161" s="17">
        <v>31538</v>
      </c>
      <c r="J161">
        <v>28750</v>
      </c>
      <c r="K161" s="17">
        <v>40909</v>
      </c>
    </row>
    <row r="162" spans="1:11" x14ac:dyDescent="0.25">
      <c r="A162">
        <v>161</v>
      </c>
      <c r="B162" t="s">
        <v>665</v>
      </c>
      <c r="C162" t="s">
        <v>666</v>
      </c>
      <c r="D162">
        <v>9</v>
      </c>
      <c r="E162" t="s">
        <v>667</v>
      </c>
      <c r="F162">
        <v>61000</v>
      </c>
      <c r="G162">
        <v>900</v>
      </c>
      <c r="H162">
        <v>550</v>
      </c>
      <c r="I162" s="17">
        <v>33459</v>
      </c>
      <c r="J162">
        <v>75000</v>
      </c>
      <c r="K162" s="17">
        <v>40909</v>
      </c>
    </row>
    <row r="163" spans="1:11" x14ac:dyDescent="0.25">
      <c r="A163">
        <v>162</v>
      </c>
      <c r="B163" t="s">
        <v>665</v>
      </c>
      <c r="C163" t="s">
        <v>669</v>
      </c>
      <c r="D163">
        <v>1</v>
      </c>
      <c r="E163" t="s">
        <v>667</v>
      </c>
      <c r="F163">
        <v>28500</v>
      </c>
      <c r="G163">
        <v>900</v>
      </c>
      <c r="H163">
        <v>550</v>
      </c>
      <c r="I163" s="17">
        <v>33732</v>
      </c>
      <c r="J163">
        <v>52500</v>
      </c>
      <c r="K163" s="17">
        <v>40909</v>
      </c>
    </row>
    <row r="164" spans="1:11" x14ac:dyDescent="0.25">
      <c r="A164">
        <v>163</v>
      </c>
      <c r="B164" t="s">
        <v>665</v>
      </c>
      <c r="C164" t="s">
        <v>670</v>
      </c>
      <c r="D164">
        <v>2</v>
      </c>
      <c r="E164" t="s">
        <v>667</v>
      </c>
      <c r="F164">
        <v>20500</v>
      </c>
      <c r="G164">
        <v>900</v>
      </c>
      <c r="H164">
        <v>750</v>
      </c>
      <c r="I164" s="17">
        <v>38603</v>
      </c>
      <c r="J164">
        <v>9950</v>
      </c>
      <c r="K164" s="17">
        <v>40909</v>
      </c>
    </row>
    <row r="165" spans="1:11" x14ac:dyDescent="0.25">
      <c r="A165">
        <v>164</v>
      </c>
      <c r="B165" t="s">
        <v>665</v>
      </c>
      <c r="C165" t="s">
        <v>670</v>
      </c>
      <c r="D165">
        <v>4</v>
      </c>
      <c r="E165" t="s">
        <v>667</v>
      </c>
      <c r="F165">
        <v>80890</v>
      </c>
      <c r="G165">
        <v>750</v>
      </c>
      <c r="H165">
        <v>750</v>
      </c>
      <c r="I165" s="17">
        <v>34097</v>
      </c>
      <c r="J165">
        <v>28750</v>
      </c>
      <c r="K165" s="17">
        <v>40909</v>
      </c>
    </row>
    <row r="166" spans="1:11" x14ac:dyDescent="0.25">
      <c r="A166">
        <v>165</v>
      </c>
      <c r="B166" t="s">
        <v>665</v>
      </c>
      <c r="C166" t="s">
        <v>671</v>
      </c>
      <c r="D166">
        <v>6</v>
      </c>
      <c r="E166" t="s">
        <v>667</v>
      </c>
      <c r="F166">
        <v>104000</v>
      </c>
      <c r="G166">
        <v>750</v>
      </c>
      <c r="H166">
        <v>750</v>
      </c>
      <c r="I166" s="17">
        <v>27520</v>
      </c>
      <c r="J166">
        <v>52500</v>
      </c>
      <c r="K166" s="17">
        <v>40909</v>
      </c>
    </row>
    <row r="167" spans="1:11" x14ac:dyDescent="0.25">
      <c r="A167">
        <v>166</v>
      </c>
      <c r="B167" t="s">
        <v>665</v>
      </c>
      <c r="C167" t="s">
        <v>672</v>
      </c>
      <c r="D167">
        <v>5</v>
      </c>
      <c r="E167" t="s">
        <v>667</v>
      </c>
      <c r="F167">
        <v>130000</v>
      </c>
      <c r="G167">
        <v>750</v>
      </c>
      <c r="H167">
        <v>750</v>
      </c>
      <c r="I167" s="17">
        <v>31062</v>
      </c>
      <c r="J167">
        <v>75000</v>
      </c>
      <c r="K167" s="17">
        <v>40909</v>
      </c>
    </row>
    <row r="168" spans="1:11" x14ac:dyDescent="0.25">
      <c r="A168">
        <v>167</v>
      </c>
      <c r="B168" t="s">
        <v>665</v>
      </c>
      <c r="C168" t="s">
        <v>673</v>
      </c>
      <c r="D168">
        <v>4</v>
      </c>
      <c r="E168" t="s">
        <v>667</v>
      </c>
      <c r="F168">
        <v>130000</v>
      </c>
      <c r="G168">
        <v>600</v>
      </c>
      <c r="H168">
        <v>750</v>
      </c>
      <c r="I168" s="17">
        <v>28943</v>
      </c>
      <c r="J168">
        <v>127220</v>
      </c>
      <c r="K168" s="17">
        <v>40909</v>
      </c>
    </row>
    <row r="169" spans="1:11" x14ac:dyDescent="0.25">
      <c r="A169">
        <v>168</v>
      </c>
      <c r="B169" t="s">
        <v>665</v>
      </c>
      <c r="C169" t="s">
        <v>674</v>
      </c>
      <c r="D169">
        <v>7</v>
      </c>
      <c r="E169" t="s">
        <v>667</v>
      </c>
      <c r="F169">
        <v>160000</v>
      </c>
      <c r="G169">
        <v>600</v>
      </c>
      <c r="H169">
        <v>570</v>
      </c>
      <c r="I169" s="17">
        <v>38238</v>
      </c>
      <c r="J169">
        <v>52500</v>
      </c>
      <c r="K169" s="17">
        <v>40909</v>
      </c>
    </row>
    <row r="170" spans="1:11" x14ac:dyDescent="0.25">
      <c r="A170">
        <v>169</v>
      </c>
      <c r="B170" t="s">
        <v>665</v>
      </c>
      <c r="C170" t="s">
        <v>675</v>
      </c>
      <c r="D170">
        <v>8</v>
      </c>
      <c r="E170" t="s">
        <v>667</v>
      </c>
      <c r="F170">
        <v>130000</v>
      </c>
      <c r="G170">
        <v>600</v>
      </c>
      <c r="H170">
        <v>570</v>
      </c>
      <c r="I170" s="17">
        <v>34489</v>
      </c>
      <c r="J170">
        <v>8000</v>
      </c>
      <c r="K170" s="17">
        <v>40909</v>
      </c>
    </row>
    <row r="171" spans="1:11" x14ac:dyDescent="0.25">
      <c r="A171">
        <v>170</v>
      </c>
      <c r="B171" t="s">
        <v>662</v>
      </c>
      <c r="C171" t="s">
        <v>668</v>
      </c>
      <c r="D171">
        <v>4</v>
      </c>
      <c r="E171" t="s">
        <v>664</v>
      </c>
      <c r="F171">
        <v>67000</v>
      </c>
      <c r="G171">
        <v>600</v>
      </c>
      <c r="H171">
        <v>570</v>
      </c>
      <c r="I171" s="17">
        <v>38968</v>
      </c>
      <c r="J171">
        <v>52500</v>
      </c>
      <c r="K171" s="17">
        <v>40909</v>
      </c>
    </row>
    <row r="172" spans="1:11" x14ac:dyDescent="0.25">
      <c r="A172">
        <v>171</v>
      </c>
      <c r="B172" t="s">
        <v>662</v>
      </c>
      <c r="C172" t="s">
        <v>676</v>
      </c>
      <c r="D172">
        <v>4</v>
      </c>
      <c r="E172" t="s">
        <v>664</v>
      </c>
      <c r="F172">
        <v>67000</v>
      </c>
      <c r="G172">
        <v>600</v>
      </c>
      <c r="H172">
        <v>654</v>
      </c>
      <c r="I172" s="17">
        <v>36770</v>
      </c>
      <c r="J172">
        <v>65250</v>
      </c>
      <c r="K172" s="17">
        <v>40909</v>
      </c>
    </row>
    <row r="173" spans="1:11" x14ac:dyDescent="0.25">
      <c r="A173">
        <v>172</v>
      </c>
      <c r="B173" t="s">
        <v>662</v>
      </c>
      <c r="C173" t="s">
        <v>668</v>
      </c>
      <c r="D173">
        <v>3</v>
      </c>
      <c r="E173" t="s">
        <v>664</v>
      </c>
      <c r="F173">
        <v>80890</v>
      </c>
      <c r="G173">
        <v>600</v>
      </c>
      <c r="H173">
        <v>987</v>
      </c>
      <c r="I173" s="17">
        <v>35560</v>
      </c>
      <c r="J173">
        <v>52500</v>
      </c>
      <c r="K173" s="17">
        <v>40909</v>
      </c>
    </row>
    <row r="174" spans="1:11" x14ac:dyDescent="0.25">
      <c r="A174">
        <v>173</v>
      </c>
      <c r="B174" t="s">
        <v>662</v>
      </c>
      <c r="C174" t="s">
        <v>663</v>
      </c>
      <c r="D174">
        <v>7</v>
      </c>
      <c r="E174" t="s">
        <v>664</v>
      </c>
      <c r="F174">
        <v>67000</v>
      </c>
      <c r="G174">
        <v>600</v>
      </c>
      <c r="H174">
        <v>654</v>
      </c>
      <c r="I174" s="17">
        <v>37135</v>
      </c>
      <c r="J174">
        <v>28750</v>
      </c>
      <c r="K174" s="17">
        <v>40909</v>
      </c>
    </row>
    <row r="175" spans="1:11" x14ac:dyDescent="0.25">
      <c r="A175">
        <v>174</v>
      </c>
      <c r="B175" t="s">
        <v>662</v>
      </c>
      <c r="C175" t="s">
        <v>677</v>
      </c>
      <c r="D175">
        <v>1</v>
      </c>
      <c r="E175" t="s">
        <v>664</v>
      </c>
      <c r="F175">
        <v>80890</v>
      </c>
      <c r="G175">
        <v>450</v>
      </c>
      <c r="H175">
        <v>321</v>
      </c>
      <c r="I175" s="17">
        <v>38511</v>
      </c>
      <c r="J175">
        <v>52500</v>
      </c>
      <c r="K175" s="17">
        <v>40909</v>
      </c>
    </row>
    <row r="176" spans="1:11" x14ac:dyDescent="0.25">
      <c r="A176">
        <v>175</v>
      </c>
      <c r="B176" t="s">
        <v>662</v>
      </c>
      <c r="C176" t="s">
        <v>678</v>
      </c>
      <c r="D176">
        <v>1</v>
      </c>
      <c r="E176" t="s">
        <v>664</v>
      </c>
      <c r="F176">
        <v>67000</v>
      </c>
      <c r="G176">
        <v>400</v>
      </c>
      <c r="H176">
        <v>951</v>
      </c>
      <c r="I176" s="17">
        <v>36161</v>
      </c>
      <c r="J176">
        <v>52500</v>
      </c>
      <c r="K176" s="17">
        <v>40909</v>
      </c>
    </row>
    <row r="177" spans="1:11" x14ac:dyDescent="0.25">
      <c r="A177">
        <v>176</v>
      </c>
      <c r="B177" t="s">
        <v>662</v>
      </c>
      <c r="C177" t="s">
        <v>668</v>
      </c>
      <c r="D177">
        <v>7</v>
      </c>
      <c r="E177" t="s">
        <v>664</v>
      </c>
      <c r="F177">
        <v>67000</v>
      </c>
      <c r="G177">
        <v>400</v>
      </c>
      <c r="H177">
        <v>987</v>
      </c>
      <c r="I177" s="17">
        <v>37016</v>
      </c>
      <c r="J177">
        <v>127220</v>
      </c>
      <c r="K177" s="17">
        <v>40909</v>
      </c>
    </row>
    <row r="178" spans="1:11" x14ac:dyDescent="0.25">
      <c r="A178">
        <v>177</v>
      </c>
      <c r="B178" t="s">
        <v>662</v>
      </c>
      <c r="C178" t="s">
        <v>677</v>
      </c>
      <c r="D178">
        <v>8</v>
      </c>
      <c r="E178" t="s">
        <v>664</v>
      </c>
      <c r="F178">
        <v>67000</v>
      </c>
      <c r="G178">
        <v>400</v>
      </c>
      <c r="H178">
        <v>750</v>
      </c>
      <c r="I178" s="17">
        <v>31055</v>
      </c>
      <c r="J178">
        <v>52500</v>
      </c>
      <c r="K178" s="17">
        <v>40909</v>
      </c>
    </row>
    <row r="179" spans="1:11" x14ac:dyDescent="0.25">
      <c r="A179">
        <v>178</v>
      </c>
      <c r="B179" t="s">
        <v>662</v>
      </c>
      <c r="C179" t="s">
        <v>663</v>
      </c>
      <c r="D179">
        <v>9</v>
      </c>
      <c r="E179" t="s">
        <v>664</v>
      </c>
      <c r="F179">
        <v>80890</v>
      </c>
      <c r="G179">
        <v>200</v>
      </c>
      <c r="H179">
        <v>654</v>
      </c>
      <c r="I179" s="17">
        <v>38841</v>
      </c>
      <c r="J179">
        <v>7500</v>
      </c>
      <c r="K179" s="17">
        <v>40909</v>
      </c>
    </row>
    <row r="180" spans="1:11" x14ac:dyDescent="0.25">
      <c r="A180">
        <v>179</v>
      </c>
      <c r="B180" t="s">
        <v>662</v>
      </c>
      <c r="C180" t="s">
        <v>678</v>
      </c>
      <c r="D180">
        <v>7</v>
      </c>
      <c r="E180" t="s">
        <v>664</v>
      </c>
      <c r="F180">
        <v>80890</v>
      </c>
      <c r="G180">
        <v>200</v>
      </c>
      <c r="H180">
        <v>987</v>
      </c>
      <c r="I180" s="17">
        <v>35582</v>
      </c>
      <c r="J180">
        <v>52500</v>
      </c>
      <c r="K180" s="17">
        <v>40909</v>
      </c>
    </row>
    <row r="181" spans="1:11" x14ac:dyDescent="0.25">
      <c r="A181">
        <v>180</v>
      </c>
      <c r="B181" t="s">
        <v>662</v>
      </c>
      <c r="C181" t="s">
        <v>668</v>
      </c>
      <c r="D181">
        <v>1</v>
      </c>
      <c r="E181" t="s">
        <v>664</v>
      </c>
      <c r="F181">
        <v>80890</v>
      </c>
      <c r="G181">
        <v>300</v>
      </c>
      <c r="H181">
        <v>321</v>
      </c>
      <c r="I181" s="17">
        <v>35582</v>
      </c>
      <c r="J181">
        <v>52500</v>
      </c>
      <c r="K181" s="17">
        <v>40909</v>
      </c>
    </row>
    <row r="182" spans="1:11" x14ac:dyDescent="0.25">
      <c r="A182">
        <v>181</v>
      </c>
      <c r="B182" t="s">
        <v>662</v>
      </c>
      <c r="C182" t="s">
        <v>679</v>
      </c>
      <c r="D182">
        <v>8</v>
      </c>
      <c r="E182" t="s">
        <v>664</v>
      </c>
      <c r="F182">
        <v>67000</v>
      </c>
      <c r="G182">
        <v>300</v>
      </c>
      <c r="H182">
        <v>654</v>
      </c>
      <c r="I182" s="17">
        <v>39227</v>
      </c>
      <c r="J182">
        <v>52500</v>
      </c>
      <c r="K182" s="17">
        <v>40909</v>
      </c>
    </row>
    <row r="183" spans="1:11" x14ac:dyDescent="0.25">
      <c r="A183">
        <v>182</v>
      </c>
      <c r="B183" t="s">
        <v>665</v>
      </c>
      <c r="C183" t="s">
        <v>670</v>
      </c>
      <c r="D183">
        <v>9</v>
      </c>
      <c r="E183" t="s">
        <v>667</v>
      </c>
      <c r="F183">
        <v>80890</v>
      </c>
      <c r="G183">
        <v>500</v>
      </c>
      <c r="H183">
        <v>987</v>
      </c>
      <c r="I183" s="17">
        <v>35582</v>
      </c>
      <c r="J183">
        <v>52500</v>
      </c>
      <c r="K183" s="17">
        <v>40909</v>
      </c>
    </row>
    <row r="184" spans="1:11" x14ac:dyDescent="0.25">
      <c r="A184">
        <v>183</v>
      </c>
      <c r="B184" t="s">
        <v>665</v>
      </c>
      <c r="C184" t="s">
        <v>671</v>
      </c>
      <c r="D184">
        <v>7</v>
      </c>
      <c r="E184" t="s">
        <v>667</v>
      </c>
      <c r="F184">
        <v>80890</v>
      </c>
      <c r="G184">
        <v>600</v>
      </c>
      <c r="H184">
        <v>963</v>
      </c>
      <c r="I184" s="17">
        <v>36191</v>
      </c>
      <c r="J184">
        <v>52500</v>
      </c>
      <c r="K184" s="17">
        <v>40909</v>
      </c>
    </row>
    <row r="185" spans="1:11" x14ac:dyDescent="0.25">
      <c r="A185">
        <v>184</v>
      </c>
      <c r="B185" t="s">
        <v>665</v>
      </c>
      <c r="C185" t="s">
        <v>670</v>
      </c>
      <c r="D185">
        <v>7</v>
      </c>
      <c r="E185" t="s">
        <v>667</v>
      </c>
      <c r="F185">
        <v>80890</v>
      </c>
      <c r="G185">
        <v>500</v>
      </c>
      <c r="H185">
        <v>852</v>
      </c>
      <c r="I185" s="17">
        <v>38841</v>
      </c>
      <c r="J185">
        <v>65250</v>
      </c>
      <c r="K185" s="17">
        <v>40909</v>
      </c>
    </row>
    <row r="186" spans="1:11" x14ac:dyDescent="0.25">
      <c r="A186">
        <v>185</v>
      </c>
      <c r="B186" t="s">
        <v>665</v>
      </c>
      <c r="C186" t="s">
        <v>671</v>
      </c>
      <c r="D186">
        <v>6</v>
      </c>
      <c r="E186" t="s">
        <v>667</v>
      </c>
      <c r="F186">
        <v>80890</v>
      </c>
      <c r="G186">
        <v>400</v>
      </c>
      <c r="H186">
        <v>147</v>
      </c>
      <c r="I186" s="17">
        <v>38968</v>
      </c>
      <c r="J186">
        <v>52500</v>
      </c>
      <c r="K186" s="17">
        <v>40909</v>
      </c>
    </row>
    <row r="187" spans="1:11" x14ac:dyDescent="0.25">
      <c r="A187">
        <v>186</v>
      </c>
      <c r="B187" t="s">
        <v>665</v>
      </c>
      <c r="C187" t="s">
        <v>671</v>
      </c>
      <c r="D187">
        <v>5</v>
      </c>
      <c r="E187" t="s">
        <v>667</v>
      </c>
      <c r="F187">
        <v>80890</v>
      </c>
      <c r="G187">
        <v>800</v>
      </c>
      <c r="H187">
        <v>852</v>
      </c>
      <c r="I187" s="17">
        <v>38841</v>
      </c>
      <c r="J187">
        <v>52500</v>
      </c>
      <c r="K187" s="17">
        <v>40909</v>
      </c>
    </row>
    <row r="188" spans="1:11" x14ac:dyDescent="0.25">
      <c r="A188">
        <v>187</v>
      </c>
      <c r="B188" t="s">
        <v>665</v>
      </c>
      <c r="C188" t="s">
        <v>673</v>
      </c>
      <c r="D188">
        <v>4</v>
      </c>
      <c r="E188" t="s">
        <v>667</v>
      </c>
      <c r="F188">
        <v>67000</v>
      </c>
      <c r="G188">
        <v>750</v>
      </c>
      <c r="H188">
        <v>654</v>
      </c>
      <c r="I188" s="17">
        <v>35923</v>
      </c>
      <c r="J188">
        <v>52500</v>
      </c>
      <c r="K188" s="17">
        <v>40909</v>
      </c>
    </row>
    <row r="189" spans="1:11" x14ac:dyDescent="0.25">
      <c r="A189">
        <v>188</v>
      </c>
      <c r="B189" t="s">
        <v>665</v>
      </c>
      <c r="C189" t="s">
        <v>673</v>
      </c>
      <c r="D189">
        <v>3</v>
      </c>
      <c r="E189" t="s">
        <v>667</v>
      </c>
      <c r="F189">
        <v>67000</v>
      </c>
      <c r="G189">
        <v>850</v>
      </c>
      <c r="H189">
        <v>984</v>
      </c>
      <c r="I189" s="17">
        <v>35582</v>
      </c>
      <c r="J189">
        <v>52500</v>
      </c>
      <c r="K189" s="17">
        <v>40909</v>
      </c>
    </row>
    <row r="190" spans="1:11" x14ac:dyDescent="0.25">
      <c r="A190">
        <v>189</v>
      </c>
      <c r="B190" t="s">
        <v>665</v>
      </c>
      <c r="C190" t="s">
        <v>670</v>
      </c>
      <c r="D190">
        <v>5</v>
      </c>
      <c r="E190" t="s">
        <v>667</v>
      </c>
      <c r="F190">
        <v>67000</v>
      </c>
      <c r="G190">
        <v>950</v>
      </c>
      <c r="H190">
        <v>895</v>
      </c>
      <c r="I190" s="17">
        <v>39211</v>
      </c>
      <c r="J190">
        <v>15000</v>
      </c>
      <c r="K190" s="17">
        <v>40909</v>
      </c>
    </row>
    <row r="191" spans="1:11" x14ac:dyDescent="0.25">
      <c r="A191">
        <v>190</v>
      </c>
      <c r="B191" t="s">
        <v>665</v>
      </c>
      <c r="C191" t="s">
        <v>670</v>
      </c>
      <c r="D191">
        <v>2</v>
      </c>
      <c r="E191" t="s">
        <v>667</v>
      </c>
      <c r="F191">
        <v>67000</v>
      </c>
      <c r="G191">
        <v>1500</v>
      </c>
      <c r="H191">
        <v>486</v>
      </c>
      <c r="I191" s="17">
        <v>37289</v>
      </c>
      <c r="J191">
        <v>52500</v>
      </c>
      <c r="K191" s="17">
        <v>40909</v>
      </c>
    </row>
    <row r="192" spans="1:11" x14ac:dyDescent="0.25">
      <c r="A192">
        <v>191</v>
      </c>
      <c r="B192" t="s">
        <v>665</v>
      </c>
      <c r="C192" t="s">
        <v>673</v>
      </c>
      <c r="D192">
        <v>1</v>
      </c>
      <c r="E192" t="s">
        <v>667</v>
      </c>
      <c r="F192">
        <v>67000</v>
      </c>
      <c r="G192">
        <v>1400</v>
      </c>
      <c r="H192">
        <v>325</v>
      </c>
      <c r="I192" s="17">
        <v>37135</v>
      </c>
      <c r="J192">
        <v>127220</v>
      </c>
      <c r="K192" s="17">
        <v>40909</v>
      </c>
    </row>
    <row r="193" spans="1:11" x14ac:dyDescent="0.25">
      <c r="A193">
        <v>192</v>
      </c>
      <c r="B193" t="s">
        <v>665</v>
      </c>
      <c r="C193" t="s">
        <v>674</v>
      </c>
      <c r="D193">
        <v>1</v>
      </c>
      <c r="E193" t="s">
        <v>667</v>
      </c>
      <c r="F193">
        <v>130000</v>
      </c>
      <c r="G193">
        <v>1560</v>
      </c>
      <c r="H193">
        <v>658</v>
      </c>
      <c r="I193" s="17">
        <v>38980</v>
      </c>
      <c r="J193">
        <v>17500</v>
      </c>
      <c r="K193" s="17">
        <v>40909</v>
      </c>
    </row>
    <row r="194" spans="1:11" x14ac:dyDescent="0.25">
      <c r="A194">
        <v>193</v>
      </c>
      <c r="B194" t="s">
        <v>665</v>
      </c>
      <c r="C194" t="s">
        <v>673</v>
      </c>
      <c r="D194">
        <v>1</v>
      </c>
      <c r="E194" t="s">
        <v>667</v>
      </c>
      <c r="F194">
        <v>130000</v>
      </c>
      <c r="G194">
        <v>1950</v>
      </c>
      <c r="H194">
        <v>752</v>
      </c>
      <c r="I194" s="17">
        <v>37135</v>
      </c>
      <c r="J194">
        <v>52500</v>
      </c>
      <c r="K194" s="17">
        <v>40909</v>
      </c>
    </row>
    <row r="195" spans="1:11" x14ac:dyDescent="0.25">
      <c r="A195">
        <v>194</v>
      </c>
      <c r="B195" t="s">
        <v>680</v>
      </c>
      <c r="C195" t="s">
        <v>681</v>
      </c>
      <c r="D195">
        <v>9</v>
      </c>
      <c r="E195" t="s">
        <v>667</v>
      </c>
      <c r="F195">
        <v>30000</v>
      </c>
      <c r="G195">
        <v>1950</v>
      </c>
      <c r="H195">
        <v>486</v>
      </c>
      <c r="I195" s="17">
        <v>36770</v>
      </c>
      <c r="J195">
        <v>52500</v>
      </c>
      <c r="K195" s="17">
        <v>40909</v>
      </c>
    </row>
    <row r="196" spans="1:11" x14ac:dyDescent="0.25">
      <c r="A196">
        <v>195</v>
      </c>
      <c r="B196" t="s">
        <v>680</v>
      </c>
      <c r="C196" t="s">
        <v>682</v>
      </c>
      <c r="D196">
        <v>8</v>
      </c>
      <c r="E196" t="s">
        <v>664</v>
      </c>
      <c r="F196">
        <v>42500</v>
      </c>
      <c r="G196">
        <v>1950</v>
      </c>
      <c r="H196">
        <v>486</v>
      </c>
      <c r="I196" s="17">
        <v>36770</v>
      </c>
      <c r="J196">
        <v>52500</v>
      </c>
      <c r="K196" s="17">
        <v>40909</v>
      </c>
    </row>
    <row r="197" spans="1:11" x14ac:dyDescent="0.25">
      <c r="A197">
        <v>196</v>
      </c>
      <c r="B197" t="s">
        <v>680</v>
      </c>
      <c r="C197" t="s">
        <v>683</v>
      </c>
      <c r="D197">
        <v>7</v>
      </c>
      <c r="E197" t="s">
        <v>664</v>
      </c>
      <c r="F197">
        <v>30000</v>
      </c>
      <c r="G197">
        <v>1950</v>
      </c>
      <c r="H197">
        <v>486</v>
      </c>
      <c r="I197" s="17">
        <v>36770</v>
      </c>
      <c r="J197">
        <v>52500</v>
      </c>
      <c r="K197" s="17">
        <v>40909</v>
      </c>
    </row>
    <row r="198" spans="1:11" x14ac:dyDescent="0.25">
      <c r="A198">
        <v>197</v>
      </c>
      <c r="B198" t="s">
        <v>680</v>
      </c>
      <c r="C198" t="s">
        <v>681</v>
      </c>
      <c r="D198">
        <v>5</v>
      </c>
      <c r="E198" t="s">
        <v>667</v>
      </c>
      <c r="F198">
        <v>42500</v>
      </c>
      <c r="G198">
        <v>1950</v>
      </c>
      <c r="H198">
        <v>486</v>
      </c>
      <c r="I198" s="17">
        <v>36770</v>
      </c>
      <c r="J198">
        <v>52500</v>
      </c>
      <c r="K198" s="17">
        <v>40909</v>
      </c>
    </row>
    <row r="199" spans="1:11" x14ac:dyDescent="0.25">
      <c r="A199">
        <v>198</v>
      </c>
      <c r="B199" t="s">
        <v>680</v>
      </c>
      <c r="C199" t="s">
        <v>683</v>
      </c>
      <c r="D199">
        <v>5</v>
      </c>
      <c r="E199" t="s">
        <v>664</v>
      </c>
      <c r="F199">
        <v>30000</v>
      </c>
      <c r="G199">
        <v>1950</v>
      </c>
      <c r="H199">
        <v>486</v>
      </c>
      <c r="I199" s="17">
        <v>36770</v>
      </c>
      <c r="J199">
        <v>52500</v>
      </c>
      <c r="K199" s="17">
        <v>40909</v>
      </c>
    </row>
    <row r="200" spans="1:11" x14ac:dyDescent="0.25">
      <c r="A200">
        <v>199</v>
      </c>
      <c r="B200" t="s">
        <v>680</v>
      </c>
      <c r="C200" t="s">
        <v>681</v>
      </c>
      <c r="D200">
        <v>5</v>
      </c>
      <c r="E200" t="s">
        <v>667</v>
      </c>
      <c r="F200">
        <v>42500</v>
      </c>
      <c r="G200">
        <v>1950</v>
      </c>
      <c r="H200">
        <v>486</v>
      </c>
      <c r="I200" s="17">
        <v>36770</v>
      </c>
      <c r="J200">
        <v>127220</v>
      </c>
      <c r="K200" s="17">
        <v>40909</v>
      </c>
    </row>
    <row r="201" spans="1:11" x14ac:dyDescent="0.25">
      <c r="A201">
        <v>200</v>
      </c>
      <c r="B201" t="s">
        <v>680</v>
      </c>
      <c r="C201" t="s">
        <v>681</v>
      </c>
      <c r="D201">
        <v>3</v>
      </c>
      <c r="E201" t="s">
        <v>667</v>
      </c>
      <c r="F201">
        <v>30000</v>
      </c>
      <c r="G201">
        <v>1950</v>
      </c>
      <c r="H201">
        <v>486</v>
      </c>
      <c r="I201" s="17">
        <v>36770</v>
      </c>
      <c r="J201">
        <v>52500</v>
      </c>
      <c r="K201" s="17">
        <v>40909</v>
      </c>
    </row>
    <row r="202" spans="1:11" x14ac:dyDescent="0.25">
      <c r="A202">
        <v>201</v>
      </c>
      <c r="B202" t="s">
        <v>680</v>
      </c>
      <c r="C202" t="s">
        <v>683</v>
      </c>
      <c r="D202">
        <v>2</v>
      </c>
      <c r="E202" t="s">
        <v>664</v>
      </c>
      <c r="F202">
        <v>55000</v>
      </c>
      <c r="G202">
        <v>2570</v>
      </c>
      <c r="H202">
        <v>486</v>
      </c>
      <c r="I202" s="17">
        <v>35582</v>
      </c>
      <c r="J202">
        <v>65250</v>
      </c>
      <c r="K202" s="17">
        <v>40909</v>
      </c>
    </row>
    <row r="203" spans="1:11" x14ac:dyDescent="0.25">
      <c r="A203">
        <v>202</v>
      </c>
      <c r="B203" t="s">
        <v>680</v>
      </c>
      <c r="C203" t="s">
        <v>683</v>
      </c>
      <c r="D203">
        <v>5</v>
      </c>
      <c r="E203" t="s">
        <v>664</v>
      </c>
      <c r="F203">
        <v>30000</v>
      </c>
      <c r="G203">
        <v>2570</v>
      </c>
      <c r="H203">
        <v>987</v>
      </c>
      <c r="I203" s="17">
        <v>35582</v>
      </c>
      <c r="J203">
        <v>52500</v>
      </c>
      <c r="K203" s="17">
        <v>40909</v>
      </c>
    </row>
    <row r="204" spans="1:11" x14ac:dyDescent="0.25">
      <c r="A204">
        <v>203</v>
      </c>
      <c r="B204" t="s">
        <v>680</v>
      </c>
      <c r="C204" t="s">
        <v>682</v>
      </c>
      <c r="D204">
        <v>8</v>
      </c>
      <c r="E204" t="s">
        <v>664</v>
      </c>
      <c r="F204">
        <v>42500</v>
      </c>
      <c r="G204">
        <v>2570</v>
      </c>
      <c r="H204">
        <v>987</v>
      </c>
      <c r="I204" s="17">
        <v>35582</v>
      </c>
      <c r="J204">
        <v>28750</v>
      </c>
      <c r="K204" s="17">
        <v>40909</v>
      </c>
    </row>
    <row r="205" spans="1:11" x14ac:dyDescent="0.25">
      <c r="A205">
        <v>204</v>
      </c>
      <c r="B205" t="s">
        <v>680</v>
      </c>
      <c r="C205" t="s">
        <v>681</v>
      </c>
      <c r="D205">
        <v>9</v>
      </c>
      <c r="E205" t="s">
        <v>667</v>
      </c>
      <c r="F205">
        <v>30000</v>
      </c>
      <c r="G205">
        <v>2570</v>
      </c>
      <c r="H205">
        <v>987</v>
      </c>
      <c r="I205" s="17">
        <v>35582</v>
      </c>
      <c r="J205">
        <v>52500</v>
      </c>
      <c r="K205" s="17">
        <v>40909</v>
      </c>
    </row>
    <row r="206" spans="1:11" x14ac:dyDescent="0.25">
      <c r="A206">
        <v>205</v>
      </c>
      <c r="B206" t="s">
        <v>680</v>
      </c>
      <c r="C206" t="s">
        <v>681</v>
      </c>
      <c r="D206">
        <v>5</v>
      </c>
      <c r="E206" t="s">
        <v>667</v>
      </c>
      <c r="F206">
        <v>42500</v>
      </c>
      <c r="G206">
        <v>2570</v>
      </c>
      <c r="H206">
        <v>987</v>
      </c>
      <c r="I206" s="17">
        <v>35582</v>
      </c>
      <c r="J206">
        <v>52500</v>
      </c>
      <c r="K206" s="17">
        <v>40909</v>
      </c>
    </row>
    <row r="207" spans="1:11" x14ac:dyDescent="0.25">
      <c r="A207">
        <v>206</v>
      </c>
      <c r="B207" t="s">
        <v>680</v>
      </c>
      <c r="C207" t="s">
        <v>681</v>
      </c>
      <c r="D207">
        <v>8</v>
      </c>
      <c r="E207" t="s">
        <v>667</v>
      </c>
      <c r="F207">
        <v>30000</v>
      </c>
      <c r="G207">
        <v>1950</v>
      </c>
      <c r="H207">
        <v>987</v>
      </c>
      <c r="I207" s="17">
        <v>35582</v>
      </c>
      <c r="J207">
        <v>28750</v>
      </c>
      <c r="K207" s="17">
        <v>40909</v>
      </c>
    </row>
    <row r="208" spans="1:11" x14ac:dyDescent="0.25">
      <c r="A208">
        <v>207</v>
      </c>
      <c r="B208" t="s">
        <v>680</v>
      </c>
      <c r="C208" t="s">
        <v>681</v>
      </c>
      <c r="D208">
        <v>9</v>
      </c>
      <c r="E208" t="s">
        <v>667</v>
      </c>
      <c r="F208">
        <v>42500</v>
      </c>
      <c r="G208">
        <v>1950</v>
      </c>
      <c r="H208">
        <v>987</v>
      </c>
      <c r="I208" s="17">
        <v>35582</v>
      </c>
      <c r="J208">
        <v>52500</v>
      </c>
      <c r="K208" s="17">
        <v>40909</v>
      </c>
    </row>
    <row r="209" spans="1:11" x14ac:dyDescent="0.25">
      <c r="A209">
        <v>208</v>
      </c>
      <c r="B209" t="s">
        <v>680</v>
      </c>
      <c r="C209" t="s">
        <v>682</v>
      </c>
      <c r="D209">
        <v>1</v>
      </c>
      <c r="E209" t="s">
        <v>664</v>
      </c>
      <c r="F209">
        <v>30000</v>
      </c>
      <c r="G209">
        <v>1950</v>
      </c>
      <c r="H209">
        <v>987</v>
      </c>
      <c r="I209" s="17">
        <v>38980</v>
      </c>
      <c r="J209">
        <v>52500</v>
      </c>
      <c r="K209" s="17">
        <v>40909</v>
      </c>
    </row>
    <row r="210" spans="1:11" x14ac:dyDescent="0.25">
      <c r="A210">
        <v>209</v>
      </c>
      <c r="B210" t="s">
        <v>680</v>
      </c>
      <c r="C210" t="s">
        <v>682</v>
      </c>
      <c r="D210">
        <v>1</v>
      </c>
      <c r="E210" t="s">
        <v>664</v>
      </c>
      <c r="F210">
        <v>42500</v>
      </c>
      <c r="G210">
        <v>1950</v>
      </c>
      <c r="H210">
        <v>987</v>
      </c>
      <c r="I210" s="17">
        <v>38980</v>
      </c>
      <c r="J210">
        <v>52500</v>
      </c>
      <c r="K210" s="17">
        <v>40909</v>
      </c>
    </row>
    <row r="211" spans="1:11" x14ac:dyDescent="0.25">
      <c r="A211">
        <v>210</v>
      </c>
      <c r="B211" t="s">
        <v>680</v>
      </c>
      <c r="C211" t="s">
        <v>682</v>
      </c>
      <c r="D211">
        <v>1</v>
      </c>
      <c r="E211" t="s">
        <v>664</v>
      </c>
      <c r="F211">
        <v>30000</v>
      </c>
      <c r="G211">
        <v>1950</v>
      </c>
      <c r="H211">
        <v>987</v>
      </c>
      <c r="I211" s="17">
        <v>38980</v>
      </c>
      <c r="J211">
        <v>52500</v>
      </c>
      <c r="K211" s="17">
        <v>40909</v>
      </c>
    </row>
    <row r="212" spans="1:11" x14ac:dyDescent="0.25">
      <c r="A212">
        <v>211</v>
      </c>
      <c r="B212" t="s">
        <v>680</v>
      </c>
      <c r="C212" t="s">
        <v>681</v>
      </c>
      <c r="D212">
        <v>9</v>
      </c>
      <c r="E212" t="s">
        <v>667</v>
      </c>
      <c r="F212">
        <v>42500</v>
      </c>
      <c r="G212">
        <v>1950</v>
      </c>
      <c r="H212">
        <v>987</v>
      </c>
      <c r="I212" s="17">
        <v>38980</v>
      </c>
      <c r="J212">
        <v>127220</v>
      </c>
      <c r="K212" s="17">
        <v>40909</v>
      </c>
    </row>
    <row r="213" spans="1:11" x14ac:dyDescent="0.25">
      <c r="A213">
        <v>212</v>
      </c>
      <c r="B213" t="s">
        <v>680</v>
      </c>
      <c r="C213" t="s">
        <v>681</v>
      </c>
      <c r="D213">
        <v>8</v>
      </c>
      <c r="E213" t="s">
        <v>667</v>
      </c>
      <c r="F213">
        <v>30000</v>
      </c>
      <c r="G213">
        <v>1950</v>
      </c>
      <c r="H213">
        <v>750</v>
      </c>
      <c r="I213" s="17">
        <v>38980</v>
      </c>
      <c r="J213">
        <v>52500</v>
      </c>
      <c r="K213" s="17">
        <v>40909</v>
      </c>
    </row>
    <row r="214" spans="1:11" x14ac:dyDescent="0.25">
      <c r="A214">
        <v>213</v>
      </c>
      <c r="B214" t="s">
        <v>680</v>
      </c>
      <c r="C214" t="s">
        <v>681</v>
      </c>
      <c r="D214">
        <v>7</v>
      </c>
      <c r="E214" t="s">
        <v>667</v>
      </c>
      <c r="F214">
        <v>17500</v>
      </c>
      <c r="G214">
        <v>1950</v>
      </c>
      <c r="H214">
        <v>750</v>
      </c>
      <c r="I214" s="17">
        <v>38980</v>
      </c>
      <c r="J214">
        <v>28750</v>
      </c>
      <c r="K214" s="17">
        <v>40909</v>
      </c>
    </row>
    <row r="215" spans="1:11" x14ac:dyDescent="0.25">
      <c r="A215">
        <v>214</v>
      </c>
      <c r="B215" t="s">
        <v>680</v>
      </c>
      <c r="C215" t="s">
        <v>681</v>
      </c>
      <c r="D215">
        <v>5</v>
      </c>
      <c r="E215" t="s">
        <v>664</v>
      </c>
      <c r="F215">
        <v>30000</v>
      </c>
      <c r="G215">
        <v>1950</v>
      </c>
      <c r="H215">
        <v>750</v>
      </c>
      <c r="I215" s="17">
        <v>38980</v>
      </c>
      <c r="J215">
        <v>52500</v>
      </c>
      <c r="K215" s="17">
        <v>40909</v>
      </c>
    </row>
    <row r="216" spans="1:11" x14ac:dyDescent="0.25">
      <c r="A216">
        <v>215</v>
      </c>
      <c r="B216" t="s">
        <v>680</v>
      </c>
      <c r="C216" t="s">
        <v>681</v>
      </c>
      <c r="D216">
        <v>5</v>
      </c>
      <c r="E216" t="s">
        <v>667</v>
      </c>
      <c r="F216">
        <v>42500</v>
      </c>
      <c r="G216">
        <v>1950</v>
      </c>
      <c r="H216">
        <v>750</v>
      </c>
      <c r="I216" s="17">
        <v>38980</v>
      </c>
      <c r="J216">
        <v>52500</v>
      </c>
      <c r="K216" s="17">
        <v>40909</v>
      </c>
    </row>
    <row r="217" spans="1:11" x14ac:dyDescent="0.25">
      <c r="A217">
        <v>216</v>
      </c>
      <c r="B217" t="s">
        <v>680</v>
      </c>
      <c r="C217" t="s">
        <v>681</v>
      </c>
      <c r="D217">
        <v>4</v>
      </c>
      <c r="E217" t="s">
        <v>664</v>
      </c>
      <c r="F217">
        <v>30000</v>
      </c>
      <c r="G217">
        <v>1950</v>
      </c>
      <c r="H217">
        <v>1250</v>
      </c>
      <c r="I217" s="17">
        <v>38980</v>
      </c>
      <c r="J217">
        <v>52500</v>
      </c>
      <c r="K217" s="17">
        <v>40909</v>
      </c>
    </row>
    <row r="218" spans="1:11" x14ac:dyDescent="0.25">
      <c r="A218">
        <v>217</v>
      </c>
      <c r="B218" t="s">
        <v>680</v>
      </c>
      <c r="C218" t="s">
        <v>682</v>
      </c>
      <c r="D218">
        <v>3</v>
      </c>
      <c r="E218" t="s">
        <v>664</v>
      </c>
      <c r="F218">
        <v>42500</v>
      </c>
      <c r="G218">
        <v>2570</v>
      </c>
      <c r="H218">
        <v>1250</v>
      </c>
      <c r="I218" s="17">
        <v>38980</v>
      </c>
      <c r="J218">
        <v>52500</v>
      </c>
      <c r="K218" s="17">
        <v>40909</v>
      </c>
    </row>
    <row r="219" spans="1:11" x14ac:dyDescent="0.25">
      <c r="A219">
        <v>218</v>
      </c>
      <c r="B219" t="s">
        <v>684</v>
      </c>
      <c r="C219" t="s">
        <v>685</v>
      </c>
      <c r="D219">
        <v>2</v>
      </c>
      <c r="E219" t="s">
        <v>664</v>
      </c>
      <c r="F219">
        <v>30700</v>
      </c>
      <c r="G219">
        <v>2570</v>
      </c>
      <c r="H219">
        <v>1250</v>
      </c>
      <c r="I219" s="17">
        <v>38980</v>
      </c>
      <c r="J219">
        <v>16525</v>
      </c>
      <c r="K219" s="17">
        <v>40909</v>
      </c>
    </row>
    <row r="220" spans="1:11" x14ac:dyDescent="0.25">
      <c r="A220">
        <v>219</v>
      </c>
      <c r="B220" t="s">
        <v>684</v>
      </c>
      <c r="C220" t="s">
        <v>686</v>
      </c>
      <c r="D220">
        <v>5</v>
      </c>
      <c r="E220" t="s">
        <v>664</v>
      </c>
      <c r="F220">
        <v>30700</v>
      </c>
      <c r="G220">
        <v>2570</v>
      </c>
      <c r="H220">
        <v>1250</v>
      </c>
      <c r="I220" s="17">
        <v>38980</v>
      </c>
      <c r="J220">
        <v>52500</v>
      </c>
      <c r="K220" s="17">
        <v>40909</v>
      </c>
    </row>
    <row r="221" spans="1:11" x14ac:dyDescent="0.25">
      <c r="A221">
        <v>220</v>
      </c>
      <c r="B221" t="s">
        <v>684</v>
      </c>
      <c r="C221" t="s">
        <v>687</v>
      </c>
      <c r="D221">
        <v>1</v>
      </c>
      <c r="E221" t="s">
        <v>664</v>
      </c>
      <c r="F221">
        <v>30700</v>
      </c>
      <c r="G221">
        <v>2570</v>
      </c>
      <c r="H221">
        <v>987</v>
      </c>
      <c r="I221" s="17">
        <v>38980</v>
      </c>
      <c r="J221">
        <v>127220</v>
      </c>
      <c r="K221" s="17">
        <v>40909</v>
      </c>
    </row>
    <row r="222" spans="1:11" x14ac:dyDescent="0.25">
      <c r="A222">
        <v>221</v>
      </c>
      <c r="B222" t="s">
        <v>684</v>
      </c>
      <c r="C222" t="s">
        <v>688</v>
      </c>
      <c r="D222">
        <v>1</v>
      </c>
      <c r="E222" t="s">
        <v>664</v>
      </c>
      <c r="F222">
        <v>30700</v>
      </c>
      <c r="G222">
        <v>2570</v>
      </c>
      <c r="H222">
        <v>1250</v>
      </c>
      <c r="I222" s="17">
        <v>39211</v>
      </c>
      <c r="J222">
        <v>17000</v>
      </c>
      <c r="K222" s="17">
        <v>40909</v>
      </c>
    </row>
    <row r="223" spans="1:11" x14ac:dyDescent="0.25">
      <c r="A223">
        <v>222</v>
      </c>
      <c r="B223" t="s">
        <v>684</v>
      </c>
      <c r="C223" t="s">
        <v>685</v>
      </c>
      <c r="D223">
        <v>5</v>
      </c>
      <c r="E223" t="s">
        <v>667</v>
      </c>
      <c r="F223">
        <v>67000</v>
      </c>
      <c r="G223">
        <v>2570</v>
      </c>
      <c r="H223">
        <v>987</v>
      </c>
      <c r="I223" s="17">
        <v>39211</v>
      </c>
      <c r="J223">
        <v>52500</v>
      </c>
      <c r="K223" s="17">
        <v>40909</v>
      </c>
    </row>
    <row r="224" spans="1:11" x14ac:dyDescent="0.25">
      <c r="A224">
        <v>223</v>
      </c>
      <c r="B224" t="s">
        <v>684</v>
      </c>
      <c r="C224" t="s">
        <v>685</v>
      </c>
      <c r="D224">
        <v>5</v>
      </c>
      <c r="E224" t="s">
        <v>689</v>
      </c>
      <c r="F224">
        <v>67000</v>
      </c>
      <c r="G224">
        <v>2570</v>
      </c>
      <c r="H224">
        <v>1250</v>
      </c>
      <c r="I224" s="17">
        <v>39211</v>
      </c>
      <c r="J224">
        <v>52500</v>
      </c>
      <c r="K224" s="17">
        <v>40909</v>
      </c>
    </row>
    <row r="225" spans="1:11" x14ac:dyDescent="0.25">
      <c r="A225">
        <v>224</v>
      </c>
      <c r="B225" t="s">
        <v>684</v>
      </c>
      <c r="C225" t="s">
        <v>685</v>
      </c>
      <c r="D225">
        <v>8</v>
      </c>
      <c r="E225" t="s">
        <v>664</v>
      </c>
      <c r="F225">
        <v>30700</v>
      </c>
      <c r="G225">
        <v>2570</v>
      </c>
      <c r="H225">
        <v>987</v>
      </c>
      <c r="I225" s="17">
        <v>39211</v>
      </c>
      <c r="J225">
        <v>52500</v>
      </c>
      <c r="K225" s="17">
        <v>40909</v>
      </c>
    </row>
    <row r="226" spans="1:11" x14ac:dyDescent="0.25">
      <c r="A226">
        <v>225</v>
      </c>
      <c r="B226" t="s">
        <v>684</v>
      </c>
      <c r="C226" t="s">
        <v>687</v>
      </c>
      <c r="D226">
        <v>7</v>
      </c>
      <c r="E226" t="s">
        <v>664</v>
      </c>
      <c r="F226">
        <v>30700</v>
      </c>
      <c r="G226">
        <v>1950</v>
      </c>
      <c r="H226">
        <v>1250</v>
      </c>
      <c r="I226" s="17">
        <v>39211</v>
      </c>
      <c r="J226">
        <v>18695</v>
      </c>
      <c r="K226" s="17">
        <v>40909</v>
      </c>
    </row>
    <row r="227" spans="1:11" x14ac:dyDescent="0.25">
      <c r="A227">
        <v>226</v>
      </c>
      <c r="B227" t="s">
        <v>684</v>
      </c>
      <c r="C227" t="s">
        <v>688</v>
      </c>
      <c r="D227">
        <v>4</v>
      </c>
      <c r="E227" t="s">
        <v>664</v>
      </c>
      <c r="F227">
        <v>30700</v>
      </c>
      <c r="G227">
        <v>1950</v>
      </c>
      <c r="H227">
        <v>987</v>
      </c>
      <c r="I227" s="17">
        <v>39211</v>
      </c>
      <c r="J227">
        <v>52500</v>
      </c>
      <c r="K227" s="17">
        <v>40909</v>
      </c>
    </row>
    <row r="228" spans="1:11" x14ac:dyDescent="0.25">
      <c r="A228">
        <v>227</v>
      </c>
      <c r="B228" t="s">
        <v>684</v>
      </c>
      <c r="C228" t="s">
        <v>685</v>
      </c>
      <c r="D228">
        <v>5</v>
      </c>
      <c r="E228" t="s">
        <v>664</v>
      </c>
      <c r="F228">
        <v>67000</v>
      </c>
      <c r="G228">
        <v>1950</v>
      </c>
      <c r="H228">
        <v>1250</v>
      </c>
      <c r="I228" s="17">
        <v>39211</v>
      </c>
      <c r="J228">
        <v>52500</v>
      </c>
      <c r="K228" s="17">
        <v>40909</v>
      </c>
    </row>
    <row r="229" spans="1:11" x14ac:dyDescent="0.25">
      <c r="A229">
        <v>228</v>
      </c>
      <c r="B229" t="s">
        <v>684</v>
      </c>
      <c r="C229" t="s">
        <v>685</v>
      </c>
      <c r="D229">
        <v>5</v>
      </c>
      <c r="E229" t="s">
        <v>667</v>
      </c>
      <c r="F229">
        <v>67000</v>
      </c>
      <c r="G229">
        <v>1950</v>
      </c>
      <c r="H229">
        <v>987</v>
      </c>
      <c r="I229" s="17">
        <v>39211</v>
      </c>
      <c r="J229">
        <v>9850</v>
      </c>
      <c r="K229" s="17">
        <v>40909</v>
      </c>
    </row>
    <row r="230" spans="1:11" x14ac:dyDescent="0.25">
      <c r="A230">
        <v>229</v>
      </c>
      <c r="B230" t="s">
        <v>684</v>
      </c>
      <c r="C230" t="s">
        <v>685</v>
      </c>
      <c r="D230">
        <v>6</v>
      </c>
      <c r="E230" t="s">
        <v>664</v>
      </c>
      <c r="F230">
        <v>67000</v>
      </c>
      <c r="G230">
        <v>1950</v>
      </c>
      <c r="H230">
        <v>987</v>
      </c>
      <c r="I230" s="17">
        <v>39211</v>
      </c>
      <c r="J230">
        <v>28750</v>
      </c>
      <c r="K230" s="17">
        <v>40909</v>
      </c>
    </row>
    <row r="231" spans="1:11" x14ac:dyDescent="0.25">
      <c r="A231">
        <v>230</v>
      </c>
      <c r="B231" t="s">
        <v>684</v>
      </c>
      <c r="C231" t="s">
        <v>685</v>
      </c>
      <c r="D231">
        <v>6</v>
      </c>
      <c r="E231" t="s">
        <v>664</v>
      </c>
      <c r="F231">
        <v>30700</v>
      </c>
      <c r="G231">
        <v>1950</v>
      </c>
      <c r="H231">
        <v>1250</v>
      </c>
      <c r="I231" s="17">
        <v>39211</v>
      </c>
      <c r="J231">
        <v>52500</v>
      </c>
      <c r="K231" s="17">
        <v>40909</v>
      </c>
    </row>
    <row r="232" spans="1:11" x14ac:dyDescent="0.25">
      <c r="A232">
        <v>231</v>
      </c>
      <c r="B232" t="s">
        <v>684</v>
      </c>
      <c r="C232" t="s">
        <v>685</v>
      </c>
      <c r="D232">
        <v>3</v>
      </c>
      <c r="E232" t="s">
        <v>667</v>
      </c>
      <c r="F232">
        <v>30700</v>
      </c>
      <c r="G232">
        <v>1950</v>
      </c>
      <c r="H232">
        <v>750</v>
      </c>
      <c r="I232" s="17">
        <v>39211</v>
      </c>
      <c r="J232">
        <v>28750</v>
      </c>
      <c r="K232" s="17">
        <v>40909</v>
      </c>
    </row>
    <row r="233" spans="1:11" x14ac:dyDescent="0.25">
      <c r="A233">
        <v>232</v>
      </c>
      <c r="B233" t="s">
        <v>684</v>
      </c>
      <c r="C233" t="s">
        <v>687</v>
      </c>
      <c r="D233">
        <v>2</v>
      </c>
      <c r="E233" t="s">
        <v>664</v>
      </c>
      <c r="F233">
        <v>30700</v>
      </c>
      <c r="G233">
        <v>1950</v>
      </c>
      <c r="H233">
        <v>750</v>
      </c>
      <c r="I233" s="17">
        <v>39211</v>
      </c>
      <c r="J233">
        <v>52500</v>
      </c>
      <c r="K233" s="17">
        <v>40909</v>
      </c>
    </row>
    <row r="234" spans="1:11" x14ac:dyDescent="0.25">
      <c r="A234">
        <v>233</v>
      </c>
      <c r="B234" t="s">
        <v>684</v>
      </c>
      <c r="C234" t="s">
        <v>688</v>
      </c>
      <c r="D234">
        <v>1</v>
      </c>
      <c r="E234" t="s">
        <v>664</v>
      </c>
      <c r="F234">
        <v>30700</v>
      </c>
      <c r="G234">
        <v>1950</v>
      </c>
      <c r="H234">
        <v>750</v>
      </c>
      <c r="I234" s="17">
        <v>39211</v>
      </c>
      <c r="J234">
        <v>52500</v>
      </c>
      <c r="K234" s="17">
        <v>40909</v>
      </c>
    </row>
    <row r="235" spans="1:11" x14ac:dyDescent="0.25">
      <c r="A235">
        <v>234</v>
      </c>
      <c r="B235" t="s">
        <v>684</v>
      </c>
      <c r="C235" t="s">
        <v>688</v>
      </c>
      <c r="D235">
        <v>1</v>
      </c>
      <c r="E235" t="s">
        <v>664</v>
      </c>
      <c r="F235">
        <v>67000</v>
      </c>
      <c r="G235">
        <v>1950</v>
      </c>
      <c r="H235">
        <v>750</v>
      </c>
      <c r="I235" s="17">
        <v>39211</v>
      </c>
      <c r="J235">
        <v>52500</v>
      </c>
      <c r="K235" s="17">
        <v>40909</v>
      </c>
    </row>
    <row r="236" spans="1:11" x14ac:dyDescent="0.25">
      <c r="A236">
        <v>235</v>
      </c>
      <c r="B236" t="s">
        <v>684</v>
      </c>
      <c r="C236" t="s">
        <v>685</v>
      </c>
      <c r="D236">
        <v>1</v>
      </c>
      <c r="E236" t="s">
        <v>689</v>
      </c>
      <c r="F236">
        <v>67000</v>
      </c>
      <c r="G236">
        <v>1950</v>
      </c>
      <c r="H236">
        <v>486</v>
      </c>
      <c r="I236" s="17">
        <v>39211</v>
      </c>
      <c r="J236">
        <v>52500</v>
      </c>
      <c r="K236" s="17">
        <v>40909</v>
      </c>
    </row>
    <row r="237" spans="1:11" x14ac:dyDescent="0.25">
      <c r="A237">
        <v>236</v>
      </c>
      <c r="B237" t="s">
        <v>684</v>
      </c>
      <c r="C237" t="s">
        <v>685</v>
      </c>
      <c r="D237">
        <v>9</v>
      </c>
      <c r="E237" t="s">
        <v>689</v>
      </c>
      <c r="F237">
        <v>30700</v>
      </c>
      <c r="G237">
        <v>1950</v>
      </c>
      <c r="H237">
        <v>486</v>
      </c>
      <c r="I237" s="17">
        <v>38980</v>
      </c>
      <c r="J237">
        <v>65250</v>
      </c>
      <c r="K237" s="17">
        <v>40909</v>
      </c>
    </row>
    <row r="238" spans="1:11" x14ac:dyDescent="0.25">
      <c r="A238">
        <v>237</v>
      </c>
      <c r="B238" t="s">
        <v>684</v>
      </c>
      <c r="C238" t="s">
        <v>685</v>
      </c>
      <c r="D238">
        <v>9</v>
      </c>
      <c r="E238" t="s">
        <v>667</v>
      </c>
      <c r="F238">
        <v>67000</v>
      </c>
      <c r="G238">
        <v>2570</v>
      </c>
      <c r="H238">
        <v>486</v>
      </c>
      <c r="I238" s="17">
        <v>38980</v>
      </c>
      <c r="J238">
        <v>52500</v>
      </c>
      <c r="K238" s="17">
        <v>40909</v>
      </c>
    </row>
    <row r="239" spans="1:11" x14ac:dyDescent="0.25">
      <c r="A239">
        <v>238</v>
      </c>
      <c r="B239" t="s">
        <v>684</v>
      </c>
      <c r="C239" t="s">
        <v>685</v>
      </c>
      <c r="D239">
        <v>8</v>
      </c>
      <c r="E239" t="s">
        <v>664</v>
      </c>
      <c r="F239">
        <v>67000</v>
      </c>
      <c r="G239">
        <v>2570</v>
      </c>
      <c r="H239">
        <v>486</v>
      </c>
      <c r="I239" s="17">
        <v>38980</v>
      </c>
      <c r="J239">
        <v>52500</v>
      </c>
      <c r="K239" s="17">
        <v>40909</v>
      </c>
    </row>
    <row r="240" spans="1:11" x14ac:dyDescent="0.25">
      <c r="A240">
        <v>239</v>
      </c>
      <c r="B240" t="s">
        <v>684</v>
      </c>
      <c r="C240" t="s">
        <v>685</v>
      </c>
      <c r="D240">
        <v>7</v>
      </c>
      <c r="E240" t="s">
        <v>664</v>
      </c>
      <c r="F240">
        <v>67000</v>
      </c>
      <c r="G240">
        <v>2570</v>
      </c>
      <c r="H240">
        <v>486</v>
      </c>
      <c r="I240" s="17">
        <v>38980</v>
      </c>
      <c r="J240">
        <v>52500</v>
      </c>
      <c r="K240" s="17">
        <v>40909</v>
      </c>
    </row>
    <row r="241" spans="1:11" x14ac:dyDescent="0.25">
      <c r="A241">
        <v>240</v>
      </c>
      <c r="B241" t="s">
        <v>684</v>
      </c>
      <c r="C241" t="s">
        <v>687</v>
      </c>
      <c r="D241">
        <v>6</v>
      </c>
      <c r="E241" t="s">
        <v>664</v>
      </c>
      <c r="F241">
        <v>30700</v>
      </c>
      <c r="G241">
        <v>2570</v>
      </c>
      <c r="H241">
        <v>486</v>
      </c>
      <c r="I241" s="17">
        <v>38980</v>
      </c>
      <c r="J241">
        <v>52500</v>
      </c>
      <c r="K241" s="17">
        <v>40909</v>
      </c>
    </row>
    <row r="242" spans="1:11" x14ac:dyDescent="0.25">
      <c r="A242">
        <v>241</v>
      </c>
      <c r="B242" t="s">
        <v>684</v>
      </c>
      <c r="C242" t="s">
        <v>688</v>
      </c>
      <c r="D242">
        <v>5</v>
      </c>
      <c r="E242" t="s">
        <v>689</v>
      </c>
      <c r="F242">
        <v>30700</v>
      </c>
      <c r="G242">
        <v>2570</v>
      </c>
      <c r="H242">
        <v>486</v>
      </c>
      <c r="I242" s="17">
        <v>38980</v>
      </c>
      <c r="J242">
        <v>65250</v>
      </c>
      <c r="K242" s="17">
        <v>40909</v>
      </c>
    </row>
    <row r="243" spans="1:11" x14ac:dyDescent="0.25">
      <c r="A243">
        <v>242</v>
      </c>
      <c r="B243" t="s">
        <v>680</v>
      </c>
      <c r="C243" t="s">
        <v>681</v>
      </c>
      <c r="D243">
        <v>1</v>
      </c>
      <c r="E243" t="s">
        <v>667</v>
      </c>
      <c r="F243">
        <v>42500</v>
      </c>
      <c r="G243">
        <v>400</v>
      </c>
      <c r="H243">
        <v>486</v>
      </c>
      <c r="I243" s="17">
        <v>39211</v>
      </c>
      <c r="J243">
        <v>127220</v>
      </c>
      <c r="K243" s="17">
        <v>40909</v>
      </c>
    </row>
    <row r="244" spans="1:11" x14ac:dyDescent="0.25">
      <c r="A244">
        <v>243</v>
      </c>
      <c r="B244" t="s">
        <v>690</v>
      </c>
      <c r="C244" t="s">
        <v>691</v>
      </c>
      <c r="D244">
        <v>2</v>
      </c>
      <c r="E244" t="s">
        <v>667</v>
      </c>
      <c r="F244">
        <v>42500</v>
      </c>
      <c r="G244">
        <v>400</v>
      </c>
      <c r="H244">
        <v>325</v>
      </c>
      <c r="I244" s="17">
        <v>38980</v>
      </c>
      <c r="J244">
        <v>52500</v>
      </c>
      <c r="K244" s="17">
        <v>40909</v>
      </c>
    </row>
    <row r="245" spans="1:11" x14ac:dyDescent="0.25">
      <c r="A245">
        <v>244</v>
      </c>
      <c r="B245" t="s">
        <v>680</v>
      </c>
      <c r="C245" t="s">
        <v>681</v>
      </c>
      <c r="D245">
        <v>3</v>
      </c>
      <c r="E245" t="s">
        <v>664</v>
      </c>
      <c r="F245">
        <v>42500</v>
      </c>
      <c r="G245">
        <v>400</v>
      </c>
      <c r="H245">
        <v>325</v>
      </c>
      <c r="I245" s="17">
        <v>39211</v>
      </c>
      <c r="J245">
        <v>52500</v>
      </c>
      <c r="K245" s="17">
        <v>40909</v>
      </c>
    </row>
    <row r="246" spans="1:11" x14ac:dyDescent="0.25">
      <c r="A246">
        <v>245</v>
      </c>
      <c r="B246" t="s">
        <v>690</v>
      </c>
      <c r="C246" t="s">
        <v>692</v>
      </c>
      <c r="D246">
        <v>4</v>
      </c>
      <c r="E246" t="s">
        <v>667</v>
      </c>
      <c r="F246">
        <v>42500</v>
      </c>
      <c r="G246">
        <v>400</v>
      </c>
      <c r="H246">
        <v>325</v>
      </c>
      <c r="I246" s="17">
        <v>38980</v>
      </c>
      <c r="J246">
        <v>52500</v>
      </c>
      <c r="K246" s="17">
        <v>40909</v>
      </c>
    </row>
    <row r="247" spans="1:11" x14ac:dyDescent="0.25">
      <c r="A247">
        <v>246</v>
      </c>
      <c r="B247" t="s">
        <v>680</v>
      </c>
      <c r="C247" t="s">
        <v>681</v>
      </c>
      <c r="D247">
        <v>5</v>
      </c>
      <c r="E247" t="s">
        <v>689</v>
      </c>
      <c r="F247">
        <v>42500</v>
      </c>
      <c r="G247">
        <v>400</v>
      </c>
      <c r="H247">
        <v>325</v>
      </c>
      <c r="I247" s="17">
        <v>39211</v>
      </c>
      <c r="J247">
        <v>52500</v>
      </c>
      <c r="K247" s="17">
        <v>40909</v>
      </c>
    </row>
    <row r="248" spans="1:11" x14ac:dyDescent="0.25">
      <c r="A248">
        <v>247</v>
      </c>
      <c r="B248" t="s">
        <v>690</v>
      </c>
      <c r="C248" t="s">
        <v>691</v>
      </c>
      <c r="D248">
        <v>6</v>
      </c>
      <c r="E248" t="s">
        <v>667</v>
      </c>
      <c r="F248">
        <v>42500</v>
      </c>
      <c r="G248">
        <v>400</v>
      </c>
      <c r="H248">
        <v>325</v>
      </c>
      <c r="I248" s="17">
        <v>38980</v>
      </c>
      <c r="J248">
        <v>52500</v>
      </c>
      <c r="K248" s="17">
        <v>40909</v>
      </c>
    </row>
    <row r="249" spans="1:11" x14ac:dyDescent="0.25">
      <c r="A249">
        <v>248</v>
      </c>
      <c r="B249" t="s">
        <v>680</v>
      </c>
      <c r="C249" t="s">
        <v>681</v>
      </c>
      <c r="D249">
        <v>5</v>
      </c>
      <c r="E249" t="s">
        <v>664</v>
      </c>
      <c r="F249">
        <v>42500</v>
      </c>
      <c r="G249">
        <v>400</v>
      </c>
      <c r="H249">
        <v>325</v>
      </c>
      <c r="I249" s="17">
        <v>38980</v>
      </c>
      <c r="J249">
        <v>52500</v>
      </c>
      <c r="K249" s="17">
        <v>40909</v>
      </c>
    </row>
    <row r="250" spans="1:11" x14ac:dyDescent="0.25">
      <c r="A250">
        <v>249</v>
      </c>
      <c r="B250" t="s">
        <v>690</v>
      </c>
      <c r="C250" t="s">
        <v>692</v>
      </c>
      <c r="D250">
        <v>4</v>
      </c>
      <c r="E250" t="s">
        <v>667</v>
      </c>
      <c r="F250">
        <v>42500</v>
      </c>
      <c r="G250">
        <v>400</v>
      </c>
      <c r="H250">
        <v>325</v>
      </c>
      <c r="I250" s="17">
        <v>38980</v>
      </c>
      <c r="J250">
        <v>52500</v>
      </c>
      <c r="K250" s="17">
        <v>40909</v>
      </c>
    </row>
    <row r="251" spans="1:11" x14ac:dyDescent="0.25">
      <c r="A251">
        <v>250</v>
      </c>
      <c r="B251" t="s">
        <v>680</v>
      </c>
      <c r="C251" t="s">
        <v>681</v>
      </c>
      <c r="D251">
        <v>1</v>
      </c>
      <c r="E251" t="s">
        <v>664</v>
      </c>
      <c r="F251">
        <v>42500</v>
      </c>
      <c r="G251">
        <v>400</v>
      </c>
      <c r="H251">
        <v>325</v>
      </c>
      <c r="I251" s="17">
        <v>38980</v>
      </c>
      <c r="J251">
        <v>127220</v>
      </c>
      <c r="K251" s="17">
        <v>40909</v>
      </c>
    </row>
    <row r="252" spans="1:11" x14ac:dyDescent="0.25">
      <c r="A252">
        <v>251</v>
      </c>
      <c r="B252" t="s">
        <v>690</v>
      </c>
      <c r="C252" t="s">
        <v>691</v>
      </c>
      <c r="D252">
        <v>2</v>
      </c>
      <c r="E252" t="s">
        <v>667</v>
      </c>
      <c r="F252">
        <v>42500</v>
      </c>
      <c r="G252">
        <v>400</v>
      </c>
      <c r="H252">
        <v>325</v>
      </c>
      <c r="I252" s="17">
        <v>39211</v>
      </c>
      <c r="J252">
        <v>52500</v>
      </c>
      <c r="K252" s="17">
        <v>40909</v>
      </c>
    </row>
    <row r="253" spans="1:11" x14ac:dyDescent="0.25">
      <c r="A253">
        <v>252</v>
      </c>
      <c r="B253" t="s">
        <v>680</v>
      </c>
      <c r="C253" t="s">
        <v>681</v>
      </c>
      <c r="D253">
        <v>2</v>
      </c>
      <c r="E253" t="s">
        <v>667</v>
      </c>
      <c r="F253">
        <v>42500</v>
      </c>
      <c r="G253">
        <v>400</v>
      </c>
      <c r="H253">
        <v>325</v>
      </c>
      <c r="I253" s="17">
        <v>38980</v>
      </c>
      <c r="J253">
        <v>52500</v>
      </c>
      <c r="K253" s="17">
        <v>40909</v>
      </c>
    </row>
    <row r="254" spans="1:11" x14ac:dyDescent="0.25">
      <c r="A254">
        <v>253</v>
      </c>
      <c r="B254" t="s">
        <v>680</v>
      </c>
      <c r="C254" t="s">
        <v>682</v>
      </c>
      <c r="D254">
        <v>2</v>
      </c>
      <c r="E254" t="s">
        <v>664</v>
      </c>
      <c r="F254">
        <v>42500</v>
      </c>
      <c r="G254">
        <v>400</v>
      </c>
      <c r="H254">
        <v>325</v>
      </c>
      <c r="I254" s="17">
        <v>38980</v>
      </c>
      <c r="J254">
        <v>65250</v>
      </c>
      <c r="K254" s="17">
        <v>40909</v>
      </c>
    </row>
    <row r="255" spans="1:11" x14ac:dyDescent="0.25">
      <c r="A255">
        <v>254</v>
      </c>
      <c r="B255" t="s">
        <v>680</v>
      </c>
      <c r="C255" t="s">
        <v>682</v>
      </c>
      <c r="D255">
        <v>9</v>
      </c>
      <c r="E255" t="s">
        <v>664</v>
      </c>
      <c r="F255">
        <v>30700</v>
      </c>
      <c r="G255">
        <v>250</v>
      </c>
      <c r="H255">
        <v>250</v>
      </c>
      <c r="I255" s="17">
        <v>38980</v>
      </c>
      <c r="J255">
        <v>65250</v>
      </c>
      <c r="K255" s="17">
        <v>40909</v>
      </c>
    </row>
    <row r="256" spans="1:11" x14ac:dyDescent="0.25">
      <c r="A256">
        <v>255</v>
      </c>
      <c r="B256" t="s">
        <v>680</v>
      </c>
      <c r="C256" t="s">
        <v>682</v>
      </c>
      <c r="D256">
        <v>8</v>
      </c>
      <c r="E256" t="s">
        <v>664</v>
      </c>
      <c r="F256">
        <v>30700</v>
      </c>
      <c r="G256">
        <v>250</v>
      </c>
      <c r="H256">
        <v>250</v>
      </c>
      <c r="I256" s="17">
        <v>38615</v>
      </c>
      <c r="J256">
        <v>65250</v>
      </c>
      <c r="K256" s="17">
        <v>40909</v>
      </c>
    </row>
    <row r="257" spans="1:11" x14ac:dyDescent="0.25">
      <c r="A257">
        <v>256</v>
      </c>
      <c r="B257" t="s">
        <v>680</v>
      </c>
      <c r="C257" t="s">
        <v>682</v>
      </c>
      <c r="D257">
        <v>7</v>
      </c>
      <c r="E257" t="s">
        <v>664</v>
      </c>
      <c r="F257">
        <v>30700</v>
      </c>
      <c r="G257">
        <v>250</v>
      </c>
      <c r="H257">
        <v>250</v>
      </c>
      <c r="I257" s="17">
        <v>38615</v>
      </c>
      <c r="J257">
        <v>65250</v>
      </c>
      <c r="K257" s="17">
        <v>40909</v>
      </c>
    </row>
    <row r="258" spans="1:11" x14ac:dyDescent="0.25">
      <c r="A258">
        <v>257</v>
      </c>
      <c r="B258" t="s">
        <v>680</v>
      </c>
      <c r="C258" t="s">
        <v>681</v>
      </c>
      <c r="D258">
        <v>1</v>
      </c>
      <c r="E258" t="s">
        <v>667</v>
      </c>
      <c r="F258">
        <v>67000</v>
      </c>
      <c r="G258">
        <v>400</v>
      </c>
      <c r="H258">
        <v>250</v>
      </c>
      <c r="I258" s="17">
        <v>38615</v>
      </c>
      <c r="J258">
        <v>52500</v>
      </c>
      <c r="K258" s="17">
        <v>40909</v>
      </c>
    </row>
    <row r="259" spans="1:11" x14ac:dyDescent="0.25">
      <c r="A259">
        <v>258</v>
      </c>
      <c r="B259" t="s">
        <v>680</v>
      </c>
      <c r="C259" t="s">
        <v>681</v>
      </c>
      <c r="D259">
        <v>5</v>
      </c>
      <c r="E259" t="s">
        <v>664</v>
      </c>
      <c r="F259">
        <v>67000</v>
      </c>
      <c r="G259">
        <v>400</v>
      </c>
      <c r="H259">
        <v>250</v>
      </c>
      <c r="I259" s="17">
        <v>38615</v>
      </c>
      <c r="J259">
        <v>52500</v>
      </c>
      <c r="K259" s="17">
        <v>40909</v>
      </c>
    </row>
    <row r="260" spans="1:11" x14ac:dyDescent="0.25">
      <c r="A260">
        <v>259</v>
      </c>
      <c r="B260" t="s">
        <v>680</v>
      </c>
      <c r="C260" t="s">
        <v>682</v>
      </c>
      <c r="D260">
        <v>5</v>
      </c>
      <c r="E260" t="s">
        <v>664</v>
      </c>
      <c r="F260">
        <v>30700</v>
      </c>
      <c r="G260">
        <v>250</v>
      </c>
      <c r="H260">
        <v>250</v>
      </c>
      <c r="I260" s="17">
        <v>38615</v>
      </c>
      <c r="J260">
        <v>52500</v>
      </c>
      <c r="K260" s="17">
        <v>40909</v>
      </c>
    </row>
    <row r="261" spans="1:11" x14ac:dyDescent="0.25">
      <c r="A261">
        <v>260</v>
      </c>
      <c r="B261" t="s">
        <v>680</v>
      </c>
      <c r="C261" t="s">
        <v>682</v>
      </c>
      <c r="D261">
        <v>4</v>
      </c>
      <c r="E261" t="s">
        <v>664</v>
      </c>
      <c r="F261">
        <v>30700</v>
      </c>
      <c r="G261">
        <v>250</v>
      </c>
      <c r="H261">
        <v>250</v>
      </c>
      <c r="I261" s="17">
        <v>38615</v>
      </c>
      <c r="J261">
        <v>52500</v>
      </c>
      <c r="K261" s="17">
        <v>40909</v>
      </c>
    </row>
    <row r="262" spans="1:11" x14ac:dyDescent="0.25">
      <c r="A262">
        <v>261</v>
      </c>
      <c r="B262" t="s">
        <v>680</v>
      </c>
      <c r="C262" t="s">
        <v>681</v>
      </c>
      <c r="D262">
        <v>4</v>
      </c>
      <c r="E262" t="s">
        <v>667</v>
      </c>
      <c r="F262">
        <v>30700</v>
      </c>
      <c r="G262">
        <v>250</v>
      </c>
      <c r="H262">
        <v>250</v>
      </c>
      <c r="I262" s="17">
        <v>38615</v>
      </c>
      <c r="J262">
        <v>28750</v>
      </c>
      <c r="K262" s="17">
        <v>40909</v>
      </c>
    </row>
    <row r="263" spans="1:11" x14ac:dyDescent="0.25">
      <c r="A263">
        <v>262</v>
      </c>
      <c r="B263" t="s">
        <v>680</v>
      </c>
      <c r="C263" t="s">
        <v>681</v>
      </c>
      <c r="D263">
        <v>4</v>
      </c>
      <c r="E263" t="s">
        <v>667</v>
      </c>
      <c r="F263">
        <v>67000</v>
      </c>
      <c r="G263">
        <v>250</v>
      </c>
      <c r="H263">
        <v>250</v>
      </c>
      <c r="I263" s="17">
        <v>38615</v>
      </c>
      <c r="J263">
        <v>52500</v>
      </c>
      <c r="K263" s="17">
        <v>40909</v>
      </c>
    </row>
    <row r="264" spans="1:11" x14ac:dyDescent="0.25">
      <c r="A264">
        <v>263</v>
      </c>
      <c r="B264" t="s">
        <v>680</v>
      </c>
      <c r="C264" t="s">
        <v>682</v>
      </c>
      <c r="D264">
        <v>4</v>
      </c>
      <c r="E264" t="s">
        <v>664</v>
      </c>
      <c r="F264">
        <v>30700</v>
      </c>
      <c r="G264">
        <v>250</v>
      </c>
      <c r="H264">
        <v>250</v>
      </c>
      <c r="I264" s="17">
        <v>38615</v>
      </c>
      <c r="J264">
        <v>28750</v>
      </c>
      <c r="K264" s="17">
        <v>40909</v>
      </c>
    </row>
    <row r="265" spans="1:11" x14ac:dyDescent="0.25">
      <c r="A265">
        <v>264</v>
      </c>
      <c r="B265" t="s">
        <v>680</v>
      </c>
      <c r="C265" t="s">
        <v>681</v>
      </c>
      <c r="D265">
        <v>2</v>
      </c>
      <c r="E265" t="s">
        <v>664</v>
      </c>
      <c r="F265">
        <v>67000</v>
      </c>
      <c r="G265">
        <v>400</v>
      </c>
      <c r="H265">
        <v>250</v>
      </c>
      <c r="I265" s="17">
        <v>38615</v>
      </c>
      <c r="J265">
        <v>52500</v>
      </c>
      <c r="K265" s="17">
        <v>40909</v>
      </c>
    </row>
    <row r="266" spans="1:11" x14ac:dyDescent="0.25">
      <c r="A266">
        <v>265</v>
      </c>
      <c r="B266" t="s">
        <v>680</v>
      </c>
      <c r="C266" t="s">
        <v>681</v>
      </c>
      <c r="D266">
        <v>2</v>
      </c>
      <c r="E266" t="s">
        <v>664</v>
      </c>
      <c r="F266">
        <v>67000</v>
      </c>
      <c r="G266">
        <v>400</v>
      </c>
      <c r="H266">
        <v>250</v>
      </c>
      <c r="I266" s="17">
        <v>38615</v>
      </c>
      <c r="J266">
        <v>28750</v>
      </c>
      <c r="K266" s="17">
        <v>40909</v>
      </c>
    </row>
    <row r="267" spans="1:11" x14ac:dyDescent="0.25">
      <c r="A267">
        <v>266</v>
      </c>
      <c r="B267" t="s">
        <v>693</v>
      </c>
      <c r="C267" t="s">
        <v>694</v>
      </c>
      <c r="D267">
        <v>1</v>
      </c>
      <c r="E267" t="s">
        <v>667</v>
      </c>
      <c r="F267">
        <v>9500</v>
      </c>
      <c r="G267">
        <v>400</v>
      </c>
      <c r="H267">
        <v>325</v>
      </c>
      <c r="I267" s="17">
        <v>38615</v>
      </c>
      <c r="J267">
        <v>52500</v>
      </c>
      <c r="K267" s="17">
        <v>40909</v>
      </c>
    </row>
    <row r="268" spans="1:11" x14ac:dyDescent="0.25">
      <c r="A268">
        <v>267</v>
      </c>
      <c r="B268" t="s">
        <v>693</v>
      </c>
      <c r="C268" t="s">
        <v>694</v>
      </c>
      <c r="D268">
        <v>3</v>
      </c>
      <c r="E268" t="s">
        <v>689</v>
      </c>
      <c r="F268">
        <v>13500</v>
      </c>
      <c r="G268">
        <v>250</v>
      </c>
      <c r="H268">
        <v>325</v>
      </c>
      <c r="I268" s="17">
        <v>27292</v>
      </c>
      <c r="J268">
        <v>52500</v>
      </c>
      <c r="K268" s="17">
        <v>40909</v>
      </c>
    </row>
    <row r="269" spans="1:11" x14ac:dyDescent="0.25">
      <c r="A269">
        <v>268</v>
      </c>
      <c r="B269" t="s">
        <v>693</v>
      </c>
      <c r="C269" t="s">
        <v>694</v>
      </c>
      <c r="D269">
        <v>1</v>
      </c>
      <c r="E269" t="s">
        <v>667</v>
      </c>
      <c r="F269">
        <v>9500</v>
      </c>
      <c r="G269">
        <v>250</v>
      </c>
      <c r="H269">
        <v>325</v>
      </c>
      <c r="I269" s="17">
        <v>27292</v>
      </c>
      <c r="J269">
        <v>52500</v>
      </c>
      <c r="K269" s="17">
        <v>40909</v>
      </c>
    </row>
    <row r="270" spans="1:11" x14ac:dyDescent="0.25">
      <c r="A270">
        <v>269</v>
      </c>
      <c r="B270" t="s">
        <v>693</v>
      </c>
      <c r="C270" t="s">
        <v>694</v>
      </c>
      <c r="D270">
        <v>1</v>
      </c>
      <c r="E270" t="s">
        <v>667</v>
      </c>
      <c r="F270">
        <v>13500</v>
      </c>
      <c r="G270">
        <v>250</v>
      </c>
      <c r="H270">
        <v>325</v>
      </c>
      <c r="I270" s="17">
        <v>28023</v>
      </c>
      <c r="J270">
        <v>65250</v>
      </c>
      <c r="K270" s="17">
        <v>40909</v>
      </c>
    </row>
    <row r="271" spans="1:11" x14ac:dyDescent="0.25">
      <c r="A271">
        <v>270</v>
      </c>
      <c r="B271" t="s">
        <v>693</v>
      </c>
      <c r="C271" t="s">
        <v>694</v>
      </c>
      <c r="D271">
        <v>1</v>
      </c>
      <c r="E271" t="s">
        <v>689</v>
      </c>
      <c r="F271">
        <v>9500</v>
      </c>
      <c r="G271">
        <v>250</v>
      </c>
      <c r="H271">
        <v>325</v>
      </c>
      <c r="I271" s="17">
        <v>28023</v>
      </c>
      <c r="J271">
        <v>52500</v>
      </c>
      <c r="K271" s="17">
        <v>40909</v>
      </c>
    </row>
    <row r="272" spans="1:11" x14ac:dyDescent="0.25">
      <c r="A272">
        <v>271</v>
      </c>
      <c r="B272" t="s">
        <v>693</v>
      </c>
      <c r="C272" t="s">
        <v>694</v>
      </c>
      <c r="D272">
        <v>1</v>
      </c>
      <c r="E272" t="s">
        <v>667</v>
      </c>
      <c r="F272">
        <v>13500</v>
      </c>
      <c r="G272">
        <v>250</v>
      </c>
      <c r="H272">
        <v>325</v>
      </c>
      <c r="I272" s="17">
        <v>27292</v>
      </c>
      <c r="J272">
        <v>52500</v>
      </c>
      <c r="K272" s="17">
        <v>40909</v>
      </c>
    </row>
    <row r="273" spans="1:11" x14ac:dyDescent="0.25">
      <c r="A273">
        <v>272</v>
      </c>
      <c r="B273" t="s">
        <v>693</v>
      </c>
      <c r="C273" t="s">
        <v>694</v>
      </c>
      <c r="D273">
        <v>2</v>
      </c>
      <c r="E273" t="s">
        <v>667</v>
      </c>
      <c r="F273">
        <v>9500</v>
      </c>
      <c r="G273">
        <v>400</v>
      </c>
      <c r="H273">
        <v>325</v>
      </c>
      <c r="I273" s="17">
        <v>27292</v>
      </c>
      <c r="J273">
        <v>52500</v>
      </c>
      <c r="K273" s="17">
        <v>40909</v>
      </c>
    </row>
    <row r="274" spans="1:11" x14ac:dyDescent="0.25">
      <c r="A274">
        <v>273</v>
      </c>
      <c r="B274" t="s">
        <v>693</v>
      </c>
      <c r="C274" t="s">
        <v>694</v>
      </c>
      <c r="D274">
        <v>3</v>
      </c>
      <c r="E274" t="s">
        <v>667</v>
      </c>
      <c r="F274">
        <v>13500</v>
      </c>
      <c r="G274">
        <v>400</v>
      </c>
      <c r="H274">
        <v>325</v>
      </c>
      <c r="I274" s="17">
        <v>27292</v>
      </c>
      <c r="J274">
        <v>52500</v>
      </c>
      <c r="K274" s="17">
        <v>40909</v>
      </c>
    </row>
    <row r="275" spans="1:11" x14ac:dyDescent="0.25">
      <c r="A275">
        <v>274</v>
      </c>
      <c r="B275" t="s">
        <v>693</v>
      </c>
      <c r="C275" t="s">
        <v>694</v>
      </c>
      <c r="D275">
        <v>4</v>
      </c>
      <c r="E275" t="s">
        <v>689</v>
      </c>
      <c r="F275">
        <v>9500</v>
      </c>
      <c r="G275">
        <v>250</v>
      </c>
      <c r="H275">
        <v>325</v>
      </c>
      <c r="I275" s="17">
        <v>27292</v>
      </c>
      <c r="J275">
        <v>52500</v>
      </c>
      <c r="K275" s="17">
        <v>40909</v>
      </c>
    </row>
    <row r="276" spans="1:11" x14ac:dyDescent="0.25">
      <c r="A276">
        <v>275</v>
      </c>
      <c r="B276" t="s">
        <v>693</v>
      </c>
      <c r="C276" t="s">
        <v>694</v>
      </c>
      <c r="D276">
        <v>5</v>
      </c>
      <c r="E276" t="s">
        <v>667</v>
      </c>
      <c r="F276">
        <v>13500</v>
      </c>
      <c r="G276">
        <v>400</v>
      </c>
      <c r="H276">
        <v>325</v>
      </c>
      <c r="I276" s="17">
        <v>28023</v>
      </c>
      <c r="J276">
        <v>52500</v>
      </c>
      <c r="K276" s="17">
        <v>40909</v>
      </c>
    </row>
    <row r="277" spans="1:11" x14ac:dyDescent="0.25">
      <c r="A277">
        <v>276</v>
      </c>
      <c r="B277" t="s">
        <v>693</v>
      </c>
      <c r="C277" t="s">
        <v>694</v>
      </c>
      <c r="D277">
        <v>6</v>
      </c>
      <c r="E277" t="s">
        <v>667</v>
      </c>
      <c r="F277">
        <v>9500</v>
      </c>
      <c r="G277">
        <v>400</v>
      </c>
      <c r="H277">
        <v>325</v>
      </c>
      <c r="I277" s="17">
        <v>28023</v>
      </c>
      <c r="J277">
        <v>65250</v>
      </c>
      <c r="K277" s="17">
        <v>40909</v>
      </c>
    </row>
    <row r="278" spans="1:11" x14ac:dyDescent="0.25">
      <c r="A278">
        <v>277</v>
      </c>
      <c r="B278" t="s">
        <v>693</v>
      </c>
      <c r="C278" t="s">
        <v>694</v>
      </c>
      <c r="D278">
        <v>8</v>
      </c>
      <c r="E278" t="s">
        <v>667</v>
      </c>
      <c r="F278">
        <v>9500</v>
      </c>
      <c r="G278">
        <v>250</v>
      </c>
      <c r="H278">
        <v>325</v>
      </c>
      <c r="I278" s="17">
        <v>28023</v>
      </c>
      <c r="J278">
        <v>52500</v>
      </c>
      <c r="K278" s="17">
        <v>40909</v>
      </c>
    </row>
    <row r="279" spans="1:11" x14ac:dyDescent="0.25">
      <c r="A279">
        <v>278</v>
      </c>
      <c r="B279" t="s">
        <v>695</v>
      </c>
      <c r="C279" t="s">
        <v>696</v>
      </c>
      <c r="D279">
        <v>7</v>
      </c>
      <c r="E279" t="s">
        <v>667</v>
      </c>
      <c r="F279">
        <v>13500</v>
      </c>
      <c r="G279">
        <v>250</v>
      </c>
      <c r="H279">
        <v>325</v>
      </c>
      <c r="I279" s="17">
        <v>27292</v>
      </c>
      <c r="J279">
        <v>52500</v>
      </c>
      <c r="K279" s="17">
        <v>40909</v>
      </c>
    </row>
    <row r="280" spans="1:11" x14ac:dyDescent="0.25">
      <c r="A280">
        <v>279</v>
      </c>
      <c r="B280" t="s">
        <v>695</v>
      </c>
      <c r="C280" t="s">
        <v>697</v>
      </c>
      <c r="D280">
        <v>9</v>
      </c>
      <c r="E280" t="s">
        <v>667</v>
      </c>
      <c r="F280">
        <v>22000</v>
      </c>
      <c r="G280">
        <v>250</v>
      </c>
      <c r="H280">
        <v>325</v>
      </c>
      <c r="I280" s="17">
        <v>27292</v>
      </c>
      <c r="J280">
        <v>52500</v>
      </c>
      <c r="K280" s="17">
        <v>40909</v>
      </c>
    </row>
    <row r="281" spans="1:11" x14ac:dyDescent="0.25">
      <c r="A281">
        <v>280</v>
      </c>
      <c r="B281" t="s">
        <v>695</v>
      </c>
      <c r="C281" t="s">
        <v>698</v>
      </c>
      <c r="D281">
        <v>8</v>
      </c>
      <c r="E281" t="s">
        <v>667</v>
      </c>
      <c r="F281">
        <v>13500</v>
      </c>
      <c r="G281">
        <v>400</v>
      </c>
      <c r="H281">
        <v>325</v>
      </c>
      <c r="I281" s="17">
        <v>28753</v>
      </c>
      <c r="J281">
        <v>52500</v>
      </c>
      <c r="K281" s="17">
        <v>40909</v>
      </c>
    </row>
    <row r="282" spans="1:11" x14ac:dyDescent="0.25">
      <c r="A282">
        <v>281</v>
      </c>
      <c r="B282" t="s">
        <v>695</v>
      </c>
      <c r="C282" t="s">
        <v>696</v>
      </c>
      <c r="D282">
        <v>6</v>
      </c>
      <c r="E282" t="s">
        <v>667</v>
      </c>
      <c r="F282">
        <v>22000</v>
      </c>
      <c r="G282">
        <v>400</v>
      </c>
      <c r="H282">
        <v>325</v>
      </c>
      <c r="I282" s="17">
        <v>28023</v>
      </c>
      <c r="J282">
        <v>52500</v>
      </c>
      <c r="K282" s="17">
        <v>40909</v>
      </c>
    </row>
    <row r="283" spans="1:11" x14ac:dyDescent="0.25">
      <c r="A283">
        <v>282</v>
      </c>
      <c r="B283" t="s">
        <v>695</v>
      </c>
      <c r="C283" t="s">
        <v>696</v>
      </c>
      <c r="D283">
        <v>5</v>
      </c>
      <c r="E283" t="s">
        <v>667</v>
      </c>
      <c r="F283">
        <v>13500</v>
      </c>
      <c r="G283">
        <v>400</v>
      </c>
      <c r="H283">
        <v>325</v>
      </c>
      <c r="I283" s="17">
        <v>28023</v>
      </c>
      <c r="J283">
        <v>52500</v>
      </c>
      <c r="K283" s="17">
        <v>40909</v>
      </c>
    </row>
    <row r="284" spans="1:11" x14ac:dyDescent="0.25">
      <c r="A284">
        <v>283</v>
      </c>
      <c r="B284" t="s">
        <v>695</v>
      </c>
      <c r="C284" t="s">
        <v>697</v>
      </c>
      <c r="D284">
        <v>5</v>
      </c>
      <c r="E284" t="s">
        <v>667</v>
      </c>
      <c r="F284">
        <v>22000</v>
      </c>
      <c r="G284">
        <v>250</v>
      </c>
      <c r="H284">
        <v>325</v>
      </c>
      <c r="I284" s="17">
        <v>28023</v>
      </c>
      <c r="J284">
        <v>65250</v>
      </c>
      <c r="K284" s="17">
        <v>40909</v>
      </c>
    </row>
    <row r="285" spans="1:11" x14ac:dyDescent="0.25">
      <c r="A285">
        <v>284</v>
      </c>
      <c r="B285" t="s">
        <v>695</v>
      </c>
      <c r="C285" t="s">
        <v>697</v>
      </c>
      <c r="D285">
        <v>2</v>
      </c>
      <c r="E285" t="s">
        <v>667</v>
      </c>
      <c r="F285">
        <v>22000</v>
      </c>
      <c r="G285">
        <v>400</v>
      </c>
      <c r="H285">
        <v>325</v>
      </c>
      <c r="I285" s="17">
        <v>27292</v>
      </c>
      <c r="J285">
        <v>52500</v>
      </c>
      <c r="K285" s="17">
        <v>40909</v>
      </c>
    </row>
    <row r="286" spans="1:11" x14ac:dyDescent="0.25">
      <c r="A286">
        <v>285</v>
      </c>
      <c r="B286" t="s">
        <v>695</v>
      </c>
      <c r="C286" t="s">
        <v>696</v>
      </c>
      <c r="D286">
        <v>2</v>
      </c>
      <c r="E286" t="s">
        <v>667</v>
      </c>
      <c r="F286">
        <v>22000</v>
      </c>
      <c r="G286">
        <v>50</v>
      </c>
      <c r="H286">
        <v>325</v>
      </c>
      <c r="I286" s="17">
        <v>27292</v>
      </c>
      <c r="J286">
        <v>52500</v>
      </c>
      <c r="K286" s="17">
        <v>40909</v>
      </c>
    </row>
    <row r="287" spans="1:11" x14ac:dyDescent="0.25">
      <c r="A287">
        <v>286</v>
      </c>
      <c r="B287" t="s">
        <v>695</v>
      </c>
      <c r="C287" t="s">
        <v>696</v>
      </c>
      <c r="D287">
        <v>1</v>
      </c>
      <c r="E287" t="s">
        <v>667</v>
      </c>
      <c r="F287">
        <v>22000</v>
      </c>
      <c r="G287">
        <v>400</v>
      </c>
      <c r="H287">
        <v>325</v>
      </c>
      <c r="I287" s="17">
        <v>27292</v>
      </c>
      <c r="J287">
        <v>52500</v>
      </c>
      <c r="K287" s="17">
        <v>40909</v>
      </c>
    </row>
    <row r="288" spans="1:11" x14ac:dyDescent="0.25">
      <c r="A288">
        <v>287</v>
      </c>
      <c r="B288" t="s">
        <v>695</v>
      </c>
      <c r="C288" t="s">
        <v>698</v>
      </c>
      <c r="D288">
        <v>1</v>
      </c>
      <c r="E288" t="s">
        <v>667</v>
      </c>
      <c r="F288">
        <v>22000</v>
      </c>
      <c r="G288">
        <v>50</v>
      </c>
      <c r="H288">
        <v>325</v>
      </c>
      <c r="I288" s="17">
        <v>28753</v>
      </c>
      <c r="J288">
        <v>52500</v>
      </c>
      <c r="K288" s="17">
        <v>40909</v>
      </c>
    </row>
    <row r="289" spans="1:11" x14ac:dyDescent="0.25">
      <c r="A289">
        <v>288</v>
      </c>
      <c r="B289" t="s">
        <v>695</v>
      </c>
      <c r="C289" t="s">
        <v>696</v>
      </c>
      <c r="D289">
        <v>3</v>
      </c>
      <c r="E289" t="s">
        <v>667</v>
      </c>
      <c r="F289">
        <v>22000</v>
      </c>
      <c r="G289">
        <v>75</v>
      </c>
      <c r="H289">
        <v>325</v>
      </c>
      <c r="I289" s="17">
        <v>27292</v>
      </c>
      <c r="J289">
        <v>52500</v>
      </c>
      <c r="K289" s="17">
        <v>40909</v>
      </c>
    </row>
    <row r="290" spans="1:11" x14ac:dyDescent="0.25">
      <c r="A290">
        <v>289</v>
      </c>
      <c r="B290" t="s">
        <v>695</v>
      </c>
      <c r="C290" t="s">
        <v>697</v>
      </c>
      <c r="D290">
        <v>4</v>
      </c>
      <c r="E290" t="s">
        <v>667</v>
      </c>
      <c r="F290">
        <v>22000</v>
      </c>
      <c r="G290">
        <v>150</v>
      </c>
      <c r="H290">
        <v>450</v>
      </c>
      <c r="I290" s="17">
        <v>38615</v>
      </c>
      <c r="J290">
        <v>52500</v>
      </c>
      <c r="K290" s="17">
        <v>40909</v>
      </c>
    </row>
    <row r="291" spans="1:11" x14ac:dyDescent="0.25">
      <c r="A291">
        <v>290</v>
      </c>
      <c r="B291" t="s">
        <v>665</v>
      </c>
      <c r="C291" t="s">
        <v>669</v>
      </c>
      <c r="D291">
        <v>1</v>
      </c>
      <c r="E291" t="s">
        <v>689</v>
      </c>
      <c r="F291">
        <v>36125</v>
      </c>
      <c r="G291">
        <v>895</v>
      </c>
      <c r="H291">
        <v>1250</v>
      </c>
      <c r="I291" s="17">
        <v>39177</v>
      </c>
      <c r="J291">
        <v>52000</v>
      </c>
      <c r="K291" s="17">
        <v>40909</v>
      </c>
    </row>
    <row r="292" spans="1:11" x14ac:dyDescent="0.25">
      <c r="A292">
        <v>291</v>
      </c>
      <c r="B292" t="s">
        <v>665</v>
      </c>
      <c r="C292" t="s">
        <v>669</v>
      </c>
      <c r="D292">
        <v>2</v>
      </c>
      <c r="E292" t="s">
        <v>667</v>
      </c>
      <c r="F292">
        <v>22500</v>
      </c>
      <c r="G292">
        <v>750</v>
      </c>
      <c r="H292">
        <v>1250</v>
      </c>
      <c r="I292" s="17">
        <v>38447</v>
      </c>
      <c r="J292">
        <v>33000</v>
      </c>
      <c r="K292" s="17">
        <v>40909</v>
      </c>
    </row>
    <row r="293" spans="1:11" x14ac:dyDescent="0.25">
      <c r="A293">
        <v>292</v>
      </c>
      <c r="B293" t="s">
        <v>665</v>
      </c>
      <c r="C293" t="s">
        <v>672</v>
      </c>
      <c r="D293">
        <v>3</v>
      </c>
      <c r="E293" t="s">
        <v>667</v>
      </c>
      <c r="F293">
        <v>27500</v>
      </c>
      <c r="G293">
        <v>895</v>
      </c>
      <c r="H293">
        <v>950</v>
      </c>
      <c r="I293" s="17">
        <v>39177</v>
      </c>
      <c r="J293">
        <v>52000</v>
      </c>
      <c r="K293" s="17">
        <v>40909</v>
      </c>
    </row>
    <row r="294" spans="1:11" x14ac:dyDescent="0.25">
      <c r="A294">
        <v>293</v>
      </c>
      <c r="B294" t="s">
        <v>665</v>
      </c>
      <c r="C294" t="s">
        <v>672</v>
      </c>
      <c r="D294">
        <v>4</v>
      </c>
      <c r="E294" t="s">
        <v>689</v>
      </c>
      <c r="F294">
        <v>22500</v>
      </c>
      <c r="G294">
        <v>895</v>
      </c>
      <c r="H294">
        <v>1250</v>
      </c>
      <c r="I294" s="17">
        <v>39177</v>
      </c>
      <c r="J294">
        <v>67000</v>
      </c>
      <c r="K294" s="17">
        <v>40909</v>
      </c>
    </row>
    <row r="295" spans="1:11" x14ac:dyDescent="0.25">
      <c r="A295">
        <v>294</v>
      </c>
      <c r="B295" t="s">
        <v>662</v>
      </c>
      <c r="C295" t="s">
        <v>663</v>
      </c>
      <c r="D295">
        <v>5</v>
      </c>
      <c r="E295" t="s">
        <v>667</v>
      </c>
      <c r="F295">
        <v>36125</v>
      </c>
      <c r="G295">
        <v>895</v>
      </c>
      <c r="H295">
        <v>1250</v>
      </c>
      <c r="I295" s="17">
        <v>37716</v>
      </c>
      <c r="J295">
        <v>61000</v>
      </c>
      <c r="K295" s="17">
        <v>40909</v>
      </c>
    </row>
    <row r="296" spans="1:11" x14ac:dyDescent="0.25">
      <c r="A296">
        <v>295</v>
      </c>
      <c r="B296" t="s">
        <v>665</v>
      </c>
      <c r="C296" t="s">
        <v>669</v>
      </c>
      <c r="D296">
        <v>6</v>
      </c>
      <c r="E296" t="s">
        <v>667</v>
      </c>
      <c r="F296">
        <v>22500</v>
      </c>
      <c r="G296">
        <v>500</v>
      </c>
      <c r="H296">
        <v>950</v>
      </c>
      <c r="I296" s="17">
        <v>38447</v>
      </c>
      <c r="J296">
        <v>52000</v>
      </c>
      <c r="K296" s="17">
        <v>40909</v>
      </c>
    </row>
    <row r="297" spans="1:11" x14ac:dyDescent="0.25">
      <c r="A297">
        <v>296</v>
      </c>
      <c r="B297" t="s">
        <v>662</v>
      </c>
      <c r="C297" t="s">
        <v>663</v>
      </c>
      <c r="D297">
        <v>7</v>
      </c>
      <c r="E297" t="s">
        <v>664</v>
      </c>
      <c r="F297">
        <v>27500</v>
      </c>
      <c r="G297">
        <v>895</v>
      </c>
      <c r="H297">
        <v>1250</v>
      </c>
      <c r="I297" s="17">
        <v>39177</v>
      </c>
      <c r="J297">
        <v>33000</v>
      </c>
      <c r="K297" s="17">
        <v>40909</v>
      </c>
    </row>
    <row r="298" spans="1:11" x14ac:dyDescent="0.25">
      <c r="A298">
        <v>297</v>
      </c>
      <c r="B298" t="s">
        <v>665</v>
      </c>
      <c r="C298" t="s">
        <v>672</v>
      </c>
      <c r="D298">
        <v>1</v>
      </c>
      <c r="E298" t="s">
        <v>667</v>
      </c>
      <c r="F298">
        <v>22500</v>
      </c>
      <c r="G298">
        <v>500</v>
      </c>
      <c r="H298">
        <v>1250</v>
      </c>
      <c r="I298" s="17">
        <v>39177</v>
      </c>
      <c r="J298">
        <v>52000</v>
      </c>
      <c r="K298" s="17">
        <v>40909</v>
      </c>
    </row>
    <row r="299" spans="1:11" x14ac:dyDescent="0.25">
      <c r="A299">
        <v>298</v>
      </c>
      <c r="B299" t="s">
        <v>665</v>
      </c>
      <c r="C299" t="s">
        <v>669</v>
      </c>
      <c r="D299">
        <v>2</v>
      </c>
      <c r="E299" t="s">
        <v>689</v>
      </c>
      <c r="F299">
        <v>22500</v>
      </c>
      <c r="G299">
        <v>895</v>
      </c>
      <c r="H299">
        <v>1250</v>
      </c>
      <c r="I299" s="17">
        <v>39177</v>
      </c>
      <c r="J299">
        <v>52000</v>
      </c>
      <c r="K299" s="17">
        <v>40909</v>
      </c>
    </row>
    <row r="300" spans="1:11" x14ac:dyDescent="0.25">
      <c r="A300">
        <v>299</v>
      </c>
      <c r="B300" t="s">
        <v>665</v>
      </c>
      <c r="C300" t="s">
        <v>672</v>
      </c>
      <c r="D300">
        <v>3</v>
      </c>
      <c r="E300" t="s">
        <v>667</v>
      </c>
      <c r="F300">
        <v>22500</v>
      </c>
      <c r="G300">
        <v>750</v>
      </c>
      <c r="H300">
        <v>1250</v>
      </c>
      <c r="I300" s="17">
        <v>39177</v>
      </c>
      <c r="J300">
        <v>161000</v>
      </c>
      <c r="K300" s="17">
        <v>40909</v>
      </c>
    </row>
    <row r="301" spans="1:11" x14ac:dyDescent="0.25">
      <c r="A301">
        <v>300</v>
      </c>
      <c r="B301" t="s">
        <v>665</v>
      </c>
      <c r="C301" t="s">
        <v>669</v>
      </c>
      <c r="D301">
        <v>4</v>
      </c>
      <c r="E301" t="s">
        <v>689</v>
      </c>
      <c r="F301">
        <v>27500</v>
      </c>
      <c r="G301">
        <v>895</v>
      </c>
      <c r="H301">
        <v>950</v>
      </c>
      <c r="I301" s="17">
        <v>39908</v>
      </c>
      <c r="J301">
        <v>52000</v>
      </c>
      <c r="K301" s="17">
        <v>40909</v>
      </c>
    </row>
    <row r="302" spans="1:11" x14ac:dyDescent="0.25">
      <c r="A302">
        <v>301</v>
      </c>
      <c r="B302" t="s">
        <v>665</v>
      </c>
      <c r="C302" t="s">
        <v>672</v>
      </c>
      <c r="D302">
        <v>5</v>
      </c>
      <c r="E302" t="s">
        <v>667</v>
      </c>
      <c r="F302">
        <v>22500</v>
      </c>
      <c r="G302">
        <v>500</v>
      </c>
      <c r="H302">
        <v>1250</v>
      </c>
      <c r="I302" s="17">
        <v>39177</v>
      </c>
      <c r="J302">
        <v>33000</v>
      </c>
      <c r="K302" s="17">
        <v>40909</v>
      </c>
    </row>
    <row r="303" spans="1:11" x14ac:dyDescent="0.25">
      <c r="A303">
        <v>302</v>
      </c>
      <c r="B303" t="s">
        <v>662</v>
      </c>
      <c r="C303" t="s">
        <v>663</v>
      </c>
      <c r="D303">
        <v>9</v>
      </c>
      <c r="E303" t="s">
        <v>664</v>
      </c>
      <c r="F303">
        <v>22500</v>
      </c>
      <c r="G303">
        <v>895</v>
      </c>
      <c r="H303">
        <v>1250</v>
      </c>
      <c r="I303" s="17">
        <v>40273</v>
      </c>
      <c r="J303">
        <v>61000</v>
      </c>
      <c r="K303" s="17">
        <v>40909</v>
      </c>
    </row>
    <row r="304" spans="1:11" x14ac:dyDescent="0.25">
      <c r="A304">
        <v>303</v>
      </c>
      <c r="B304" t="s">
        <v>665</v>
      </c>
      <c r="C304" t="s">
        <v>669</v>
      </c>
      <c r="D304">
        <v>7</v>
      </c>
      <c r="E304" t="s">
        <v>667</v>
      </c>
      <c r="F304">
        <v>27500</v>
      </c>
      <c r="G304">
        <v>500</v>
      </c>
      <c r="H304">
        <v>1250</v>
      </c>
      <c r="I304" s="17">
        <v>39177</v>
      </c>
      <c r="J304">
        <v>52000</v>
      </c>
      <c r="K304" s="17">
        <v>40909</v>
      </c>
    </row>
    <row r="305" spans="1:11" x14ac:dyDescent="0.25">
      <c r="A305">
        <v>304</v>
      </c>
      <c r="B305" t="s">
        <v>665</v>
      </c>
      <c r="C305" t="s">
        <v>670</v>
      </c>
      <c r="D305">
        <v>1</v>
      </c>
      <c r="E305" t="s">
        <v>667</v>
      </c>
      <c r="F305">
        <v>22500</v>
      </c>
      <c r="G305">
        <v>500</v>
      </c>
      <c r="H305">
        <v>1250</v>
      </c>
      <c r="I305" s="17">
        <v>37716</v>
      </c>
      <c r="J305">
        <v>61000</v>
      </c>
      <c r="K305" s="17">
        <v>40909</v>
      </c>
    </row>
    <row r="306" spans="1:11" x14ac:dyDescent="0.25">
      <c r="A306">
        <v>305</v>
      </c>
      <c r="B306" t="s">
        <v>662</v>
      </c>
      <c r="C306" t="s">
        <v>663</v>
      </c>
      <c r="D306">
        <v>2</v>
      </c>
      <c r="E306" t="s">
        <v>664</v>
      </c>
      <c r="F306">
        <v>22500</v>
      </c>
      <c r="G306">
        <v>895</v>
      </c>
      <c r="H306">
        <v>950</v>
      </c>
      <c r="I306" s="17">
        <v>39177</v>
      </c>
      <c r="J306">
        <v>52000</v>
      </c>
      <c r="K306" s="17">
        <v>40909</v>
      </c>
    </row>
    <row r="307" spans="1:11" x14ac:dyDescent="0.25">
      <c r="A307">
        <v>306</v>
      </c>
      <c r="B307" t="s">
        <v>665</v>
      </c>
      <c r="C307" t="s">
        <v>670</v>
      </c>
      <c r="D307">
        <v>3</v>
      </c>
      <c r="E307" t="s">
        <v>667</v>
      </c>
      <c r="F307">
        <v>36125</v>
      </c>
      <c r="G307">
        <v>895</v>
      </c>
      <c r="H307">
        <v>1250</v>
      </c>
      <c r="I307" s="17">
        <v>39177</v>
      </c>
      <c r="J307">
        <v>33000</v>
      </c>
      <c r="K307" s="17">
        <v>40909</v>
      </c>
    </row>
    <row r="308" spans="1:11" x14ac:dyDescent="0.25">
      <c r="A308">
        <v>307</v>
      </c>
      <c r="B308" t="s">
        <v>665</v>
      </c>
      <c r="C308" t="s">
        <v>669</v>
      </c>
      <c r="D308">
        <v>4</v>
      </c>
      <c r="E308" t="s">
        <v>667</v>
      </c>
      <c r="F308">
        <v>22500</v>
      </c>
      <c r="G308">
        <v>750</v>
      </c>
      <c r="H308">
        <v>1250</v>
      </c>
      <c r="I308" s="17">
        <v>37716</v>
      </c>
      <c r="J308">
        <v>52000</v>
      </c>
      <c r="K308" s="17">
        <v>40909</v>
      </c>
    </row>
    <row r="309" spans="1:11" x14ac:dyDescent="0.25">
      <c r="A309">
        <v>308</v>
      </c>
      <c r="B309" t="s">
        <v>665</v>
      </c>
      <c r="C309" t="s">
        <v>670</v>
      </c>
      <c r="D309">
        <v>5</v>
      </c>
      <c r="E309" t="s">
        <v>689</v>
      </c>
      <c r="F309">
        <v>22500</v>
      </c>
      <c r="G309">
        <v>895</v>
      </c>
      <c r="H309">
        <v>1250</v>
      </c>
      <c r="I309" s="17">
        <v>36986</v>
      </c>
      <c r="J309">
        <v>52000</v>
      </c>
      <c r="K309" s="17">
        <v>40909</v>
      </c>
    </row>
    <row r="310" spans="1:11" x14ac:dyDescent="0.25">
      <c r="A310">
        <v>309</v>
      </c>
      <c r="B310" t="s">
        <v>662</v>
      </c>
      <c r="C310" t="s">
        <v>663</v>
      </c>
      <c r="D310">
        <v>4</v>
      </c>
      <c r="E310" t="s">
        <v>664</v>
      </c>
      <c r="F310">
        <v>55000</v>
      </c>
      <c r="G310">
        <v>500</v>
      </c>
      <c r="H310">
        <v>750</v>
      </c>
      <c r="I310" s="17">
        <v>31055</v>
      </c>
      <c r="J310">
        <v>52500</v>
      </c>
      <c r="K310" s="17">
        <v>40909</v>
      </c>
    </row>
    <row r="311" spans="1:11" x14ac:dyDescent="0.25">
      <c r="A311">
        <v>310</v>
      </c>
      <c r="B311" t="s">
        <v>665</v>
      </c>
      <c r="C311" t="s">
        <v>670</v>
      </c>
      <c r="D311">
        <v>2</v>
      </c>
      <c r="E311" t="s">
        <v>667</v>
      </c>
      <c r="F311">
        <v>80000</v>
      </c>
      <c r="G311">
        <v>600</v>
      </c>
      <c r="H311">
        <v>550</v>
      </c>
      <c r="I311" s="17">
        <v>39211</v>
      </c>
      <c r="J311">
        <v>75000</v>
      </c>
      <c r="K311" s="17">
        <v>40909</v>
      </c>
    </row>
    <row r="312" spans="1:11" x14ac:dyDescent="0.25">
      <c r="A312">
        <v>311</v>
      </c>
      <c r="B312" t="s">
        <v>662</v>
      </c>
      <c r="C312" t="s">
        <v>663</v>
      </c>
      <c r="D312">
        <v>3</v>
      </c>
      <c r="E312" t="s">
        <v>664</v>
      </c>
      <c r="F312">
        <v>80000</v>
      </c>
      <c r="G312">
        <v>750</v>
      </c>
      <c r="H312">
        <v>550</v>
      </c>
      <c r="I312" s="17">
        <v>38968</v>
      </c>
      <c r="J312">
        <v>52500</v>
      </c>
      <c r="K312" s="17">
        <v>40909</v>
      </c>
    </row>
    <row r="313" spans="1:11" x14ac:dyDescent="0.25">
      <c r="A313">
        <v>312</v>
      </c>
      <c r="B313" t="s">
        <v>662</v>
      </c>
      <c r="C313" t="s">
        <v>663</v>
      </c>
      <c r="D313">
        <v>2</v>
      </c>
      <c r="E313" t="s">
        <v>664</v>
      </c>
      <c r="F313">
        <v>93000</v>
      </c>
      <c r="G313">
        <v>85</v>
      </c>
      <c r="H313">
        <v>550</v>
      </c>
      <c r="I313" s="17">
        <v>31782</v>
      </c>
      <c r="J313">
        <v>127220</v>
      </c>
      <c r="K313" s="17">
        <v>40909</v>
      </c>
    </row>
    <row r="314" spans="1:11" x14ac:dyDescent="0.25">
      <c r="A314">
        <v>313</v>
      </c>
      <c r="B314" t="s">
        <v>662</v>
      </c>
      <c r="C314" t="s">
        <v>663</v>
      </c>
      <c r="D314">
        <v>4</v>
      </c>
      <c r="E314" t="s">
        <v>664</v>
      </c>
      <c r="F314">
        <v>67000</v>
      </c>
      <c r="G314">
        <v>2500</v>
      </c>
      <c r="H314">
        <v>550</v>
      </c>
      <c r="I314" s="17">
        <v>31055</v>
      </c>
      <c r="J314">
        <v>52500</v>
      </c>
      <c r="K314" s="17">
        <v>40909</v>
      </c>
    </row>
    <row r="315" spans="1:11" x14ac:dyDescent="0.25">
      <c r="A315">
        <v>314</v>
      </c>
      <c r="B315" t="s">
        <v>662</v>
      </c>
      <c r="C315" t="s">
        <v>663</v>
      </c>
      <c r="D315">
        <v>8</v>
      </c>
      <c r="E315" t="s">
        <v>664</v>
      </c>
      <c r="F315">
        <v>130000</v>
      </c>
      <c r="G315">
        <v>4000</v>
      </c>
      <c r="H315">
        <v>550</v>
      </c>
      <c r="I315" s="17">
        <v>31538</v>
      </c>
      <c r="J315">
        <v>28750</v>
      </c>
      <c r="K315" s="17">
        <v>40909</v>
      </c>
    </row>
    <row r="316" spans="1:11" x14ac:dyDescent="0.25">
      <c r="A316">
        <v>315</v>
      </c>
      <c r="B316" t="s">
        <v>665</v>
      </c>
      <c r="C316" t="s">
        <v>670</v>
      </c>
      <c r="D316">
        <v>9</v>
      </c>
      <c r="E316" t="s">
        <v>667</v>
      </c>
      <c r="F316">
        <v>61000</v>
      </c>
      <c r="G316">
        <v>900</v>
      </c>
      <c r="H316">
        <v>550</v>
      </c>
      <c r="I316" s="17">
        <v>33459</v>
      </c>
      <c r="J316">
        <v>75000</v>
      </c>
      <c r="K316" s="17">
        <v>40909</v>
      </c>
    </row>
    <row r="317" spans="1:11" x14ac:dyDescent="0.25">
      <c r="A317">
        <v>316</v>
      </c>
      <c r="B317" t="s">
        <v>665</v>
      </c>
      <c r="C317" t="s">
        <v>670</v>
      </c>
      <c r="D317">
        <v>1</v>
      </c>
      <c r="E317" t="s">
        <v>667</v>
      </c>
      <c r="F317">
        <v>28500</v>
      </c>
      <c r="G317">
        <v>900</v>
      </c>
      <c r="H317">
        <v>550</v>
      </c>
      <c r="I317" s="17">
        <v>33732</v>
      </c>
      <c r="J317">
        <v>52500</v>
      </c>
      <c r="K317" s="17">
        <v>40909</v>
      </c>
    </row>
    <row r="318" spans="1:11" x14ac:dyDescent="0.25">
      <c r="A318">
        <v>317</v>
      </c>
      <c r="B318" t="s">
        <v>665</v>
      </c>
      <c r="C318" t="s">
        <v>670</v>
      </c>
      <c r="D318">
        <v>2</v>
      </c>
      <c r="E318" t="s">
        <v>667</v>
      </c>
      <c r="F318">
        <v>20500</v>
      </c>
      <c r="G318">
        <v>900</v>
      </c>
      <c r="H318">
        <v>750</v>
      </c>
      <c r="I318" s="17">
        <v>38603</v>
      </c>
      <c r="J318">
        <v>9950</v>
      </c>
      <c r="K318" s="17">
        <v>40909</v>
      </c>
    </row>
    <row r="319" spans="1:11" x14ac:dyDescent="0.25">
      <c r="A319">
        <v>318</v>
      </c>
      <c r="B319" t="s">
        <v>665</v>
      </c>
      <c r="C319" t="s">
        <v>670</v>
      </c>
      <c r="D319">
        <v>4</v>
      </c>
      <c r="E319" t="s">
        <v>667</v>
      </c>
      <c r="F319">
        <v>80890</v>
      </c>
      <c r="G319">
        <v>750</v>
      </c>
      <c r="H319">
        <v>750</v>
      </c>
      <c r="I319" s="17">
        <v>34097</v>
      </c>
      <c r="J319">
        <v>28750</v>
      </c>
      <c r="K319" s="17">
        <v>40909</v>
      </c>
    </row>
    <row r="320" spans="1:11" x14ac:dyDescent="0.25">
      <c r="A320">
        <v>319</v>
      </c>
      <c r="B320" t="s">
        <v>665</v>
      </c>
      <c r="C320" t="s">
        <v>670</v>
      </c>
      <c r="D320">
        <v>6</v>
      </c>
      <c r="E320" t="s">
        <v>667</v>
      </c>
      <c r="F320">
        <v>104000</v>
      </c>
      <c r="G320">
        <v>750</v>
      </c>
      <c r="H320">
        <v>750</v>
      </c>
      <c r="I320" s="17">
        <v>27520</v>
      </c>
      <c r="J320">
        <v>52500</v>
      </c>
      <c r="K320" s="17">
        <v>40909</v>
      </c>
    </row>
    <row r="321" spans="1:11" x14ac:dyDescent="0.25">
      <c r="A321">
        <v>320</v>
      </c>
      <c r="B321" t="s">
        <v>665</v>
      </c>
      <c r="C321" t="s">
        <v>670</v>
      </c>
      <c r="D321">
        <v>5</v>
      </c>
      <c r="E321" t="s">
        <v>667</v>
      </c>
      <c r="F321">
        <v>130000</v>
      </c>
      <c r="G321">
        <v>750</v>
      </c>
      <c r="H321">
        <v>750</v>
      </c>
      <c r="I321" s="17">
        <v>31062</v>
      </c>
      <c r="J321">
        <v>75000</v>
      </c>
      <c r="K321" s="17">
        <v>40909</v>
      </c>
    </row>
    <row r="322" spans="1:11" x14ac:dyDescent="0.25">
      <c r="A322">
        <v>321</v>
      </c>
      <c r="B322" t="s">
        <v>665</v>
      </c>
      <c r="C322" t="s">
        <v>670</v>
      </c>
      <c r="D322">
        <v>4</v>
      </c>
      <c r="E322" t="s">
        <v>667</v>
      </c>
      <c r="F322">
        <v>130000</v>
      </c>
      <c r="G322">
        <v>600</v>
      </c>
      <c r="H322">
        <v>750</v>
      </c>
      <c r="I322" s="17">
        <v>28943</v>
      </c>
      <c r="J322">
        <v>127220</v>
      </c>
      <c r="K322" s="17">
        <v>40909</v>
      </c>
    </row>
    <row r="323" spans="1:11" x14ac:dyDescent="0.25">
      <c r="A323">
        <v>322</v>
      </c>
      <c r="B323" t="s">
        <v>665</v>
      </c>
      <c r="C323" t="s">
        <v>670</v>
      </c>
      <c r="D323">
        <v>7</v>
      </c>
      <c r="E323" t="s">
        <v>667</v>
      </c>
      <c r="F323">
        <v>160000</v>
      </c>
      <c r="G323">
        <v>600</v>
      </c>
      <c r="H323">
        <v>570</v>
      </c>
      <c r="I323" s="17">
        <v>38238</v>
      </c>
      <c r="J323">
        <v>52500</v>
      </c>
      <c r="K323" s="17">
        <v>40909</v>
      </c>
    </row>
    <row r="324" spans="1:11" x14ac:dyDescent="0.25">
      <c r="A324">
        <v>323</v>
      </c>
      <c r="B324" t="s">
        <v>665</v>
      </c>
      <c r="C324" t="s">
        <v>670</v>
      </c>
      <c r="D324">
        <v>8</v>
      </c>
      <c r="E324" t="s">
        <v>667</v>
      </c>
      <c r="F324">
        <v>130000</v>
      </c>
      <c r="G324">
        <v>600</v>
      </c>
      <c r="H324">
        <v>570</v>
      </c>
      <c r="I324" s="17">
        <v>34489</v>
      </c>
      <c r="J324">
        <v>8000</v>
      </c>
      <c r="K324" s="17">
        <v>40909</v>
      </c>
    </row>
    <row r="325" spans="1:11" x14ac:dyDescent="0.25">
      <c r="A325">
        <v>324</v>
      </c>
      <c r="B325" t="s">
        <v>662</v>
      </c>
      <c r="C325" t="s">
        <v>663</v>
      </c>
      <c r="D325">
        <v>4</v>
      </c>
      <c r="E325" t="s">
        <v>664</v>
      </c>
      <c r="F325">
        <v>67000</v>
      </c>
      <c r="G325">
        <v>600</v>
      </c>
      <c r="H325">
        <v>570</v>
      </c>
      <c r="I325" s="17">
        <v>38968</v>
      </c>
      <c r="J325">
        <v>52500</v>
      </c>
      <c r="K325" s="17">
        <v>40909</v>
      </c>
    </row>
    <row r="326" spans="1:11" x14ac:dyDescent="0.25">
      <c r="A326">
        <v>325</v>
      </c>
      <c r="B326" t="s">
        <v>662</v>
      </c>
      <c r="C326" t="s">
        <v>663</v>
      </c>
      <c r="D326">
        <v>4</v>
      </c>
      <c r="E326" t="s">
        <v>664</v>
      </c>
      <c r="F326">
        <v>67000</v>
      </c>
      <c r="G326">
        <v>600</v>
      </c>
      <c r="H326">
        <v>654</v>
      </c>
      <c r="I326" s="17">
        <v>36770</v>
      </c>
      <c r="J326">
        <v>65250</v>
      </c>
      <c r="K326" s="17">
        <v>40909</v>
      </c>
    </row>
    <row r="327" spans="1:11" x14ac:dyDescent="0.25">
      <c r="A327">
        <v>326</v>
      </c>
      <c r="B327" t="s">
        <v>662</v>
      </c>
      <c r="C327" t="s">
        <v>663</v>
      </c>
      <c r="D327">
        <v>3</v>
      </c>
      <c r="E327" t="s">
        <v>664</v>
      </c>
      <c r="F327">
        <v>80890</v>
      </c>
      <c r="G327">
        <v>600</v>
      </c>
      <c r="H327">
        <v>987</v>
      </c>
      <c r="I327" s="17">
        <v>35560</v>
      </c>
      <c r="J327">
        <v>52500</v>
      </c>
      <c r="K327" s="17">
        <v>40909</v>
      </c>
    </row>
    <row r="328" spans="1:11" x14ac:dyDescent="0.25">
      <c r="A328">
        <v>327</v>
      </c>
      <c r="B328" t="s">
        <v>662</v>
      </c>
      <c r="C328" t="s">
        <v>663</v>
      </c>
      <c r="D328">
        <v>7</v>
      </c>
      <c r="E328" t="s">
        <v>664</v>
      </c>
      <c r="F328">
        <v>67000</v>
      </c>
      <c r="G328">
        <v>600</v>
      </c>
      <c r="H328">
        <v>654</v>
      </c>
      <c r="I328" s="17">
        <v>37135</v>
      </c>
      <c r="J328">
        <v>28750</v>
      </c>
      <c r="K328" s="17">
        <v>40909</v>
      </c>
    </row>
    <row r="329" spans="1:11" x14ac:dyDescent="0.25">
      <c r="A329">
        <v>328</v>
      </c>
      <c r="B329" t="s">
        <v>662</v>
      </c>
      <c r="C329" t="s">
        <v>663</v>
      </c>
      <c r="D329">
        <v>1</v>
      </c>
      <c r="E329" t="s">
        <v>664</v>
      </c>
      <c r="F329">
        <v>80890</v>
      </c>
      <c r="G329">
        <v>450</v>
      </c>
      <c r="H329">
        <v>321</v>
      </c>
      <c r="I329" s="17">
        <v>38511</v>
      </c>
      <c r="J329">
        <v>52500</v>
      </c>
      <c r="K329" s="17">
        <v>40909</v>
      </c>
    </row>
    <row r="330" spans="1:11" x14ac:dyDescent="0.25">
      <c r="A330">
        <v>329</v>
      </c>
      <c r="B330" t="s">
        <v>662</v>
      </c>
      <c r="C330" t="s">
        <v>663</v>
      </c>
      <c r="D330">
        <v>1</v>
      </c>
      <c r="E330" t="s">
        <v>664</v>
      </c>
      <c r="F330">
        <v>67000</v>
      </c>
      <c r="G330">
        <v>400</v>
      </c>
      <c r="H330">
        <v>951</v>
      </c>
      <c r="I330" s="17">
        <v>36161</v>
      </c>
      <c r="J330">
        <v>52500</v>
      </c>
      <c r="K330" s="17">
        <v>40909</v>
      </c>
    </row>
    <row r="331" spans="1:11" x14ac:dyDescent="0.25">
      <c r="A331">
        <v>330</v>
      </c>
      <c r="B331" t="s">
        <v>662</v>
      </c>
      <c r="C331" t="s">
        <v>663</v>
      </c>
      <c r="D331">
        <v>7</v>
      </c>
      <c r="E331" t="s">
        <v>664</v>
      </c>
      <c r="F331">
        <v>67000</v>
      </c>
      <c r="G331">
        <v>400</v>
      </c>
      <c r="H331">
        <v>987</v>
      </c>
      <c r="I331" s="17">
        <v>37016</v>
      </c>
      <c r="J331">
        <v>127220</v>
      </c>
      <c r="K331" s="17">
        <v>40909</v>
      </c>
    </row>
    <row r="332" spans="1:11" x14ac:dyDescent="0.25">
      <c r="A332">
        <v>331</v>
      </c>
      <c r="B332" t="s">
        <v>662</v>
      </c>
      <c r="C332" t="s">
        <v>663</v>
      </c>
      <c r="D332">
        <v>8</v>
      </c>
      <c r="E332" t="s">
        <v>664</v>
      </c>
      <c r="F332">
        <v>67000</v>
      </c>
      <c r="G332">
        <v>400</v>
      </c>
      <c r="H332">
        <v>750</v>
      </c>
      <c r="I332" s="17">
        <v>31055</v>
      </c>
      <c r="J332">
        <v>52500</v>
      </c>
      <c r="K332" s="17">
        <v>40909</v>
      </c>
    </row>
    <row r="333" spans="1:11" x14ac:dyDescent="0.25">
      <c r="A333">
        <v>332</v>
      </c>
      <c r="B333" t="s">
        <v>662</v>
      </c>
      <c r="C333" t="s">
        <v>663</v>
      </c>
      <c r="D333">
        <v>9</v>
      </c>
      <c r="E333" t="s">
        <v>664</v>
      </c>
      <c r="F333">
        <v>80890</v>
      </c>
      <c r="G333">
        <v>200</v>
      </c>
      <c r="H333">
        <v>654</v>
      </c>
      <c r="I333" s="17">
        <v>38841</v>
      </c>
      <c r="J333">
        <v>7500</v>
      </c>
      <c r="K333" s="17">
        <v>40909</v>
      </c>
    </row>
    <row r="334" spans="1:11" x14ac:dyDescent="0.25">
      <c r="A334">
        <v>333</v>
      </c>
      <c r="B334" t="s">
        <v>662</v>
      </c>
      <c r="C334" t="s">
        <v>663</v>
      </c>
      <c r="D334">
        <v>7</v>
      </c>
      <c r="E334" t="s">
        <v>664</v>
      </c>
      <c r="F334">
        <v>80890</v>
      </c>
      <c r="G334">
        <v>200</v>
      </c>
      <c r="H334">
        <v>987</v>
      </c>
      <c r="I334" s="17">
        <v>35582</v>
      </c>
      <c r="J334">
        <v>52500</v>
      </c>
      <c r="K334" s="17">
        <v>40909</v>
      </c>
    </row>
    <row r="335" spans="1:11" x14ac:dyDescent="0.25">
      <c r="A335">
        <v>334</v>
      </c>
      <c r="B335" t="s">
        <v>662</v>
      </c>
      <c r="C335" t="s">
        <v>663</v>
      </c>
      <c r="D335">
        <v>1</v>
      </c>
      <c r="E335" t="s">
        <v>664</v>
      </c>
      <c r="F335">
        <v>80890</v>
      </c>
      <c r="G335">
        <v>300</v>
      </c>
      <c r="H335">
        <v>321</v>
      </c>
      <c r="I335" s="17">
        <v>35582</v>
      </c>
      <c r="J335">
        <v>52500</v>
      </c>
      <c r="K335" s="17">
        <v>40909</v>
      </c>
    </row>
    <row r="336" spans="1:11" x14ac:dyDescent="0.25">
      <c r="A336">
        <v>335</v>
      </c>
      <c r="B336" t="s">
        <v>662</v>
      </c>
      <c r="C336" t="s">
        <v>663</v>
      </c>
      <c r="D336">
        <v>8</v>
      </c>
      <c r="E336" t="s">
        <v>664</v>
      </c>
      <c r="F336">
        <v>67000</v>
      </c>
      <c r="G336">
        <v>300</v>
      </c>
      <c r="H336">
        <v>654</v>
      </c>
      <c r="I336" s="17">
        <v>39227</v>
      </c>
      <c r="J336">
        <v>52500</v>
      </c>
      <c r="K336" s="17">
        <v>40909</v>
      </c>
    </row>
    <row r="337" spans="1:11" x14ac:dyDescent="0.25">
      <c r="A337">
        <v>336</v>
      </c>
      <c r="B337" t="s">
        <v>665</v>
      </c>
      <c r="C337" t="s">
        <v>670</v>
      </c>
      <c r="D337">
        <v>9</v>
      </c>
      <c r="E337" t="s">
        <v>667</v>
      </c>
      <c r="F337">
        <v>80890</v>
      </c>
      <c r="G337">
        <v>500</v>
      </c>
      <c r="H337">
        <v>987</v>
      </c>
      <c r="I337" s="17">
        <v>35582</v>
      </c>
      <c r="J337">
        <v>52500</v>
      </c>
      <c r="K337" s="17">
        <v>40909</v>
      </c>
    </row>
    <row r="338" spans="1:11" x14ac:dyDescent="0.25">
      <c r="A338">
        <v>337</v>
      </c>
      <c r="B338" t="s">
        <v>665</v>
      </c>
      <c r="C338" t="s">
        <v>670</v>
      </c>
      <c r="D338">
        <v>7</v>
      </c>
      <c r="E338" t="s">
        <v>667</v>
      </c>
      <c r="F338">
        <v>80890</v>
      </c>
      <c r="G338">
        <v>600</v>
      </c>
      <c r="H338">
        <v>963</v>
      </c>
      <c r="I338" s="17">
        <v>36191</v>
      </c>
      <c r="J338">
        <v>52500</v>
      </c>
      <c r="K338" s="17">
        <v>40909</v>
      </c>
    </row>
    <row r="339" spans="1:11" x14ac:dyDescent="0.25">
      <c r="A339">
        <v>338</v>
      </c>
      <c r="B339" t="s">
        <v>665</v>
      </c>
      <c r="C339" t="s">
        <v>670</v>
      </c>
      <c r="D339">
        <v>7</v>
      </c>
      <c r="E339" t="s">
        <v>667</v>
      </c>
      <c r="F339">
        <v>80890</v>
      </c>
      <c r="G339">
        <v>500</v>
      </c>
      <c r="H339">
        <v>852</v>
      </c>
      <c r="I339" s="17">
        <v>38841</v>
      </c>
      <c r="J339">
        <v>65250</v>
      </c>
      <c r="K339" s="17">
        <v>40909</v>
      </c>
    </row>
    <row r="340" spans="1:11" x14ac:dyDescent="0.25">
      <c r="A340">
        <v>339</v>
      </c>
      <c r="B340" t="s">
        <v>665</v>
      </c>
      <c r="C340" t="s">
        <v>670</v>
      </c>
      <c r="D340">
        <v>6</v>
      </c>
      <c r="E340" t="s">
        <v>667</v>
      </c>
      <c r="F340">
        <v>80890</v>
      </c>
      <c r="G340">
        <v>400</v>
      </c>
      <c r="H340">
        <v>147</v>
      </c>
      <c r="I340" s="17">
        <v>38968</v>
      </c>
      <c r="J340">
        <v>52500</v>
      </c>
      <c r="K340" s="17">
        <v>40909</v>
      </c>
    </row>
    <row r="341" spans="1:11" x14ac:dyDescent="0.25">
      <c r="A341">
        <v>340</v>
      </c>
      <c r="B341" t="s">
        <v>665</v>
      </c>
      <c r="C341" t="s">
        <v>670</v>
      </c>
      <c r="D341">
        <v>5</v>
      </c>
      <c r="E341" t="s">
        <v>667</v>
      </c>
      <c r="F341">
        <v>80890</v>
      </c>
      <c r="G341">
        <v>800</v>
      </c>
      <c r="H341">
        <v>852</v>
      </c>
      <c r="I341" s="17">
        <v>38841</v>
      </c>
      <c r="J341">
        <v>52500</v>
      </c>
      <c r="K341" s="17">
        <v>40909</v>
      </c>
    </row>
    <row r="342" spans="1:11" x14ac:dyDescent="0.25">
      <c r="A342">
        <v>341</v>
      </c>
      <c r="B342" t="s">
        <v>665</v>
      </c>
      <c r="C342" t="s">
        <v>670</v>
      </c>
      <c r="D342">
        <v>4</v>
      </c>
      <c r="E342" t="s">
        <v>667</v>
      </c>
      <c r="F342">
        <v>67000</v>
      </c>
      <c r="G342">
        <v>750</v>
      </c>
      <c r="H342">
        <v>654</v>
      </c>
      <c r="I342" s="17">
        <v>35923</v>
      </c>
      <c r="J342">
        <v>52500</v>
      </c>
      <c r="K342" s="17">
        <v>40909</v>
      </c>
    </row>
    <row r="343" spans="1:11" x14ac:dyDescent="0.25">
      <c r="A343">
        <v>342</v>
      </c>
      <c r="B343" t="s">
        <v>665</v>
      </c>
      <c r="C343" t="s">
        <v>670</v>
      </c>
      <c r="D343">
        <v>3</v>
      </c>
      <c r="E343" t="s">
        <v>667</v>
      </c>
      <c r="F343">
        <v>67000</v>
      </c>
      <c r="G343">
        <v>850</v>
      </c>
      <c r="H343">
        <v>984</v>
      </c>
      <c r="I343" s="17">
        <v>35582</v>
      </c>
      <c r="J343">
        <v>52500</v>
      </c>
      <c r="K343" s="17">
        <v>40909</v>
      </c>
    </row>
    <row r="344" spans="1:11" x14ac:dyDescent="0.25">
      <c r="A344">
        <v>343</v>
      </c>
      <c r="B344" t="s">
        <v>665</v>
      </c>
      <c r="C344" t="s">
        <v>670</v>
      </c>
      <c r="D344">
        <v>5</v>
      </c>
      <c r="E344" t="s">
        <v>667</v>
      </c>
      <c r="F344">
        <v>67000</v>
      </c>
      <c r="G344">
        <v>950</v>
      </c>
      <c r="H344">
        <v>895</v>
      </c>
      <c r="I344" s="17">
        <v>39211</v>
      </c>
      <c r="J344">
        <v>15000</v>
      </c>
      <c r="K344" s="17">
        <v>40909</v>
      </c>
    </row>
    <row r="345" spans="1:11" x14ac:dyDescent="0.25">
      <c r="A345">
        <v>344</v>
      </c>
      <c r="B345" t="s">
        <v>665</v>
      </c>
      <c r="C345" t="s">
        <v>670</v>
      </c>
      <c r="D345">
        <v>2</v>
      </c>
      <c r="E345" t="s">
        <v>667</v>
      </c>
      <c r="F345">
        <v>67000</v>
      </c>
      <c r="G345">
        <v>1500</v>
      </c>
      <c r="H345">
        <v>486</v>
      </c>
      <c r="I345" s="17">
        <v>37289</v>
      </c>
      <c r="J345">
        <v>52500</v>
      </c>
      <c r="K345" s="17">
        <v>40909</v>
      </c>
    </row>
    <row r="346" spans="1:11" x14ac:dyDescent="0.25">
      <c r="A346">
        <v>345</v>
      </c>
      <c r="B346" t="s">
        <v>665</v>
      </c>
      <c r="C346" t="s">
        <v>670</v>
      </c>
      <c r="D346">
        <v>1</v>
      </c>
      <c r="E346" t="s">
        <v>667</v>
      </c>
      <c r="F346">
        <v>67000</v>
      </c>
      <c r="G346">
        <v>1400</v>
      </c>
      <c r="H346">
        <v>325</v>
      </c>
      <c r="I346" s="17">
        <v>37135</v>
      </c>
      <c r="J346">
        <v>127220</v>
      </c>
      <c r="K346" s="17">
        <v>40909</v>
      </c>
    </row>
    <row r="347" spans="1:11" x14ac:dyDescent="0.25">
      <c r="A347">
        <v>346</v>
      </c>
      <c r="B347" t="s">
        <v>665</v>
      </c>
      <c r="C347" t="s">
        <v>670</v>
      </c>
      <c r="D347">
        <v>1</v>
      </c>
      <c r="E347" t="s">
        <v>667</v>
      </c>
      <c r="F347">
        <v>130000</v>
      </c>
      <c r="G347">
        <v>1560</v>
      </c>
      <c r="H347">
        <v>658</v>
      </c>
      <c r="I347" s="17">
        <v>38980</v>
      </c>
      <c r="J347">
        <v>17500</v>
      </c>
      <c r="K347" s="17">
        <v>40909</v>
      </c>
    </row>
    <row r="348" spans="1:11" x14ac:dyDescent="0.25">
      <c r="A348">
        <v>347</v>
      </c>
      <c r="B348" t="s">
        <v>665</v>
      </c>
      <c r="C348" t="s">
        <v>670</v>
      </c>
      <c r="D348">
        <v>1</v>
      </c>
      <c r="E348" t="s">
        <v>667</v>
      </c>
      <c r="F348">
        <v>130000</v>
      </c>
      <c r="G348">
        <v>1950</v>
      </c>
      <c r="H348">
        <v>752</v>
      </c>
      <c r="I348" s="17">
        <v>37135</v>
      </c>
      <c r="J348">
        <v>52500</v>
      </c>
      <c r="K348" s="17">
        <v>40909</v>
      </c>
    </row>
    <row r="349" spans="1:11" x14ac:dyDescent="0.25">
      <c r="A349">
        <v>348</v>
      </c>
      <c r="B349" t="s">
        <v>680</v>
      </c>
      <c r="C349" t="s">
        <v>681</v>
      </c>
      <c r="D349">
        <v>9</v>
      </c>
      <c r="E349" t="s">
        <v>667</v>
      </c>
      <c r="F349">
        <v>30000</v>
      </c>
      <c r="G349">
        <v>1950</v>
      </c>
      <c r="H349">
        <v>486</v>
      </c>
      <c r="I349" s="17">
        <v>36770</v>
      </c>
      <c r="J349">
        <v>52500</v>
      </c>
      <c r="K349" s="17">
        <v>40909</v>
      </c>
    </row>
    <row r="350" spans="1:11" x14ac:dyDescent="0.25">
      <c r="A350">
        <v>349</v>
      </c>
      <c r="B350" t="s">
        <v>680</v>
      </c>
      <c r="C350" t="s">
        <v>681</v>
      </c>
      <c r="D350">
        <v>8</v>
      </c>
      <c r="E350" t="s">
        <v>664</v>
      </c>
      <c r="F350">
        <v>42500</v>
      </c>
      <c r="G350">
        <v>1950</v>
      </c>
      <c r="H350">
        <v>486</v>
      </c>
      <c r="I350" s="17">
        <v>36770</v>
      </c>
      <c r="J350">
        <v>52500</v>
      </c>
      <c r="K350" s="17">
        <v>40909</v>
      </c>
    </row>
    <row r="351" spans="1:11" x14ac:dyDescent="0.25">
      <c r="A351">
        <v>350</v>
      </c>
      <c r="B351" t="s">
        <v>680</v>
      </c>
      <c r="C351" t="s">
        <v>681</v>
      </c>
      <c r="D351">
        <v>7</v>
      </c>
      <c r="E351" t="s">
        <v>664</v>
      </c>
      <c r="F351">
        <v>30000</v>
      </c>
      <c r="G351">
        <v>1950</v>
      </c>
      <c r="H351">
        <v>486</v>
      </c>
      <c r="I351" s="17">
        <v>36770</v>
      </c>
      <c r="J351">
        <v>52500</v>
      </c>
      <c r="K351" s="17">
        <v>40909</v>
      </c>
    </row>
    <row r="352" spans="1:11" x14ac:dyDescent="0.25">
      <c r="A352">
        <v>351</v>
      </c>
      <c r="B352" t="s">
        <v>680</v>
      </c>
      <c r="C352" t="s">
        <v>681</v>
      </c>
      <c r="D352">
        <v>5</v>
      </c>
      <c r="E352" t="s">
        <v>667</v>
      </c>
      <c r="F352">
        <v>42500</v>
      </c>
      <c r="G352">
        <v>1950</v>
      </c>
      <c r="H352">
        <v>486</v>
      </c>
      <c r="I352" s="17">
        <v>36770</v>
      </c>
      <c r="J352">
        <v>52500</v>
      </c>
      <c r="K352" s="17">
        <v>40909</v>
      </c>
    </row>
    <row r="353" spans="1:11" x14ac:dyDescent="0.25">
      <c r="A353">
        <v>352</v>
      </c>
      <c r="B353" t="s">
        <v>680</v>
      </c>
      <c r="C353" t="s">
        <v>681</v>
      </c>
      <c r="D353">
        <v>5</v>
      </c>
      <c r="E353" t="s">
        <v>664</v>
      </c>
      <c r="F353">
        <v>30000</v>
      </c>
      <c r="G353">
        <v>1950</v>
      </c>
      <c r="H353">
        <v>486</v>
      </c>
      <c r="I353" s="17">
        <v>36770</v>
      </c>
      <c r="J353">
        <v>52500</v>
      </c>
      <c r="K353" s="17">
        <v>40909</v>
      </c>
    </row>
    <row r="354" spans="1:11" x14ac:dyDescent="0.25">
      <c r="A354">
        <v>353</v>
      </c>
      <c r="B354" t="s">
        <v>680</v>
      </c>
      <c r="C354" t="s">
        <v>681</v>
      </c>
      <c r="D354">
        <v>5</v>
      </c>
      <c r="E354" t="s">
        <v>667</v>
      </c>
      <c r="F354">
        <v>42500</v>
      </c>
      <c r="G354">
        <v>1950</v>
      </c>
      <c r="H354">
        <v>486</v>
      </c>
      <c r="I354" s="17">
        <v>36770</v>
      </c>
      <c r="J354">
        <v>127220</v>
      </c>
      <c r="K354" s="17">
        <v>40909</v>
      </c>
    </row>
    <row r="355" spans="1:11" x14ac:dyDescent="0.25">
      <c r="A355">
        <v>354</v>
      </c>
      <c r="B355" t="s">
        <v>680</v>
      </c>
      <c r="C355" t="s">
        <v>681</v>
      </c>
      <c r="D355">
        <v>3</v>
      </c>
      <c r="E355" t="s">
        <v>667</v>
      </c>
      <c r="F355">
        <v>30000</v>
      </c>
      <c r="G355">
        <v>1950</v>
      </c>
      <c r="H355">
        <v>486</v>
      </c>
      <c r="I355" s="17">
        <v>36770</v>
      </c>
      <c r="J355">
        <v>52500</v>
      </c>
      <c r="K355" s="17">
        <v>40909</v>
      </c>
    </row>
    <row r="356" spans="1:11" x14ac:dyDescent="0.25">
      <c r="A356">
        <v>355</v>
      </c>
      <c r="B356" t="s">
        <v>680</v>
      </c>
      <c r="C356" t="s">
        <v>681</v>
      </c>
      <c r="D356">
        <v>2</v>
      </c>
      <c r="E356" t="s">
        <v>664</v>
      </c>
      <c r="F356">
        <v>55000</v>
      </c>
      <c r="G356">
        <v>2570</v>
      </c>
      <c r="H356">
        <v>486</v>
      </c>
      <c r="I356" s="17">
        <v>35582</v>
      </c>
      <c r="J356">
        <v>65250</v>
      </c>
      <c r="K356" s="17">
        <v>40909</v>
      </c>
    </row>
    <row r="357" spans="1:11" x14ac:dyDescent="0.25">
      <c r="A357">
        <v>356</v>
      </c>
      <c r="B357" t="s">
        <v>680</v>
      </c>
      <c r="C357" t="s">
        <v>681</v>
      </c>
      <c r="D357">
        <v>5</v>
      </c>
      <c r="E357" t="s">
        <v>664</v>
      </c>
      <c r="F357">
        <v>30000</v>
      </c>
      <c r="G357">
        <v>2570</v>
      </c>
      <c r="H357">
        <v>987</v>
      </c>
      <c r="I357" s="17">
        <v>35582</v>
      </c>
      <c r="J357">
        <v>52500</v>
      </c>
      <c r="K357" s="17">
        <v>40909</v>
      </c>
    </row>
    <row r="358" spans="1:11" x14ac:dyDescent="0.25">
      <c r="A358">
        <v>357</v>
      </c>
      <c r="B358" t="s">
        <v>680</v>
      </c>
      <c r="C358" t="s">
        <v>681</v>
      </c>
      <c r="D358">
        <v>8</v>
      </c>
      <c r="E358" t="s">
        <v>664</v>
      </c>
      <c r="F358">
        <v>42500</v>
      </c>
      <c r="G358">
        <v>2570</v>
      </c>
      <c r="H358">
        <v>987</v>
      </c>
      <c r="I358" s="17">
        <v>35582</v>
      </c>
      <c r="J358">
        <v>28750</v>
      </c>
      <c r="K358" s="17">
        <v>40909</v>
      </c>
    </row>
    <row r="359" spans="1:11" x14ac:dyDescent="0.25">
      <c r="A359">
        <v>358</v>
      </c>
      <c r="B359" t="s">
        <v>680</v>
      </c>
      <c r="C359" t="s">
        <v>681</v>
      </c>
      <c r="D359">
        <v>9</v>
      </c>
      <c r="E359" t="s">
        <v>667</v>
      </c>
      <c r="F359">
        <v>30000</v>
      </c>
      <c r="G359">
        <v>2570</v>
      </c>
      <c r="H359">
        <v>987</v>
      </c>
      <c r="I359" s="17">
        <v>35582</v>
      </c>
      <c r="J359">
        <v>52500</v>
      </c>
      <c r="K359" s="17">
        <v>40909</v>
      </c>
    </row>
    <row r="360" spans="1:11" x14ac:dyDescent="0.25">
      <c r="A360">
        <v>359</v>
      </c>
      <c r="B360" t="s">
        <v>680</v>
      </c>
      <c r="C360" t="s">
        <v>681</v>
      </c>
      <c r="D360">
        <v>5</v>
      </c>
      <c r="E360" t="s">
        <v>667</v>
      </c>
      <c r="F360">
        <v>42500</v>
      </c>
      <c r="G360">
        <v>2570</v>
      </c>
      <c r="H360">
        <v>987</v>
      </c>
      <c r="I360" s="17">
        <v>35582</v>
      </c>
      <c r="J360">
        <v>52500</v>
      </c>
      <c r="K360" s="17">
        <v>40909</v>
      </c>
    </row>
    <row r="361" spans="1:11" x14ac:dyDescent="0.25">
      <c r="A361">
        <v>360</v>
      </c>
      <c r="B361" t="s">
        <v>680</v>
      </c>
      <c r="C361" t="s">
        <v>681</v>
      </c>
      <c r="D361">
        <v>8</v>
      </c>
      <c r="E361" t="s">
        <v>667</v>
      </c>
      <c r="F361">
        <v>30000</v>
      </c>
      <c r="G361">
        <v>1950</v>
      </c>
      <c r="H361">
        <v>987</v>
      </c>
      <c r="I361" s="17">
        <v>35582</v>
      </c>
      <c r="J361">
        <v>28750</v>
      </c>
      <c r="K361" s="17">
        <v>40909</v>
      </c>
    </row>
    <row r="362" spans="1:11" x14ac:dyDescent="0.25">
      <c r="A362">
        <v>361</v>
      </c>
      <c r="B362" t="s">
        <v>680</v>
      </c>
      <c r="C362" t="s">
        <v>681</v>
      </c>
      <c r="D362">
        <v>9</v>
      </c>
      <c r="E362" t="s">
        <v>667</v>
      </c>
      <c r="F362">
        <v>42500</v>
      </c>
      <c r="G362">
        <v>1950</v>
      </c>
      <c r="H362">
        <v>987</v>
      </c>
      <c r="I362" s="17">
        <v>35582</v>
      </c>
      <c r="J362">
        <v>52500</v>
      </c>
      <c r="K362" s="17">
        <v>40909</v>
      </c>
    </row>
    <row r="363" spans="1:11" x14ac:dyDescent="0.25">
      <c r="A363">
        <v>362</v>
      </c>
      <c r="B363" t="s">
        <v>680</v>
      </c>
      <c r="C363" t="s">
        <v>681</v>
      </c>
      <c r="D363">
        <v>1</v>
      </c>
      <c r="E363" t="s">
        <v>664</v>
      </c>
      <c r="F363">
        <v>30000</v>
      </c>
      <c r="G363">
        <v>1950</v>
      </c>
      <c r="H363">
        <v>987</v>
      </c>
      <c r="I363" s="17">
        <v>38980</v>
      </c>
      <c r="J363">
        <v>52500</v>
      </c>
      <c r="K363" s="17">
        <v>40909</v>
      </c>
    </row>
    <row r="364" spans="1:11" x14ac:dyDescent="0.25">
      <c r="A364">
        <v>363</v>
      </c>
      <c r="B364" t="s">
        <v>680</v>
      </c>
      <c r="C364" t="s">
        <v>681</v>
      </c>
      <c r="D364">
        <v>1</v>
      </c>
      <c r="E364" t="s">
        <v>664</v>
      </c>
      <c r="F364">
        <v>42500</v>
      </c>
      <c r="G364">
        <v>1950</v>
      </c>
      <c r="H364">
        <v>987</v>
      </c>
      <c r="I364" s="17">
        <v>38980</v>
      </c>
      <c r="J364">
        <v>52500</v>
      </c>
      <c r="K364" s="17">
        <v>40909</v>
      </c>
    </row>
    <row r="365" spans="1:11" x14ac:dyDescent="0.25">
      <c r="A365">
        <v>364</v>
      </c>
      <c r="B365" t="s">
        <v>680</v>
      </c>
      <c r="C365" t="s">
        <v>681</v>
      </c>
      <c r="D365">
        <v>1</v>
      </c>
      <c r="E365" t="s">
        <v>664</v>
      </c>
      <c r="F365">
        <v>30000</v>
      </c>
      <c r="G365">
        <v>1950</v>
      </c>
      <c r="H365">
        <v>987</v>
      </c>
      <c r="I365" s="17">
        <v>38980</v>
      </c>
      <c r="J365">
        <v>52500</v>
      </c>
      <c r="K365" s="17">
        <v>40909</v>
      </c>
    </row>
    <row r="366" spans="1:11" x14ac:dyDescent="0.25">
      <c r="A366">
        <v>365</v>
      </c>
      <c r="B366" t="s">
        <v>680</v>
      </c>
      <c r="C366" t="s">
        <v>681</v>
      </c>
      <c r="D366">
        <v>9</v>
      </c>
      <c r="E366" t="s">
        <v>667</v>
      </c>
      <c r="F366">
        <v>42500</v>
      </c>
      <c r="G366">
        <v>1950</v>
      </c>
      <c r="H366">
        <v>987</v>
      </c>
      <c r="I366" s="17">
        <v>38980</v>
      </c>
      <c r="J366">
        <v>127220</v>
      </c>
      <c r="K366" s="17">
        <v>40909</v>
      </c>
    </row>
    <row r="367" spans="1:11" x14ac:dyDescent="0.25">
      <c r="A367">
        <v>366</v>
      </c>
      <c r="B367" t="s">
        <v>680</v>
      </c>
      <c r="C367" t="s">
        <v>681</v>
      </c>
      <c r="D367">
        <v>8</v>
      </c>
      <c r="E367" t="s">
        <v>667</v>
      </c>
      <c r="F367">
        <v>30000</v>
      </c>
      <c r="G367">
        <v>1950</v>
      </c>
      <c r="H367">
        <v>750</v>
      </c>
      <c r="I367" s="17">
        <v>38980</v>
      </c>
      <c r="J367">
        <v>52500</v>
      </c>
      <c r="K367" s="17">
        <v>40909</v>
      </c>
    </row>
    <row r="368" spans="1:11" x14ac:dyDescent="0.25">
      <c r="A368">
        <v>367</v>
      </c>
      <c r="B368" t="s">
        <v>680</v>
      </c>
      <c r="C368" t="s">
        <v>681</v>
      </c>
      <c r="D368">
        <v>7</v>
      </c>
      <c r="E368" t="s">
        <v>667</v>
      </c>
      <c r="F368">
        <v>17500</v>
      </c>
      <c r="G368">
        <v>1950</v>
      </c>
      <c r="H368">
        <v>750</v>
      </c>
      <c r="I368" s="17">
        <v>38980</v>
      </c>
      <c r="J368">
        <v>28750</v>
      </c>
      <c r="K368" s="17">
        <v>40909</v>
      </c>
    </row>
    <row r="369" spans="1:11" x14ac:dyDescent="0.25">
      <c r="A369">
        <v>368</v>
      </c>
      <c r="B369" t="s">
        <v>680</v>
      </c>
      <c r="C369" t="s">
        <v>681</v>
      </c>
      <c r="D369">
        <v>5</v>
      </c>
      <c r="E369" t="s">
        <v>664</v>
      </c>
      <c r="F369">
        <v>30000</v>
      </c>
      <c r="G369">
        <v>1950</v>
      </c>
      <c r="H369">
        <v>750</v>
      </c>
      <c r="I369" s="17">
        <v>38980</v>
      </c>
      <c r="J369">
        <v>52500</v>
      </c>
      <c r="K369" s="17">
        <v>40909</v>
      </c>
    </row>
    <row r="370" spans="1:11" x14ac:dyDescent="0.25">
      <c r="A370">
        <v>369</v>
      </c>
      <c r="B370" t="s">
        <v>680</v>
      </c>
      <c r="C370" t="s">
        <v>681</v>
      </c>
      <c r="D370">
        <v>5</v>
      </c>
      <c r="E370" t="s">
        <v>667</v>
      </c>
      <c r="F370">
        <v>42500</v>
      </c>
      <c r="G370">
        <v>1950</v>
      </c>
      <c r="H370">
        <v>750</v>
      </c>
      <c r="I370" s="17">
        <v>38980</v>
      </c>
      <c r="J370">
        <v>52500</v>
      </c>
      <c r="K370" s="17">
        <v>40909</v>
      </c>
    </row>
    <row r="371" spans="1:11" x14ac:dyDescent="0.25">
      <c r="A371">
        <v>370</v>
      </c>
      <c r="B371" t="s">
        <v>680</v>
      </c>
      <c r="C371" t="s">
        <v>681</v>
      </c>
      <c r="D371">
        <v>4</v>
      </c>
      <c r="E371" t="s">
        <v>664</v>
      </c>
      <c r="F371">
        <v>30000</v>
      </c>
      <c r="G371">
        <v>1950</v>
      </c>
      <c r="H371">
        <v>1250</v>
      </c>
      <c r="I371" s="17">
        <v>38980</v>
      </c>
      <c r="J371">
        <v>52500</v>
      </c>
      <c r="K371" s="17">
        <v>40909</v>
      </c>
    </row>
    <row r="372" spans="1:11" x14ac:dyDescent="0.25">
      <c r="A372">
        <v>371</v>
      </c>
      <c r="B372" t="s">
        <v>680</v>
      </c>
      <c r="C372" t="s">
        <v>681</v>
      </c>
      <c r="D372">
        <v>3</v>
      </c>
      <c r="E372" t="s">
        <v>664</v>
      </c>
      <c r="F372">
        <v>42500</v>
      </c>
      <c r="G372">
        <v>2570</v>
      </c>
      <c r="H372">
        <v>1250</v>
      </c>
      <c r="I372" s="17">
        <v>38980</v>
      </c>
      <c r="J372">
        <v>52500</v>
      </c>
      <c r="K372" s="17">
        <v>40909</v>
      </c>
    </row>
    <row r="373" spans="1:11" x14ac:dyDescent="0.25">
      <c r="A373">
        <v>372</v>
      </c>
      <c r="B373" t="s">
        <v>684</v>
      </c>
      <c r="C373" t="s">
        <v>685</v>
      </c>
      <c r="D373">
        <v>2</v>
      </c>
      <c r="E373" t="s">
        <v>664</v>
      </c>
      <c r="F373">
        <v>30700</v>
      </c>
      <c r="G373">
        <v>2570</v>
      </c>
      <c r="H373">
        <v>1250</v>
      </c>
      <c r="I373" s="17">
        <v>38980</v>
      </c>
      <c r="J373">
        <v>16525</v>
      </c>
      <c r="K373" s="17">
        <v>40909</v>
      </c>
    </row>
    <row r="374" spans="1:11" x14ac:dyDescent="0.25">
      <c r="A374">
        <v>373</v>
      </c>
      <c r="B374" t="s">
        <v>684</v>
      </c>
      <c r="C374" t="s">
        <v>685</v>
      </c>
      <c r="D374">
        <v>5</v>
      </c>
      <c r="E374" t="s">
        <v>664</v>
      </c>
      <c r="F374">
        <v>30700</v>
      </c>
      <c r="G374">
        <v>2570</v>
      </c>
      <c r="H374">
        <v>1250</v>
      </c>
      <c r="I374" s="17">
        <v>38980</v>
      </c>
      <c r="J374">
        <v>52500</v>
      </c>
      <c r="K374" s="17">
        <v>40909</v>
      </c>
    </row>
    <row r="375" spans="1:11" x14ac:dyDescent="0.25">
      <c r="A375">
        <v>374</v>
      </c>
      <c r="B375" t="s">
        <v>684</v>
      </c>
      <c r="C375" t="s">
        <v>685</v>
      </c>
      <c r="D375">
        <v>1</v>
      </c>
      <c r="E375" t="s">
        <v>664</v>
      </c>
      <c r="F375">
        <v>30700</v>
      </c>
      <c r="G375">
        <v>2570</v>
      </c>
      <c r="H375">
        <v>987</v>
      </c>
      <c r="I375" s="17">
        <v>38980</v>
      </c>
      <c r="J375">
        <v>127220</v>
      </c>
      <c r="K375" s="17">
        <v>40909</v>
      </c>
    </row>
    <row r="376" spans="1:11" x14ac:dyDescent="0.25">
      <c r="A376">
        <v>375</v>
      </c>
      <c r="B376" t="s">
        <v>684</v>
      </c>
      <c r="C376" t="s">
        <v>685</v>
      </c>
      <c r="D376">
        <v>1</v>
      </c>
      <c r="E376" t="s">
        <v>664</v>
      </c>
      <c r="F376">
        <v>30700</v>
      </c>
      <c r="G376">
        <v>2570</v>
      </c>
      <c r="H376">
        <v>1250</v>
      </c>
      <c r="I376" s="17">
        <v>39211</v>
      </c>
      <c r="J376">
        <v>17000</v>
      </c>
      <c r="K376" s="17">
        <v>40909</v>
      </c>
    </row>
    <row r="377" spans="1:11" x14ac:dyDescent="0.25">
      <c r="A377">
        <v>376</v>
      </c>
      <c r="B377" t="s">
        <v>684</v>
      </c>
      <c r="C377" t="s">
        <v>685</v>
      </c>
      <c r="D377">
        <v>5</v>
      </c>
      <c r="E377" t="s">
        <v>667</v>
      </c>
      <c r="F377">
        <v>67000</v>
      </c>
      <c r="G377">
        <v>2570</v>
      </c>
      <c r="H377">
        <v>987</v>
      </c>
      <c r="I377" s="17">
        <v>39211</v>
      </c>
      <c r="J377">
        <v>52500</v>
      </c>
      <c r="K377" s="17">
        <v>40909</v>
      </c>
    </row>
    <row r="378" spans="1:11" x14ac:dyDescent="0.25">
      <c r="A378">
        <v>377</v>
      </c>
      <c r="B378" t="s">
        <v>684</v>
      </c>
      <c r="C378" t="s">
        <v>685</v>
      </c>
      <c r="D378">
        <v>5</v>
      </c>
      <c r="E378" t="s">
        <v>689</v>
      </c>
      <c r="F378">
        <v>67000</v>
      </c>
      <c r="G378">
        <v>2570</v>
      </c>
      <c r="H378">
        <v>1250</v>
      </c>
      <c r="I378" s="17">
        <v>39211</v>
      </c>
      <c r="J378">
        <v>52500</v>
      </c>
      <c r="K378" s="17">
        <v>40909</v>
      </c>
    </row>
    <row r="379" spans="1:11" x14ac:dyDescent="0.25">
      <c r="A379">
        <v>378</v>
      </c>
      <c r="B379" t="s">
        <v>684</v>
      </c>
      <c r="C379" t="s">
        <v>685</v>
      </c>
      <c r="D379">
        <v>8</v>
      </c>
      <c r="E379" t="s">
        <v>664</v>
      </c>
      <c r="F379">
        <v>30700</v>
      </c>
      <c r="G379">
        <v>2570</v>
      </c>
      <c r="H379">
        <v>987</v>
      </c>
      <c r="I379" s="17">
        <v>39211</v>
      </c>
      <c r="J379">
        <v>52500</v>
      </c>
      <c r="K379" s="17">
        <v>40909</v>
      </c>
    </row>
    <row r="380" spans="1:11" x14ac:dyDescent="0.25">
      <c r="A380">
        <v>379</v>
      </c>
      <c r="B380" t="s">
        <v>684</v>
      </c>
      <c r="C380" t="s">
        <v>685</v>
      </c>
      <c r="D380">
        <v>7</v>
      </c>
      <c r="E380" t="s">
        <v>664</v>
      </c>
      <c r="F380">
        <v>30700</v>
      </c>
      <c r="G380">
        <v>1950</v>
      </c>
      <c r="H380">
        <v>1250</v>
      </c>
      <c r="I380" s="17">
        <v>39211</v>
      </c>
      <c r="J380">
        <v>18695</v>
      </c>
      <c r="K380" s="17">
        <v>40909</v>
      </c>
    </row>
    <row r="381" spans="1:11" x14ac:dyDescent="0.25">
      <c r="A381">
        <v>380</v>
      </c>
      <c r="B381" t="s">
        <v>684</v>
      </c>
      <c r="C381" t="s">
        <v>685</v>
      </c>
      <c r="D381">
        <v>4</v>
      </c>
      <c r="E381" t="s">
        <v>664</v>
      </c>
      <c r="F381">
        <v>30700</v>
      </c>
      <c r="G381">
        <v>1950</v>
      </c>
      <c r="H381">
        <v>987</v>
      </c>
      <c r="I381" s="17">
        <v>39211</v>
      </c>
      <c r="J381">
        <v>52500</v>
      </c>
      <c r="K381" s="17">
        <v>40909</v>
      </c>
    </row>
    <row r="382" spans="1:11" x14ac:dyDescent="0.25">
      <c r="A382">
        <v>381</v>
      </c>
      <c r="B382" t="s">
        <v>684</v>
      </c>
      <c r="C382" t="s">
        <v>685</v>
      </c>
      <c r="D382">
        <v>5</v>
      </c>
      <c r="E382" t="s">
        <v>664</v>
      </c>
      <c r="F382">
        <v>67000</v>
      </c>
      <c r="G382">
        <v>1950</v>
      </c>
      <c r="H382">
        <v>1250</v>
      </c>
      <c r="I382" s="17">
        <v>39211</v>
      </c>
      <c r="J382">
        <v>52500</v>
      </c>
      <c r="K382" s="17">
        <v>40909</v>
      </c>
    </row>
    <row r="383" spans="1:11" x14ac:dyDescent="0.25">
      <c r="A383">
        <v>382</v>
      </c>
      <c r="B383" t="s">
        <v>684</v>
      </c>
      <c r="C383" t="s">
        <v>685</v>
      </c>
      <c r="D383">
        <v>5</v>
      </c>
      <c r="E383" t="s">
        <v>667</v>
      </c>
      <c r="F383">
        <v>67000</v>
      </c>
      <c r="G383">
        <v>1950</v>
      </c>
      <c r="H383">
        <v>987</v>
      </c>
      <c r="I383" s="17">
        <v>39211</v>
      </c>
      <c r="J383">
        <v>9850</v>
      </c>
      <c r="K383" s="17">
        <v>40909</v>
      </c>
    </row>
    <row r="384" spans="1:11" x14ac:dyDescent="0.25">
      <c r="A384">
        <v>383</v>
      </c>
      <c r="B384" t="s">
        <v>684</v>
      </c>
      <c r="C384" t="s">
        <v>685</v>
      </c>
      <c r="D384">
        <v>6</v>
      </c>
      <c r="E384" t="s">
        <v>664</v>
      </c>
      <c r="F384">
        <v>67000</v>
      </c>
      <c r="G384">
        <v>1950</v>
      </c>
      <c r="H384">
        <v>987</v>
      </c>
      <c r="I384" s="17">
        <v>39211</v>
      </c>
      <c r="J384">
        <v>28750</v>
      </c>
      <c r="K384" s="17">
        <v>40909</v>
      </c>
    </row>
    <row r="385" spans="1:11" x14ac:dyDescent="0.25">
      <c r="A385">
        <v>384</v>
      </c>
      <c r="B385" t="s">
        <v>684</v>
      </c>
      <c r="C385" t="s">
        <v>685</v>
      </c>
      <c r="D385">
        <v>6</v>
      </c>
      <c r="E385" t="s">
        <v>664</v>
      </c>
      <c r="F385">
        <v>30700</v>
      </c>
      <c r="G385">
        <v>1950</v>
      </c>
      <c r="H385">
        <v>1250</v>
      </c>
      <c r="I385" s="17">
        <v>39211</v>
      </c>
      <c r="J385">
        <v>52500</v>
      </c>
      <c r="K385" s="17">
        <v>40909</v>
      </c>
    </row>
    <row r="386" spans="1:11" x14ac:dyDescent="0.25">
      <c r="A386">
        <v>385</v>
      </c>
      <c r="B386" t="s">
        <v>684</v>
      </c>
      <c r="C386" t="s">
        <v>685</v>
      </c>
      <c r="D386">
        <v>3</v>
      </c>
      <c r="E386" t="s">
        <v>667</v>
      </c>
      <c r="F386">
        <v>30700</v>
      </c>
      <c r="G386">
        <v>1950</v>
      </c>
      <c r="H386">
        <v>750</v>
      </c>
      <c r="I386" s="17">
        <v>39211</v>
      </c>
      <c r="J386">
        <v>28750</v>
      </c>
      <c r="K386" s="17">
        <v>40909</v>
      </c>
    </row>
    <row r="387" spans="1:11" x14ac:dyDescent="0.25">
      <c r="A387">
        <v>386</v>
      </c>
      <c r="B387" t="s">
        <v>684</v>
      </c>
      <c r="C387" t="s">
        <v>685</v>
      </c>
      <c r="D387">
        <v>2</v>
      </c>
      <c r="E387" t="s">
        <v>664</v>
      </c>
      <c r="F387">
        <v>30700</v>
      </c>
      <c r="G387">
        <v>1950</v>
      </c>
      <c r="H387">
        <v>750</v>
      </c>
      <c r="I387" s="17">
        <v>39211</v>
      </c>
      <c r="J387">
        <v>52500</v>
      </c>
      <c r="K387" s="17">
        <v>40909</v>
      </c>
    </row>
    <row r="388" spans="1:11" x14ac:dyDescent="0.25">
      <c r="A388">
        <v>387</v>
      </c>
      <c r="B388" t="s">
        <v>684</v>
      </c>
      <c r="C388" t="s">
        <v>685</v>
      </c>
      <c r="D388">
        <v>1</v>
      </c>
      <c r="E388" t="s">
        <v>664</v>
      </c>
      <c r="F388">
        <v>30700</v>
      </c>
      <c r="G388">
        <v>1950</v>
      </c>
      <c r="H388">
        <v>750</v>
      </c>
      <c r="I388" s="17">
        <v>39211</v>
      </c>
      <c r="J388">
        <v>52500</v>
      </c>
      <c r="K388" s="17">
        <v>40909</v>
      </c>
    </row>
    <row r="389" spans="1:11" x14ac:dyDescent="0.25">
      <c r="A389">
        <v>388</v>
      </c>
      <c r="B389" t="s">
        <v>684</v>
      </c>
      <c r="C389" t="s">
        <v>685</v>
      </c>
      <c r="D389">
        <v>1</v>
      </c>
      <c r="E389" t="s">
        <v>664</v>
      </c>
      <c r="F389">
        <v>67000</v>
      </c>
      <c r="G389">
        <v>1950</v>
      </c>
      <c r="H389">
        <v>750</v>
      </c>
      <c r="I389" s="17">
        <v>39211</v>
      </c>
      <c r="J389">
        <v>52500</v>
      </c>
      <c r="K389" s="17">
        <v>40909</v>
      </c>
    </row>
    <row r="390" spans="1:11" x14ac:dyDescent="0.25">
      <c r="A390">
        <v>389</v>
      </c>
      <c r="B390" t="s">
        <v>684</v>
      </c>
      <c r="C390" t="s">
        <v>685</v>
      </c>
      <c r="D390">
        <v>1</v>
      </c>
      <c r="E390" t="s">
        <v>689</v>
      </c>
      <c r="F390">
        <v>67000</v>
      </c>
      <c r="G390">
        <v>1950</v>
      </c>
      <c r="H390">
        <v>486</v>
      </c>
      <c r="I390" s="17">
        <v>39211</v>
      </c>
      <c r="J390">
        <v>52500</v>
      </c>
      <c r="K390" s="17">
        <v>40909</v>
      </c>
    </row>
    <row r="391" spans="1:11" x14ac:dyDescent="0.25">
      <c r="A391">
        <v>390</v>
      </c>
      <c r="B391" t="s">
        <v>684</v>
      </c>
      <c r="C391" t="s">
        <v>685</v>
      </c>
      <c r="D391">
        <v>9</v>
      </c>
      <c r="E391" t="s">
        <v>689</v>
      </c>
      <c r="F391">
        <v>30700</v>
      </c>
      <c r="G391">
        <v>1950</v>
      </c>
      <c r="H391">
        <v>486</v>
      </c>
      <c r="I391" s="17">
        <v>38980</v>
      </c>
      <c r="J391">
        <v>65250</v>
      </c>
      <c r="K391" s="17">
        <v>40909</v>
      </c>
    </row>
    <row r="392" spans="1:11" x14ac:dyDescent="0.25">
      <c r="A392">
        <v>391</v>
      </c>
      <c r="B392" t="s">
        <v>684</v>
      </c>
      <c r="C392" t="s">
        <v>685</v>
      </c>
      <c r="D392">
        <v>9</v>
      </c>
      <c r="E392" t="s">
        <v>667</v>
      </c>
      <c r="F392">
        <v>67000</v>
      </c>
      <c r="G392">
        <v>2570</v>
      </c>
      <c r="H392">
        <v>486</v>
      </c>
      <c r="I392" s="17">
        <v>38980</v>
      </c>
      <c r="J392">
        <v>52500</v>
      </c>
      <c r="K392" s="17">
        <v>40909</v>
      </c>
    </row>
    <row r="393" spans="1:11" x14ac:dyDescent="0.25">
      <c r="A393">
        <v>392</v>
      </c>
      <c r="B393" t="s">
        <v>684</v>
      </c>
      <c r="C393" t="s">
        <v>685</v>
      </c>
      <c r="D393">
        <v>8</v>
      </c>
      <c r="E393" t="s">
        <v>664</v>
      </c>
      <c r="F393">
        <v>67000</v>
      </c>
      <c r="G393">
        <v>2570</v>
      </c>
      <c r="H393">
        <v>486</v>
      </c>
      <c r="I393" s="17">
        <v>38980</v>
      </c>
      <c r="J393">
        <v>52500</v>
      </c>
      <c r="K393" s="17">
        <v>40909</v>
      </c>
    </row>
    <row r="394" spans="1:11" x14ac:dyDescent="0.25">
      <c r="A394">
        <v>393</v>
      </c>
      <c r="B394" t="s">
        <v>684</v>
      </c>
      <c r="C394" t="s">
        <v>685</v>
      </c>
      <c r="D394">
        <v>7</v>
      </c>
      <c r="E394" t="s">
        <v>664</v>
      </c>
      <c r="F394">
        <v>67000</v>
      </c>
      <c r="G394">
        <v>2570</v>
      </c>
      <c r="H394">
        <v>486</v>
      </c>
      <c r="I394" s="17">
        <v>38980</v>
      </c>
      <c r="J394">
        <v>52500</v>
      </c>
      <c r="K394" s="17">
        <v>40909</v>
      </c>
    </row>
    <row r="395" spans="1:11" x14ac:dyDescent="0.25">
      <c r="A395">
        <v>394</v>
      </c>
      <c r="B395" t="s">
        <v>684</v>
      </c>
      <c r="C395" t="s">
        <v>685</v>
      </c>
      <c r="D395">
        <v>6</v>
      </c>
      <c r="E395" t="s">
        <v>664</v>
      </c>
      <c r="F395">
        <v>30700</v>
      </c>
      <c r="G395">
        <v>2570</v>
      </c>
      <c r="H395">
        <v>486</v>
      </c>
      <c r="I395" s="17">
        <v>38980</v>
      </c>
      <c r="J395">
        <v>52500</v>
      </c>
      <c r="K395" s="17">
        <v>40909</v>
      </c>
    </row>
    <row r="396" spans="1:11" x14ac:dyDescent="0.25">
      <c r="A396">
        <v>395</v>
      </c>
      <c r="B396" t="s">
        <v>684</v>
      </c>
      <c r="C396" t="s">
        <v>685</v>
      </c>
      <c r="D396">
        <v>5</v>
      </c>
      <c r="E396" t="s">
        <v>689</v>
      </c>
      <c r="F396">
        <v>30700</v>
      </c>
      <c r="G396">
        <v>2570</v>
      </c>
      <c r="H396">
        <v>486</v>
      </c>
      <c r="I396" s="17">
        <v>38980</v>
      </c>
      <c r="J396">
        <v>65250</v>
      </c>
      <c r="K396" s="17">
        <v>40909</v>
      </c>
    </row>
    <row r="397" spans="1:11" x14ac:dyDescent="0.25">
      <c r="A397">
        <v>396</v>
      </c>
      <c r="B397" t="s">
        <v>680</v>
      </c>
      <c r="C397" t="s">
        <v>681</v>
      </c>
      <c r="D397">
        <v>1</v>
      </c>
      <c r="E397" t="s">
        <v>667</v>
      </c>
      <c r="F397">
        <v>42500</v>
      </c>
      <c r="G397">
        <v>400</v>
      </c>
      <c r="H397">
        <v>486</v>
      </c>
      <c r="I397" s="17">
        <v>39211</v>
      </c>
      <c r="J397">
        <v>127220</v>
      </c>
      <c r="K397" s="17">
        <v>40909</v>
      </c>
    </row>
    <row r="398" spans="1:11" x14ac:dyDescent="0.25">
      <c r="A398">
        <v>397</v>
      </c>
      <c r="B398" t="s">
        <v>690</v>
      </c>
      <c r="C398" t="s">
        <v>691</v>
      </c>
      <c r="D398">
        <v>2</v>
      </c>
      <c r="E398" t="s">
        <v>667</v>
      </c>
      <c r="F398">
        <v>42500</v>
      </c>
      <c r="G398">
        <v>400</v>
      </c>
      <c r="H398">
        <v>325</v>
      </c>
      <c r="I398" s="17">
        <v>38980</v>
      </c>
      <c r="J398">
        <v>52500</v>
      </c>
      <c r="K398" s="17">
        <v>40909</v>
      </c>
    </row>
    <row r="399" spans="1:11" x14ac:dyDescent="0.25">
      <c r="A399">
        <v>398</v>
      </c>
      <c r="B399" t="s">
        <v>680</v>
      </c>
      <c r="C399" t="s">
        <v>681</v>
      </c>
      <c r="D399">
        <v>3</v>
      </c>
      <c r="E399" t="s">
        <v>664</v>
      </c>
      <c r="F399">
        <v>42500</v>
      </c>
      <c r="G399">
        <v>400</v>
      </c>
      <c r="H399">
        <v>325</v>
      </c>
      <c r="I399" s="17">
        <v>39211</v>
      </c>
      <c r="J399">
        <v>52500</v>
      </c>
      <c r="K399" s="17">
        <v>40909</v>
      </c>
    </row>
    <row r="400" spans="1:11" x14ac:dyDescent="0.25">
      <c r="A400">
        <v>399</v>
      </c>
      <c r="B400" t="s">
        <v>690</v>
      </c>
      <c r="C400" t="s">
        <v>691</v>
      </c>
      <c r="D400">
        <v>4</v>
      </c>
      <c r="E400" t="s">
        <v>667</v>
      </c>
      <c r="F400">
        <v>42500</v>
      </c>
      <c r="G400">
        <v>400</v>
      </c>
      <c r="H400">
        <v>325</v>
      </c>
      <c r="I400" s="17">
        <v>38980</v>
      </c>
      <c r="J400">
        <v>52500</v>
      </c>
      <c r="K400" s="17">
        <v>40909</v>
      </c>
    </row>
    <row r="401" spans="1:11" x14ac:dyDescent="0.25">
      <c r="A401">
        <v>400</v>
      </c>
      <c r="B401" t="s">
        <v>680</v>
      </c>
      <c r="C401" t="s">
        <v>681</v>
      </c>
      <c r="D401">
        <v>5</v>
      </c>
      <c r="E401" t="s">
        <v>689</v>
      </c>
      <c r="F401">
        <v>42500</v>
      </c>
      <c r="G401">
        <v>400</v>
      </c>
      <c r="H401">
        <v>325</v>
      </c>
      <c r="I401" s="17">
        <v>39211</v>
      </c>
      <c r="J401">
        <v>52500</v>
      </c>
      <c r="K401" s="17">
        <v>40909</v>
      </c>
    </row>
    <row r="402" spans="1:11" x14ac:dyDescent="0.25">
      <c r="A402">
        <v>401</v>
      </c>
      <c r="B402" t="s">
        <v>690</v>
      </c>
      <c r="C402" t="s">
        <v>691</v>
      </c>
      <c r="D402">
        <v>6</v>
      </c>
      <c r="E402" t="s">
        <v>667</v>
      </c>
      <c r="F402">
        <v>42500</v>
      </c>
      <c r="G402">
        <v>400</v>
      </c>
      <c r="H402">
        <v>325</v>
      </c>
      <c r="I402" s="17">
        <v>38980</v>
      </c>
      <c r="J402">
        <v>52500</v>
      </c>
      <c r="K402" s="17">
        <v>40909</v>
      </c>
    </row>
    <row r="403" spans="1:11" x14ac:dyDescent="0.25">
      <c r="A403">
        <v>402</v>
      </c>
      <c r="B403" t="s">
        <v>680</v>
      </c>
      <c r="C403" t="s">
        <v>681</v>
      </c>
      <c r="D403">
        <v>5</v>
      </c>
      <c r="E403" t="s">
        <v>664</v>
      </c>
      <c r="F403">
        <v>42500</v>
      </c>
      <c r="G403">
        <v>400</v>
      </c>
      <c r="H403">
        <v>325</v>
      </c>
      <c r="I403" s="17">
        <v>38980</v>
      </c>
      <c r="J403">
        <v>52500</v>
      </c>
      <c r="K403" s="17">
        <v>40909</v>
      </c>
    </row>
    <row r="404" spans="1:11" x14ac:dyDescent="0.25">
      <c r="A404">
        <v>403</v>
      </c>
      <c r="B404" t="s">
        <v>690</v>
      </c>
      <c r="C404" t="s">
        <v>691</v>
      </c>
      <c r="D404">
        <v>4</v>
      </c>
      <c r="E404" t="s">
        <v>667</v>
      </c>
      <c r="F404">
        <v>42500</v>
      </c>
      <c r="G404">
        <v>400</v>
      </c>
      <c r="H404">
        <v>325</v>
      </c>
      <c r="I404" s="17">
        <v>38980</v>
      </c>
      <c r="J404">
        <v>52500</v>
      </c>
      <c r="K404" s="17">
        <v>40909</v>
      </c>
    </row>
    <row r="405" spans="1:11" x14ac:dyDescent="0.25">
      <c r="A405">
        <v>404</v>
      </c>
      <c r="B405" t="s">
        <v>680</v>
      </c>
      <c r="C405" t="s">
        <v>681</v>
      </c>
      <c r="D405">
        <v>1</v>
      </c>
      <c r="E405" t="s">
        <v>664</v>
      </c>
      <c r="F405">
        <v>42500</v>
      </c>
      <c r="G405">
        <v>400</v>
      </c>
      <c r="H405">
        <v>325</v>
      </c>
      <c r="I405" s="17">
        <v>38980</v>
      </c>
      <c r="J405">
        <v>127220</v>
      </c>
      <c r="K405" s="17">
        <v>40909</v>
      </c>
    </row>
    <row r="406" spans="1:11" x14ac:dyDescent="0.25">
      <c r="A406">
        <v>405</v>
      </c>
      <c r="B406" t="s">
        <v>690</v>
      </c>
      <c r="C406" t="s">
        <v>691</v>
      </c>
      <c r="D406">
        <v>2</v>
      </c>
      <c r="E406" t="s">
        <v>667</v>
      </c>
      <c r="F406">
        <v>42500</v>
      </c>
      <c r="G406">
        <v>400</v>
      </c>
      <c r="H406">
        <v>325</v>
      </c>
      <c r="I406" s="17">
        <v>39211</v>
      </c>
      <c r="J406">
        <v>52500</v>
      </c>
      <c r="K406" s="17">
        <v>40909</v>
      </c>
    </row>
    <row r="407" spans="1:11" x14ac:dyDescent="0.25">
      <c r="A407">
        <v>406</v>
      </c>
      <c r="B407" t="s">
        <v>680</v>
      </c>
      <c r="C407" t="s">
        <v>681</v>
      </c>
      <c r="D407">
        <v>2</v>
      </c>
      <c r="E407" t="s">
        <v>667</v>
      </c>
      <c r="F407">
        <v>42500</v>
      </c>
      <c r="G407">
        <v>400</v>
      </c>
      <c r="H407">
        <v>325</v>
      </c>
      <c r="I407" s="17">
        <v>38980</v>
      </c>
      <c r="J407">
        <v>52500</v>
      </c>
      <c r="K407" s="17">
        <v>40909</v>
      </c>
    </row>
    <row r="408" spans="1:11" x14ac:dyDescent="0.25">
      <c r="A408">
        <v>407</v>
      </c>
      <c r="B408" t="s">
        <v>680</v>
      </c>
      <c r="C408" t="s">
        <v>681</v>
      </c>
      <c r="D408">
        <v>2</v>
      </c>
      <c r="E408" t="s">
        <v>664</v>
      </c>
      <c r="F408">
        <v>42500</v>
      </c>
      <c r="G408">
        <v>400</v>
      </c>
      <c r="H408">
        <v>325</v>
      </c>
      <c r="I408" s="17">
        <v>38980</v>
      </c>
      <c r="J408">
        <v>65250</v>
      </c>
      <c r="K408" s="17">
        <v>40909</v>
      </c>
    </row>
    <row r="409" spans="1:11" x14ac:dyDescent="0.25">
      <c r="A409">
        <v>408</v>
      </c>
      <c r="B409" t="s">
        <v>680</v>
      </c>
      <c r="C409" t="s">
        <v>681</v>
      </c>
      <c r="D409">
        <v>9</v>
      </c>
      <c r="E409" t="s">
        <v>664</v>
      </c>
      <c r="F409">
        <v>30700</v>
      </c>
      <c r="G409">
        <v>250</v>
      </c>
      <c r="H409">
        <v>250</v>
      </c>
      <c r="I409" s="17">
        <v>38980</v>
      </c>
      <c r="J409">
        <v>65250</v>
      </c>
      <c r="K409" s="17">
        <v>40909</v>
      </c>
    </row>
    <row r="410" spans="1:11" x14ac:dyDescent="0.25">
      <c r="A410">
        <v>409</v>
      </c>
      <c r="B410" t="s">
        <v>680</v>
      </c>
      <c r="C410" t="s">
        <v>681</v>
      </c>
      <c r="D410">
        <v>8</v>
      </c>
      <c r="E410" t="s">
        <v>664</v>
      </c>
      <c r="F410">
        <v>30700</v>
      </c>
      <c r="G410">
        <v>250</v>
      </c>
      <c r="H410">
        <v>250</v>
      </c>
      <c r="I410" s="17">
        <v>38615</v>
      </c>
      <c r="J410">
        <v>65250</v>
      </c>
      <c r="K410" s="17">
        <v>40909</v>
      </c>
    </row>
    <row r="411" spans="1:11" x14ac:dyDescent="0.25">
      <c r="A411">
        <v>410</v>
      </c>
      <c r="B411" t="s">
        <v>680</v>
      </c>
      <c r="C411" t="s">
        <v>681</v>
      </c>
      <c r="D411">
        <v>7</v>
      </c>
      <c r="E411" t="s">
        <v>664</v>
      </c>
      <c r="F411">
        <v>30700</v>
      </c>
      <c r="G411">
        <v>250</v>
      </c>
      <c r="H411">
        <v>250</v>
      </c>
      <c r="I411" s="17">
        <v>38615</v>
      </c>
      <c r="J411">
        <v>65250</v>
      </c>
      <c r="K411" s="17">
        <v>40909</v>
      </c>
    </row>
    <row r="412" spans="1:11" x14ac:dyDescent="0.25">
      <c r="A412">
        <v>411</v>
      </c>
      <c r="B412" t="s">
        <v>680</v>
      </c>
      <c r="C412" t="s">
        <v>681</v>
      </c>
      <c r="D412">
        <v>1</v>
      </c>
      <c r="E412" t="s">
        <v>667</v>
      </c>
      <c r="F412">
        <v>67000</v>
      </c>
      <c r="G412">
        <v>400</v>
      </c>
      <c r="H412">
        <v>250</v>
      </c>
      <c r="I412" s="17">
        <v>38615</v>
      </c>
      <c r="J412">
        <v>52500</v>
      </c>
      <c r="K412" s="17">
        <v>40909</v>
      </c>
    </row>
    <row r="413" spans="1:11" x14ac:dyDescent="0.25">
      <c r="A413">
        <v>412</v>
      </c>
      <c r="B413" t="s">
        <v>680</v>
      </c>
      <c r="C413" t="s">
        <v>681</v>
      </c>
      <c r="D413">
        <v>5</v>
      </c>
      <c r="E413" t="s">
        <v>664</v>
      </c>
      <c r="F413">
        <v>67000</v>
      </c>
      <c r="G413">
        <v>400</v>
      </c>
      <c r="H413">
        <v>250</v>
      </c>
      <c r="I413" s="17">
        <v>38615</v>
      </c>
      <c r="J413">
        <v>52500</v>
      </c>
      <c r="K413" s="17">
        <v>40909</v>
      </c>
    </row>
    <row r="414" spans="1:11" x14ac:dyDescent="0.25">
      <c r="A414">
        <v>413</v>
      </c>
      <c r="B414" t="s">
        <v>680</v>
      </c>
      <c r="C414" t="s">
        <v>681</v>
      </c>
      <c r="D414">
        <v>5</v>
      </c>
      <c r="E414" t="s">
        <v>664</v>
      </c>
      <c r="F414">
        <v>30700</v>
      </c>
      <c r="G414">
        <v>250</v>
      </c>
      <c r="H414">
        <v>250</v>
      </c>
      <c r="I414" s="17">
        <v>38615</v>
      </c>
      <c r="J414">
        <v>52500</v>
      </c>
      <c r="K414" s="17">
        <v>40909</v>
      </c>
    </row>
    <row r="415" spans="1:11" x14ac:dyDescent="0.25">
      <c r="A415">
        <v>414</v>
      </c>
      <c r="B415" t="s">
        <v>680</v>
      </c>
      <c r="C415" t="s">
        <v>681</v>
      </c>
      <c r="D415">
        <v>4</v>
      </c>
      <c r="E415" t="s">
        <v>664</v>
      </c>
      <c r="F415">
        <v>30700</v>
      </c>
      <c r="G415">
        <v>250</v>
      </c>
      <c r="H415">
        <v>250</v>
      </c>
      <c r="I415" s="17">
        <v>38615</v>
      </c>
      <c r="J415">
        <v>52500</v>
      </c>
      <c r="K415" s="17">
        <v>40909</v>
      </c>
    </row>
    <row r="416" spans="1:11" x14ac:dyDescent="0.25">
      <c r="A416">
        <v>415</v>
      </c>
      <c r="B416" t="s">
        <v>680</v>
      </c>
      <c r="C416" t="s">
        <v>681</v>
      </c>
      <c r="D416">
        <v>4</v>
      </c>
      <c r="E416" t="s">
        <v>667</v>
      </c>
      <c r="F416">
        <v>30700</v>
      </c>
      <c r="G416">
        <v>250</v>
      </c>
      <c r="H416">
        <v>250</v>
      </c>
      <c r="I416" s="17">
        <v>38615</v>
      </c>
      <c r="J416">
        <v>28750</v>
      </c>
      <c r="K416" s="17">
        <v>40909</v>
      </c>
    </row>
    <row r="417" spans="1:11" x14ac:dyDescent="0.25">
      <c r="A417">
        <v>416</v>
      </c>
      <c r="B417" t="s">
        <v>680</v>
      </c>
      <c r="C417" t="s">
        <v>681</v>
      </c>
      <c r="D417">
        <v>4</v>
      </c>
      <c r="E417" t="s">
        <v>667</v>
      </c>
      <c r="F417">
        <v>67000</v>
      </c>
      <c r="G417">
        <v>250</v>
      </c>
      <c r="H417">
        <v>250</v>
      </c>
      <c r="I417" s="17">
        <v>38615</v>
      </c>
      <c r="J417">
        <v>52500</v>
      </c>
      <c r="K417" s="17">
        <v>40909</v>
      </c>
    </row>
    <row r="418" spans="1:11" x14ac:dyDescent="0.25">
      <c r="A418">
        <v>417</v>
      </c>
      <c r="B418" t="s">
        <v>680</v>
      </c>
      <c r="C418" t="s">
        <v>681</v>
      </c>
      <c r="D418">
        <v>4</v>
      </c>
      <c r="E418" t="s">
        <v>664</v>
      </c>
      <c r="F418">
        <v>30700</v>
      </c>
      <c r="G418">
        <v>250</v>
      </c>
      <c r="H418">
        <v>250</v>
      </c>
      <c r="I418" s="17">
        <v>38615</v>
      </c>
      <c r="J418">
        <v>28750</v>
      </c>
      <c r="K418" s="17">
        <v>40909</v>
      </c>
    </row>
    <row r="419" spans="1:11" x14ac:dyDescent="0.25">
      <c r="A419">
        <v>418</v>
      </c>
      <c r="B419" t="s">
        <v>680</v>
      </c>
      <c r="C419" t="s">
        <v>681</v>
      </c>
      <c r="D419">
        <v>2</v>
      </c>
      <c r="E419" t="s">
        <v>664</v>
      </c>
      <c r="F419">
        <v>67000</v>
      </c>
      <c r="G419">
        <v>400</v>
      </c>
      <c r="H419">
        <v>250</v>
      </c>
      <c r="I419" s="17">
        <v>38615</v>
      </c>
      <c r="J419">
        <v>52500</v>
      </c>
      <c r="K419" s="17">
        <v>40909</v>
      </c>
    </row>
    <row r="420" spans="1:11" x14ac:dyDescent="0.25">
      <c r="A420">
        <v>419</v>
      </c>
      <c r="B420" t="s">
        <v>680</v>
      </c>
      <c r="C420" t="s">
        <v>681</v>
      </c>
      <c r="D420">
        <v>2</v>
      </c>
      <c r="E420" t="s">
        <v>664</v>
      </c>
      <c r="F420">
        <v>67000</v>
      </c>
      <c r="G420">
        <v>400</v>
      </c>
      <c r="H420">
        <v>250</v>
      </c>
      <c r="I420" s="17">
        <v>38615</v>
      </c>
      <c r="J420">
        <v>28750</v>
      </c>
      <c r="K420" s="17">
        <v>40909</v>
      </c>
    </row>
    <row r="421" spans="1:11" x14ac:dyDescent="0.25">
      <c r="A421">
        <v>420</v>
      </c>
      <c r="B421" t="s">
        <v>693</v>
      </c>
      <c r="C421" t="s">
        <v>694</v>
      </c>
      <c r="D421">
        <v>1</v>
      </c>
      <c r="E421" t="s">
        <v>667</v>
      </c>
      <c r="F421">
        <v>9500</v>
      </c>
      <c r="G421">
        <v>400</v>
      </c>
      <c r="H421">
        <v>325</v>
      </c>
      <c r="I421" s="17">
        <v>38615</v>
      </c>
      <c r="J421">
        <v>52500</v>
      </c>
      <c r="K421" s="17">
        <v>40909</v>
      </c>
    </row>
    <row r="422" spans="1:11" x14ac:dyDescent="0.25">
      <c r="A422">
        <v>421</v>
      </c>
      <c r="B422" t="s">
        <v>693</v>
      </c>
      <c r="C422" t="s">
        <v>694</v>
      </c>
      <c r="D422">
        <v>3</v>
      </c>
      <c r="E422" t="s">
        <v>689</v>
      </c>
      <c r="F422">
        <v>13500</v>
      </c>
      <c r="G422">
        <v>250</v>
      </c>
      <c r="H422">
        <v>325</v>
      </c>
      <c r="I422" s="17">
        <v>27292</v>
      </c>
      <c r="J422">
        <v>52500</v>
      </c>
      <c r="K422" s="17">
        <v>40909</v>
      </c>
    </row>
    <row r="423" spans="1:11" x14ac:dyDescent="0.25">
      <c r="A423">
        <v>422</v>
      </c>
      <c r="B423" t="s">
        <v>693</v>
      </c>
      <c r="C423" t="s">
        <v>694</v>
      </c>
      <c r="D423">
        <v>1</v>
      </c>
      <c r="E423" t="s">
        <v>667</v>
      </c>
      <c r="F423">
        <v>9500</v>
      </c>
      <c r="G423">
        <v>250</v>
      </c>
      <c r="H423">
        <v>325</v>
      </c>
      <c r="I423" s="17">
        <v>27292</v>
      </c>
      <c r="J423">
        <v>52500</v>
      </c>
      <c r="K423" s="17">
        <v>40909</v>
      </c>
    </row>
    <row r="424" spans="1:11" x14ac:dyDescent="0.25">
      <c r="A424">
        <v>423</v>
      </c>
      <c r="B424" t="s">
        <v>693</v>
      </c>
      <c r="C424" t="s">
        <v>694</v>
      </c>
      <c r="D424">
        <v>1</v>
      </c>
      <c r="E424" t="s">
        <v>667</v>
      </c>
      <c r="F424">
        <v>13500</v>
      </c>
      <c r="G424">
        <v>250</v>
      </c>
      <c r="H424">
        <v>325</v>
      </c>
      <c r="I424" s="17">
        <v>28023</v>
      </c>
      <c r="J424">
        <v>65250</v>
      </c>
      <c r="K424" s="17">
        <v>40909</v>
      </c>
    </row>
    <row r="425" spans="1:11" x14ac:dyDescent="0.25">
      <c r="A425">
        <v>424</v>
      </c>
      <c r="B425" t="s">
        <v>693</v>
      </c>
      <c r="C425" t="s">
        <v>694</v>
      </c>
      <c r="D425">
        <v>1</v>
      </c>
      <c r="E425" t="s">
        <v>689</v>
      </c>
      <c r="F425">
        <v>9500</v>
      </c>
      <c r="G425">
        <v>250</v>
      </c>
      <c r="H425">
        <v>325</v>
      </c>
      <c r="I425" s="17">
        <v>28023</v>
      </c>
      <c r="J425">
        <v>52500</v>
      </c>
      <c r="K425" s="17">
        <v>40909</v>
      </c>
    </row>
    <row r="426" spans="1:11" x14ac:dyDescent="0.25">
      <c r="A426">
        <v>425</v>
      </c>
      <c r="B426" t="s">
        <v>693</v>
      </c>
      <c r="C426" t="s">
        <v>694</v>
      </c>
      <c r="D426">
        <v>1</v>
      </c>
      <c r="E426" t="s">
        <v>667</v>
      </c>
      <c r="F426">
        <v>13500</v>
      </c>
      <c r="G426">
        <v>250</v>
      </c>
      <c r="H426">
        <v>325</v>
      </c>
      <c r="I426" s="17">
        <v>27292</v>
      </c>
      <c r="J426">
        <v>52500</v>
      </c>
      <c r="K426" s="17">
        <v>40909</v>
      </c>
    </row>
    <row r="427" spans="1:11" x14ac:dyDescent="0.25">
      <c r="A427">
        <v>426</v>
      </c>
      <c r="B427" t="s">
        <v>693</v>
      </c>
      <c r="C427" t="s">
        <v>694</v>
      </c>
      <c r="D427">
        <v>2</v>
      </c>
      <c r="E427" t="s">
        <v>667</v>
      </c>
      <c r="F427">
        <v>9500</v>
      </c>
      <c r="G427">
        <v>400</v>
      </c>
      <c r="H427">
        <v>325</v>
      </c>
      <c r="I427" s="17">
        <v>27292</v>
      </c>
      <c r="J427">
        <v>52500</v>
      </c>
      <c r="K427" s="17">
        <v>40909</v>
      </c>
    </row>
    <row r="428" spans="1:11" x14ac:dyDescent="0.25">
      <c r="A428">
        <v>427</v>
      </c>
      <c r="B428" t="s">
        <v>693</v>
      </c>
      <c r="C428" t="s">
        <v>694</v>
      </c>
      <c r="D428">
        <v>3</v>
      </c>
      <c r="E428" t="s">
        <v>667</v>
      </c>
      <c r="F428">
        <v>13500</v>
      </c>
      <c r="G428">
        <v>400</v>
      </c>
      <c r="H428">
        <v>325</v>
      </c>
      <c r="I428" s="17">
        <v>27292</v>
      </c>
      <c r="J428">
        <v>52500</v>
      </c>
      <c r="K428" s="17">
        <v>40909</v>
      </c>
    </row>
    <row r="429" spans="1:11" x14ac:dyDescent="0.25">
      <c r="A429">
        <v>428</v>
      </c>
      <c r="B429" t="s">
        <v>693</v>
      </c>
      <c r="C429" t="s">
        <v>694</v>
      </c>
      <c r="D429">
        <v>4</v>
      </c>
      <c r="E429" t="s">
        <v>689</v>
      </c>
      <c r="F429">
        <v>9500</v>
      </c>
      <c r="G429">
        <v>250</v>
      </c>
      <c r="H429">
        <v>325</v>
      </c>
      <c r="I429" s="17">
        <v>27292</v>
      </c>
      <c r="J429">
        <v>52500</v>
      </c>
      <c r="K429" s="17">
        <v>40909</v>
      </c>
    </row>
    <row r="430" spans="1:11" x14ac:dyDescent="0.25">
      <c r="A430">
        <v>429</v>
      </c>
      <c r="B430" t="s">
        <v>693</v>
      </c>
      <c r="C430" t="s">
        <v>694</v>
      </c>
      <c r="D430">
        <v>5</v>
      </c>
      <c r="E430" t="s">
        <v>667</v>
      </c>
      <c r="F430">
        <v>13500</v>
      </c>
      <c r="G430">
        <v>400</v>
      </c>
      <c r="H430">
        <v>325</v>
      </c>
      <c r="I430" s="17">
        <v>28023</v>
      </c>
      <c r="J430">
        <v>52500</v>
      </c>
      <c r="K430" s="17">
        <v>40909</v>
      </c>
    </row>
    <row r="431" spans="1:11" x14ac:dyDescent="0.25">
      <c r="A431">
        <v>430</v>
      </c>
      <c r="B431" t="s">
        <v>693</v>
      </c>
      <c r="C431" t="s">
        <v>694</v>
      </c>
      <c r="D431">
        <v>6</v>
      </c>
      <c r="E431" t="s">
        <v>667</v>
      </c>
      <c r="F431">
        <v>9500</v>
      </c>
      <c r="G431">
        <v>400</v>
      </c>
      <c r="H431">
        <v>325</v>
      </c>
      <c r="I431" s="17">
        <v>28023</v>
      </c>
      <c r="J431">
        <v>65250</v>
      </c>
      <c r="K431" s="17">
        <v>40909</v>
      </c>
    </row>
    <row r="432" spans="1:11" x14ac:dyDescent="0.25">
      <c r="A432">
        <v>431</v>
      </c>
      <c r="B432" t="s">
        <v>693</v>
      </c>
      <c r="C432" t="s">
        <v>694</v>
      </c>
      <c r="D432">
        <v>8</v>
      </c>
      <c r="E432" t="s">
        <v>667</v>
      </c>
      <c r="F432">
        <v>9500</v>
      </c>
      <c r="G432">
        <v>250</v>
      </c>
      <c r="H432">
        <v>325</v>
      </c>
      <c r="I432" s="17">
        <v>28023</v>
      </c>
      <c r="J432">
        <v>52500</v>
      </c>
      <c r="K432" s="17">
        <v>40909</v>
      </c>
    </row>
    <row r="433" spans="1:11" x14ac:dyDescent="0.25">
      <c r="A433">
        <v>432</v>
      </c>
      <c r="B433" t="s">
        <v>695</v>
      </c>
      <c r="C433" t="s">
        <v>696</v>
      </c>
      <c r="D433">
        <v>7</v>
      </c>
      <c r="E433" t="s">
        <v>667</v>
      </c>
      <c r="F433">
        <v>13500</v>
      </c>
      <c r="G433">
        <v>250</v>
      </c>
      <c r="H433">
        <v>325</v>
      </c>
      <c r="I433" s="17">
        <v>27292</v>
      </c>
      <c r="J433">
        <v>52500</v>
      </c>
      <c r="K433" s="17">
        <v>40909</v>
      </c>
    </row>
    <row r="434" spans="1:11" x14ac:dyDescent="0.25">
      <c r="A434">
        <v>433</v>
      </c>
      <c r="B434" t="s">
        <v>695</v>
      </c>
      <c r="C434" t="s">
        <v>696</v>
      </c>
      <c r="D434">
        <v>9</v>
      </c>
      <c r="E434" t="s">
        <v>667</v>
      </c>
      <c r="F434">
        <v>22000</v>
      </c>
      <c r="G434">
        <v>250</v>
      </c>
      <c r="H434">
        <v>325</v>
      </c>
      <c r="I434" s="17">
        <v>27292</v>
      </c>
      <c r="J434">
        <v>52500</v>
      </c>
      <c r="K434" s="17">
        <v>40909</v>
      </c>
    </row>
    <row r="435" spans="1:11" x14ac:dyDescent="0.25">
      <c r="A435">
        <v>434</v>
      </c>
      <c r="B435" t="s">
        <v>695</v>
      </c>
      <c r="C435" t="s">
        <v>696</v>
      </c>
      <c r="D435">
        <v>8</v>
      </c>
      <c r="E435" t="s">
        <v>667</v>
      </c>
      <c r="F435">
        <v>13500</v>
      </c>
      <c r="G435">
        <v>400</v>
      </c>
      <c r="H435">
        <v>325</v>
      </c>
      <c r="I435" s="17">
        <v>28753</v>
      </c>
      <c r="J435">
        <v>52500</v>
      </c>
      <c r="K435" s="17">
        <v>40909</v>
      </c>
    </row>
    <row r="436" spans="1:11" x14ac:dyDescent="0.25">
      <c r="A436">
        <v>435</v>
      </c>
      <c r="B436" t="s">
        <v>695</v>
      </c>
      <c r="C436" t="s">
        <v>696</v>
      </c>
      <c r="D436">
        <v>6</v>
      </c>
      <c r="E436" t="s">
        <v>667</v>
      </c>
      <c r="F436">
        <v>22000</v>
      </c>
      <c r="G436">
        <v>400</v>
      </c>
      <c r="H436">
        <v>325</v>
      </c>
      <c r="I436" s="17">
        <v>28023</v>
      </c>
      <c r="J436">
        <v>52500</v>
      </c>
      <c r="K436" s="17">
        <v>40909</v>
      </c>
    </row>
    <row r="437" spans="1:11" x14ac:dyDescent="0.25">
      <c r="A437">
        <v>436</v>
      </c>
      <c r="B437" t="s">
        <v>695</v>
      </c>
      <c r="C437" t="s">
        <v>696</v>
      </c>
      <c r="D437">
        <v>5</v>
      </c>
      <c r="E437" t="s">
        <v>667</v>
      </c>
      <c r="F437">
        <v>13500</v>
      </c>
      <c r="G437">
        <v>400</v>
      </c>
      <c r="H437">
        <v>325</v>
      </c>
      <c r="I437" s="17">
        <v>28023</v>
      </c>
      <c r="J437">
        <v>52500</v>
      </c>
      <c r="K437" s="17">
        <v>40909</v>
      </c>
    </row>
    <row r="438" spans="1:11" x14ac:dyDescent="0.25">
      <c r="A438">
        <v>437</v>
      </c>
      <c r="B438" t="s">
        <v>695</v>
      </c>
      <c r="C438" t="s">
        <v>696</v>
      </c>
      <c r="D438">
        <v>5</v>
      </c>
      <c r="E438" t="s">
        <v>667</v>
      </c>
      <c r="F438">
        <v>22000</v>
      </c>
      <c r="G438">
        <v>250</v>
      </c>
      <c r="H438">
        <v>325</v>
      </c>
      <c r="I438" s="17">
        <v>28023</v>
      </c>
      <c r="J438">
        <v>65250</v>
      </c>
      <c r="K438" s="17">
        <v>40909</v>
      </c>
    </row>
    <row r="439" spans="1:11" x14ac:dyDescent="0.25">
      <c r="A439">
        <v>438</v>
      </c>
      <c r="B439" t="s">
        <v>695</v>
      </c>
      <c r="C439" t="s">
        <v>696</v>
      </c>
      <c r="D439">
        <v>2</v>
      </c>
      <c r="E439" t="s">
        <v>667</v>
      </c>
      <c r="F439">
        <v>22000</v>
      </c>
      <c r="G439">
        <v>400</v>
      </c>
      <c r="H439">
        <v>325</v>
      </c>
      <c r="I439" s="17">
        <v>27292</v>
      </c>
      <c r="J439">
        <v>52500</v>
      </c>
      <c r="K439" s="17">
        <v>40909</v>
      </c>
    </row>
    <row r="440" spans="1:11" x14ac:dyDescent="0.25">
      <c r="A440">
        <v>439</v>
      </c>
      <c r="B440" t="s">
        <v>695</v>
      </c>
      <c r="C440" t="s">
        <v>696</v>
      </c>
      <c r="D440">
        <v>2</v>
      </c>
      <c r="E440" t="s">
        <v>667</v>
      </c>
      <c r="F440">
        <v>22000</v>
      </c>
      <c r="G440">
        <v>50</v>
      </c>
      <c r="H440">
        <v>325</v>
      </c>
      <c r="I440" s="17">
        <v>27292</v>
      </c>
      <c r="J440">
        <v>52500</v>
      </c>
      <c r="K440" s="17">
        <v>40909</v>
      </c>
    </row>
    <row r="441" spans="1:11" x14ac:dyDescent="0.25">
      <c r="A441">
        <v>440</v>
      </c>
      <c r="B441" t="s">
        <v>695</v>
      </c>
      <c r="C441" t="s">
        <v>696</v>
      </c>
      <c r="D441">
        <v>1</v>
      </c>
      <c r="E441" t="s">
        <v>667</v>
      </c>
      <c r="F441">
        <v>22000</v>
      </c>
      <c r="G441">
        <v>400</v>
      </c>
      <c r="H441">
        <v>325</v>
      </c>
      <c r="I441" s="17">
        <v>27292</v>
      </c>
      <c r="J441">
        <v>52500</v>
      </c>
      <c r="K441" s="17">
        <v>40909</v>
      </c>
    </row>
    <row r="442" spans="1:11" x14ac:dyDescent="0.25">
      <c r="A442">
        <v>441</v>
      </c>
      <c r="B442" t="s">
        <v>695</v>
      </c>
      <c r="C442" t="s">
        <v>696</v>
      </c>
      <c r="D442">
        <v>1</v>
      </c>
      <c r="E442" t="s">
        <v>667</v>
      </c>
      <c r="F442">
        <v>22000</v>
      </c>
      <c r="G442">
        <v>50</v>
      </c>
      <c r="H442">
        <v>325</v>
      </c>
      <c r="I442" s="17">
        <v>28753</v>
      </c>
      <c r="J442">
        <v>52500</v>
      </c>
      <c r="K442" s="17">
        <v>40909</v>
      </c>
    </row>
    <row r="443" spans="1:11" x14ac:dyDescent="0.25">
      <c r="A443">
        <v>442</v>
      </c>
      <c r="B443" t="s">
        <v>695</v>
      </c>
      <c r="C443" t="s">
        <v>696</v>
      </c>
      <c r="D443">
        <v>3</v>
      </c>
      <c r="E443" t="s">
        <v>667</v>
      </c>
      <c r="F443">
        <v>22000</v>
      </c>
      <c r="G443">
        <v>75</v>
      </c>
      <c r="H443">
        <v>325</v>
      </c>
      <c r="I443" s="17">
        <v>27292</v>
      </c>
      <c r="J443">
        <v>52500</v>
      </c>
      <c r="K443" s="17">
        <v>40909</v>
      </c>
    </row>
    <row r="444" spans="1:11" x14ac:dyDescent="0.25">
      <c r="A444">
        <v>443</v>
      </c>
      <c r="B444" t="s">
        <v>695</v>
      </c>
      <c r="C444" t="s">
        <v>696</v>
      </c>
      <c r="D444">
        <v>4</v>
      </c>
      <c r="E444" t="s">
        <v>667</v>
      </c>
      <c r="F444">
        <v>22000</v>
      </c>
      <c r="G444">
        <v>150</v>
      </c>
      <c r="H444">
        <v>450</v>
      </c>
      <c r="I444" s="17">
        <v>38615</v>
      </c>
      <c r="J444">
        <v>52500</v>
      </c>
      <c r="K444" s="17">
        <v>40909</v>
      </c>
    </row>
    <row r="445" spans="1:11" x14ac:dyDescent="0.25">
      <c r="A445">
        <v>444</v>
      </c>
      <c r="B445" t="s">
        <v>665</v>
      </c>
      <c r="C445" t="s">
        <v>670</v>
      </c>
      <c r="D445">
        <v>1</v>
      </c>
      <c r="E445" t="s">
        <v>689</v>
      </c>
      <c r="F445">
        <v>36125</v>
      </c>
      <c r="G445">
        <v>895</v>
      </c>
      <c r="H445">
        <v>1250</v>
      </c>
      <c r="I445" s="17">
        <v>39177</v>
      </c>
      <c r="J445">
        <v>52000</v>
      </c>
      <c r="K445" s="17">
        <v>40909</v>
      </c>
    </row>
    <row r="446" spans="1:11" x14ac:dyDescent="0.25">
      <c r="A446">
        <v>445</v>
      </c>
      <c r="B446" t="s">
        <v>665</v>
      </c>
      <c r="C446" t="s">
        <v>670</v>
      </c>
      <c r="D446">
        <v>2</v>
      </c>
      <c r="E446" t="s">
        <v>667</v>
      </c>
      <c r="F446">
        <v>22500</v>
      </c>
      <c r="G446">
        <v>750</v>
      </c>
      <c r="H446">
        <v>1250</v>
      </c>
      <c r="I446" s="17">
        <v>38447</v>
      </c>
      <c r="J446">
        <v>33000</v>
      </c>
      <c r="K446" s="17">
        <v>40909</v>
      </c>
    </row>
    <row r="447" spans="1:11" x14ac:dyDescent="0.25">
      <c r="A447">
        <v>446</v>
      </c>
      <c r="B447" t="s">
        <v>665</v>
      </c>
      <c r="C447" t="s">
        <v>670</v>
      </c>
      <c r="D447">
        <v>3</v>
      </c>
      <c r="E447" t="s">
        <v>667</v>
      </c>
      <c r="F447">
        <v>27500</v>
      </c>
      <c r="G447">
        <v>895</v>
      </c>
      <c r="H447">
        <v>950</v>
      </c>
      <c r="I447" s="17">
        <v>39177</v>
      </c>
      <c r="J447">
        <v>52000</v>
      </c>
      <c r="K447" s="17">
        <v>40909</v>
      </c>
    </row>
    <row r="448" spans="1:11" x14ac:dyDescent="0.25">
      <c r="A448">
        <v>447</v>
      </c>
      <c r="B448" t="s">
        <v>665</v>
      </c>
      <c r="C448" t="s">
        <v>670</v>
      </c>
      <c r="D448">
        <v>4</v>
      </c>
      <c r="E448" t="s">
        <v>689</v>
      </c>
      <c r="F448">
        <v>22500</v>
      </c>
      <c r="G448">
        <v>895</v>
      </c>
      <c r="H448">
        <v>1250</v>
      </c>
      <c r="I448" s="17">
        <v>39177</v>
      </c>
      <c r="J448">
        <v>67000</v>
      </c>
      <c r="K448" s="17">
        <v>40909</v>
      </c>
    </row>
    <row r="449" spans="1:11" x14ac:dyDescent="0.25">
      <c r="A449">
        <v>448</v>
      </c>
      <c r="B449" t="s">
        <v>662</v>
      </c>
      <c r="C449" t="s">
        <v>663</v>
      </c>
      <c r="D449">
        <v>5</v>
      </c>
      <c r="E449" t="s">
        <v>667</v>
      </c>
      <c r="F449">
        <v>36125</v>
      </c>
      <c r="G449">
        <v>895</v>
      </c>
      <c r="H449">
        <v>1250</v>
      </c>
      <c r="I449" s="17">
        <v>37716</v>
      </c>
      <c r="J449">
        <v>61000</v>
      </c>
      <c r="K449" s="17">
        <v>40909</v>
      </c>
    </row>
    <row r="450" spans="1:11" x14ac:dyDescent="0.25">
      <c r="A450">
        <v>449</v>
      </c>
      <c r="B450" t="s">
        <v>665</v>
      </c>
      <c r="C450" t="s">
        <v>670</v>
      </c>
      <c r="D450">
        <v>6</v>
      </c>
      <c r="E450" t="s">
        <v>667</v>
      </c>
      <c r="F450">
        <v>22500</v>
      </c>
      <c r="G450">
        <v>500</v>
      </c>
      <c r="H450">
        <v>950</v>
      </c>
      <c r="I450" s="17">
        <v>38447</v>
      </c>
      <c r="J450">
        <v>52000</v>
      </c>
      <c r="K450" s="17">
        <v>40909</v>
      </c>
    </row>
    <row r="451" spans="1:11" x14ac:dyDescent="0.25">
      <c r="A451">
        <v>450</v>
      </c>
      <c r="B451" t="s">
        <v>662</v>
      </c>
      <c r="C451" t="s">
        <v>663</v>
      </c>
      <c r="D451">
        <v>7</v>
      </c>
      <c r="E451" t="s">
        <v>664</v>
      </c>
      <c r="F451">
        <v>27500</v>
      </c>
      <c r="G451">
        <v>895</v>
      </c>
      <c r="H451">
        <v>1250</v>
      </c>
      <c r="I451" s="17">
        <v>39177</v>
      </c>
      <c r="J451">
        <v>33000</v>
      </c>
      <c r="K451" s="17">
        <v>40909</v>
      </c>
    </row>
    <row r="452" spans="1:11" x14ac:dyDescent="0.25">
      <c r="A452">
        <v>451</v>
      </c>
      <c r="B452" t="s">
        <v>665</v>
      </c>
      <c r="C452" t="s">
        <v>670</v>
      </c>
      <c r="D452">
        <v>1</v>
      </c>
      <c r="E452" t="s">
        <v>667</v>
      </c>
      <c r="F452">
        <v>22500</v>
      </c>
      <c r="G452">
        <v>500</v>
      </c>
      <c r="H452">
        <v>1250</v>
      </c>
      <c r="I452" s="17">
        <v>39177</v>
      </c>
      <c r="J452">
        <v>52000</v>
      </c>
      <c r="K452" s="17">
        <v>40909</v>
      </c>
    </row>
    <row r="453" spans="1:11" x14ac:dyDescent="0.25">
      <c r="A453">
        <v>452</v>
      </c>
      <c r="B453" t="s">
        <v>665</v>
      </c>
      <c r="C453" t="s">
        <v>670</v>
      </c>
      <c r="D453">
        <v>2</v>
      </c>
      <c r="E453" t="s">
        <v>689</v>
      </c>
      <c r="F453">
        <v>22500</v>
      </c>
      <c r="G453">
        <v>895</v>
      </c>
      <c r="H453">
        <v>1250</v>
      </c>
      <c r="I453" s="17">
        <v>39177</v>
      </c>
      <c r="J453">
        <v>52000</v>
      </c>
      <c r="K453" s="17">
        <v>40909</v>
      </c>
    </row>
    <row r="454" spans="1:11" x14ac:dyDescent="0.25">
      <c r="A454">
        <v>453</v>
      </c>
      <c r="B454" t="s">
        <v>665</v>
      </c>
      <c r="C454" t="s">
        <v>670</v>
      </c>
      <c r="D454">
        <v>3</v>
      </c>
      <c r="E454" t="s">
        <v>667</v>
      </c>
      <c r="F454">
        <v>22500</v>
      </c>
      <c r="G454">
        <v>750</v>
      </c>
      <c r="H454">
        <v>1250</v>
      </c>
      <c r="I454" s="17">
        <v>39177</v>
      </c>
      <c r="J454">
        <v>161000</v>
      </c>
      <c r="K454" s="17">
        <v>40909</v>
      </c>
    </row>
    <row r="455" spans="1:11" x14ac:dyDescent="0.25">
      <c r="A455">
        <v>454</v>
      </c>
      <c r="B455" t="s">
        <v>665</v>
      </c>
      <c r="C455" t="s">
        <v>670</v>
      </c>
      <c r="D455">
        <v>4</v>
      </c>
      <c r="E455" t="s">
        <v>689</v>
      </c>
      <c r="F455">
        <v>27500</v>
      </c>
      <c r="G455">
        <v>895</v>
      </c>
      <c r="H455">
        <v>950</v>
      </c>
      <c r="I455" s="17">
        <v>39908</v>
      </c>
      <c r="J455">
        <v>52000</v>
      </c>
      <c r="K455" s="17">
        <v>40909</v>
      </c>
    </row>
    <row r="456" spans="1:11" x14ac:dyDescent="0.25">
      <c r="A456">
        <v>455</v>
      </c>
      <c r="B456" t="s">
        <v>665</v>
      </c>
      <c r="C456" t="s">
        <v>670</v>
      </c>
      <c r="D456">
        <v>5</v>
      </c>
      <c r="E456" t="s">
        <v>667</v>
      </c>
      <c r="F456">
        <v>22500</v>
      </c>
      <c r="G456">
        <v>500</v>
      </c>
      <c r="H456">
        <v>1250</v>
      </c>
      <c r="I456" s="17">
        <v>39177</v>
      </c>
      <c r="J456">
        <v>33000</v>
      </c>
      <c r="K456" s="17">
        <v>40909</v>
      </c>
    </row>
    <row r="457" spans="1:11" x14ac:dyDescent="0.25">
      <c r="A457">
        <v>456</v>
      </c>
      <c r="B457" t="s">
        <v>662</v>
      </c>
      <c r="C457" t="s">
        <v>663</v>
      </c>
      <c r="D457">
        <v>9</v>
      </c>
      <c r="E457" t="s">
        <v>664</v>
      </c>
      <c r="F457">
        <v>22500</v>
      </c>
      <c r="G457">
        <v>895</v>
      </c>
      <c r="H457">
        <v>1250</v>
      </c>
      <c r="I457" s="17">
        <v>40273</v>
      </c>
      <c r="J457">
        <v>61000</v>
      </c>
      <c r="K457" s="17">
        <v>40909</v>
      </c>
    </row>
    <row r="458" spans="1:11" x14ac:dyDescent="0.25">
      <c r="A458">
        <v>457</v>
      </c>
      <c r="B458" t="s">
        <v>665</v>
      </c>
      <c r="C458" t="s">
        <v>670</v>
      </c>
      <c r="D458">
        <v>7</v>
      </c>
      <c r="E458" t="s">
        <v>667</v>
      </c>
      <c r="F458">
        <v>27500</v>
      </c>
      <c r="G458">
        <v>500</v>
      </c>
      <c r="H458">
        <v>1250</v>
      </c>
      <c r="I458" s="17">
        <v>39177</v>
      </c>
      <c r="J458">
        <v>52000</v>
      </c>
      <c r="K458" s="17">
        <v>40909</v>
      </c>
    </row>
    <row r="459" spans="1:11" x14ac:dyDescent="0.25">
      <c r="A459">
        <v>458</v>
      </c>
      <c r="B459" t="s">
        <v>665</v>
      </c>
      <c r="C459" t="s">
        <v>670</v>
      </c>
      <c r="D459">
        <v>1</v>
      </c>
      <c r="E459" t="s">
        <v>667</v>
      </c>
      <c r="F459">
        <v>22500</v>
      </c>
      <c r="G459">
        <v>500</v>
      </c>
      <c r="H459">
        <v>1250</v>
      </c>
      <c r="I459" s="17">
        <v>37716</v>
      </c>
      <c r="J459">
        <v>61000</v>
      </c>
      <c r="K459" s="17">
        <v>40909</v>
      </c>
    </row>
    <row r="460" spans="1:11" x14ac:dyDescent="0.25">
      <c r="A460">
        <v>459</v>
      </c>
      <c r="B460" t="s">
        <v>662</v>
      </c>
      <c r="C460" t="s">
        <v>663</v>
      </c>
      <c r="D460">
        <v>2</v>
      </c>
      <c r="E460" t="s">
        <v>664</v>
      </c>
      <c r="F460">
        <v>22500</v>
      </c>
      <c r="G460">
        <v>895</v>
      </c>
      <c r="H460">
        <v>950</v>
      </c>
      <c r="I460" s="17">
        <v>39177</v>
      </c>
      <c r="J460">
        <v>52000</v>
      </c>
      <c r="K460" s="17">
        <v>40909</v>
      </c>
    </row>
    <row r="461" spans="1:11" x14ac:dyDescent="0.25">
      <c r="A461">
        <v>460</v>
      </c>
      <c r="B461" t="s">
        <v>665</v>
      </c>
      <c r="C461" t="s">
        <v>670</v>
      </c>
      <c r="D461">
        <v>3</v>
      </c>
      <c r="E461" t="s">
        <v>667</v>
      </c>
      <c r="F461">
        <v>36125</v>
      </c>
      <c r="G461">
        <v>895</v>
      </c>
      <c r="H461">
        <v>1250</v>
      </c>
      <c r="I461" s="17">
        <v>39177</v>
      </c>
      <c r="J461">
        <v>33000</v>
      </c>
      <c r="K461" s="17">
        <v>40909</v>
      </c>
    </row>
    <row r="462" spans="1:11" x14ac:dyDescent="0.25">
      <c r="A462">
        <v>461</v>
      </c>
      <c r="B462" t="s">
        <v>665</v>
      </c>
      <c r="C462" t="s">
        <v>670</v>
      </c>
      <c r="D462">
        <v>4</v>
      </c>
      <c r="E462" t="s">
        <v>667</v>
      </c>
      <c r="F462">
        <v>22500</v>
      </c>
      <c r="G462">
        <v>750</v>
      </c>
      <c r="H462">
        <v>1250</v>
      </c>
      <c r="I462" s="17">
        <v>37716</v>
      </c>
      <c r="J462">
        <v>52000</v>
      </c>
      <c r="K462" s="17">
        <v>40909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7"/>
  <sheetViews>
    <sheetView workbookViewId="0">
      <selection activeCell="J23" sqref="J23"/>
    </sheetView>
  </sheetViews>
  <sheetFormatPr defaultRowHeight="15" x14ac:dyDescent="0.25"/>
  <cols>
    <col min="1" max="1" width="10.5703125" bestFit="1" customWidth="1"/>
    <col min="2" max="2" width="8" bestFit="1" customWidth="1"/>
    <col min="3" max="3" width="12.85546875" bestFit="1" customWidth="1"/>
    <col min="4" max="4" width="11.85546875" bestFit="1" customWidth="1"/>
    <col min="5" max="5" width="12.85546875" bestFit="1" customWidth="1"/>
    <col min="6" max="6" width="13.7109375" bestFit="1" customWidth="1"/>
    <col min="7" max="7" width="12.7109375" bestFit="1" customWidth="1"/>
    <col min="8" max="8" width="13.7109375" bestFit="1" customWidth="1"/>
    <col min="9" max="9" width="19.7109375" bestFit="1" customWidth="1"/>
    <col min="10" max="10" width="18.85546875" bestFit="1" customWidth="1"/>
    <col min="11" max="11" width="19.7109375" bestFit="1" customWidth="1"/>
    <col min="12" max="12" width="18.85546875" bestFit="1" customWidth="1"/>
    <col min="13" max="13" width="15.42578125" bestFit="1" customWidth="1"/>
    <col min="14" max="14" width="16.28515625" bestFit="1" customWidth="1"/>
  </cols>
  <sheetData>
    <row r="1" spans="1:14" x14ac:dyDescent="0.25">
      <c r="A1" s="3" t="s">
        <v>170</v>
      </c>
      <c r="B1" s="3" t="s">
        <v>171</v>
      </c>
      <c r="C1" s="3" t="s">
        <v>172</v>
      </c>
      <c r="D1" s="3" t="s">
        <v>173</v>
      </c>
      <c r="E1" s="3" t="s">
        <v>174</v>
      </c>
      <c r="F1" s="3" t="s">
        <v>175</v>
      </c>
      <c r="G1" s="3" t="s">
        <v>176</v>
      </c>
      <c r="H1" s="3" t="s">
        <v>177</v>
      </c>
      <c r="I1" s="4" t="s">
        <v>178</v>
      </c>
      <c r="J1" s="5" t="s">
        <v>179</v>
      </c>
      <c r="K1" s="3" t="s">
        <v>180</v>
      </c>
      <c r="L1" s="3" t="s">
        <v>181</v>
      </c>
      <c r="M1" s="3" t="s">
        <v>182</v>
      </c>
      <c r="N1" s="3" t="s">
        <v>183</v>
      </c>
    </row>
    <row r="2" spans="1:14" x14ac:dyDescent="0.25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10" t="str">
        <f>YEAR(A2) &amp; ROUNDUP(MONTH(A2)/3,0)</f>
        <v>20121</v>
      </c>
      <c r="J2" s="11">
        <f>(YEAR(A2)*100) + MONTH(DateTable[[#This Row],[DateKey]])</f>
        <v>201201</v>
      </c>
      <c r="K2" s="7" t="str">
        <f>"Q" &amp; ROUNDUP(MONTH(A2)/3,0) &amp; " " &amp; YEAR(A2)</f>
        <v>Q1 2012</v>
      </c>
      <c r="L2" s="7" t="str">
        <f>TEXT(A2,"mmm") &amp; " " &amp; YEAR(A2)</f>
        <v>Jan 2012</v>
      </c>
      <c r="M2" s="12" t="str">
        <f>TEXT(A2,"mmm") &amp; "-" &amp; RIGHT(YEAR(A2),2)</f>
        <v>Jan-12</v>
      </c>
      <c r="N2" s="13" t="str">
        <f>"Quarter " &amp; ROUNDUP(MONTH(A2)/3,0) &amp; " " &amp; YEAR(A2)</f>
        <v>Quarter 1 2012</v>
      </c>
    </row>
    <row r="3" spans="1:14" x14ac:dyDescent="0.25">
      <c r="A3" s="6">
        <v>40910</v>
      </c>
      <c r="B3" s="7">
        <f t="shared" ref="B3:B66" si="3">YEAR(A3)</f>
        <v>2012</v>
      </c>
      <c r="C3" s="7">
        <f t="shared" si="0"/>
        <v>1</v>
      </c>
      <c r="D3" s="8" t="str">
        <f t="shared" ref="D3:D66" si="4">TEXT(A3,"mmmm")</f>
        <v>January</v>
      </c>
      <c r="E3" s="7" t="str">
        <f t="shared" ref="E3:E66" si="5">TEXT(A3,"mmm")</f>
        <v>Jan</v>
      </c>
      <c r="F3" s="9">
        <f t="shared" si="1"/>
        <v>1</v>
      </c>
      <c r="G3" s="7" t="str">
        <f t="shared" ref="G3:G66" si="6">"Quarter " &amp; ROUNDUP(MONTH(A3)/3,0)</f>
        <v>Quarter 1</v>
      </c>
      <c r="H3" s="7" t="str">
        <f t="shared" si="2"/>
        <v>Q1</v>
      </c>
      <c r="I3" s="10" t="str">
        <f t="shared" ref="I3:I66" si="7">YEAR(A3) &amp; ROUNDUP(MONTH(A3)/3,0)</f>
        <v>20121</v>
      </c>
      <c r="J3" s="11">
        <f>(YEAR(A3)*100) + MONTH(DateTable[[#This Row],[DateKey]])</f>
        <v>201201</v>
      </c>
      <c r="K3" s="7" t="str">
        <f t="shared" ref="K3:K66" si="8">"Q" &amp; ROUNDUP(MONTH(A3)/3,0) &amp; " " &amp; YEAR(A3)</f>
        <v>Q1 2012</v>
      </c>
      <c r="L3" s="7" t="str">
        <f t="shared" ref="L3:L66" si="9">TEXT(A3,"mmm") &amp; " " &amp; YEAR(A3)</f>
        <v>Jan 2012</v>
      </c>
      <c r="M3" s="12" t="str">
        <f t="shared" ref="M3:M66" si="10">TEXT(A3,"mmm") &amp; "-" &amp; RIGHT(YEAR(A3),2)</f>
        <v>Jan-12</v>
      </c>
      <c r="N3" s="13" t="str">
        <f t="shared" ref="N3:N66" si="11">"Quarter " &amp; ROUNDUP(MONTH(A3)/3,0) &amp; " " &amp; YEAR(A3)</f>
        <v>Quarter 1 2012</v>
      </c>
    </row>
    <row r="4" spans="1:14" x14ac:dyDescent="0.25">
      <c r="A4" s="6">
        <v>40911</v>
      </c>
      <c r="B4" s="7">
        <f t="shared" si="3"/>
        <v>2012</v>
      </c>
      <c r="C4" s="7">
        <f t="shared" si="0"/>
        <v>1</v>
      </c>
      <c r="D4" s="8" t="str">
        <f t="shared" si="4"/>
        <v>January</v>
      </c>
      <c r="E4" s="7" t="str">
        <f t="shared" si="5"/>
        <v>Jan</v>
      </c>
      <c r="F4" s="9">
        <f t="shared" si="1"/>
        <v>1</v>
      </c>
      <c r="G4" s="7" t="str">
        <f t="shared" si="6"/>
        <v>Quarter 1</v>
      </c>
      <c r="H4" s="7" t="str">
        <f t="shared" si="2"/>
        <v>Q1</v>
      </c>
      <c r="I4" s="10" t="str">
        <f t="shared" si="7"/>
        <v>20121</v>
      </c>
      <c r="J4" s="11">
        <f>(YEAR(A4)*100) + MONTH(DateTable[[#This Row],[DateKey]])</f>
        <v>201201</v>
      </c>
      <c r="K4" s="7" t="str">
        <f t="shared" si="8"/>
        <v>Q1 2012</v>
      </c>
      <c r="L4" s="7" t="str">
        <f t="shared" si="9"/>
        <v>Jan 2012</v>
      </c>
      <c r="M4" s="12" t="str">
        <f t="shared" si="10"/>
        <v>Jan-12</v>
      </c>
      <c r="N4" s="13" t="str">
        <f t="shared" si="11"/>
        <v>Quarter 1 2012</v>
      </c>
    </row>
    <row r="5" spans="1:14" x14ac:dyDescent="0.25">
      <c r="A5" s="6">
        <v>40912</v>
      </c>
      <c r="B5" s="7">
        <f t="shared" si="3"/>
        <v>2012</v>
      </c>
      <c r="C5" s="7">
        <f t="shared" si="0"/>
        <v>1</v>
      </c>
      <c r="D5" s="8" t="str">
        <f t="shared" si="4"/>
        <v>January</v>
      </c>
      <c r="E5" s="7" t="str">
        <f t="shared" si="5"/>
        <v>Jan</v>
      </c>
      <c r="F5" s="9">
        <f t="shared" si="1"/>
        <v>1</v>
      </c>
      <c r="G5" s="7" t="str">
        <f t="shared" si="6"/>
        <v>Quarter 1</v>
      </c>
      <c r="H5" s="7" t="str">
        <f t="shared" si="2"/>
        <v>Q1</v>
      </c>
      <c r="I5" s="10" t="str">
        <f t="shared" si="7"/>
        <v>20121</v>
      </c>
      <c r="J5" s="11">
        <f>(YEAR(A5)*100) + MONTH(DateTable[[#This Row],[DateKey]])</f>
        <v>201201</v>
      </c>
      <c r="K5" s="7" t="str">
        <f t="shared" si="8"/>
        <v>Q1 2012</v>
      </c>
      <c r="L5" s="7" t="str">
        <f t="shared" si="9"/>
        <v>Jan 2012</v>
      </c>
      <c r="M5" s="12" t="str">
        <f t="shared" si="10"/>
        <v>Jan-12</v>
      </c>
      <c r="N5" s="13" t="str">
        <f t="shared" si="11"/>
        <v>Quarter 1 2012</v>
      </c>
    </row>
    <row r="6" spans="1:14" x14ac:dyDescent="0.25">
      <c r="A6" s="6">
        <v>40913</v>
      </c>
      <c r="B6" s="7">
        <f t="shared" si="3"/>
        <v>2012</v>
      </c>
      <c r="C6" s="7">
        <f t="shared" si="0"/>
        <v>1</v>
      </c>
      <c r="D6" s="8" t="str">
        <f t="shared" si="4"/>
        <v>January</v>
      </c>
      <c r="E6" s="7" t="str">
        <f t="shared" si="5"/>
        <v>Jan</v>
      </c>
      <c r="F6" s="9">
        <f t="shared" si="1"/>
        <v>1</v>
      </c>
      <c r="G6" s="7" t="str">
        <f t="shared" si="6"/>
        <v>Quarter 1</v>
      </c>
      <c r="H6" s="7" t="str">
        <f t="shared" si="2"/>
        <v>Q1</v>
      </c>
      <c r="I6" s="10" t="str">
        <f t="shared" si="7"/>
        <v>20121</v>
      </c>
      <c r="J6" s="11">
        <f>(YEAR(A6)*100) + MONTH(DateTable[[#This Row],[DateKey]])</f>
        <v>201201</v>
      </c>
      <c r="K6" s="7" t="str">
        <f t="shared" si="8"/>
        <v>Q1 2012</v>
      </c>
      <c r="L6" s="7" t="str">
        <f t="shared" si="9"/>
        <v>Jan 2012</v>
      </c>
      <c r="M6" s="12" t="str">
        <f t="shared" si="10"/>
        <v>Jan-12</v>
      </c>
      <c r="N6" s="13" t="str">
        <f t="shared" si="11"/>
        <v>Quarter 1 2012</v>
      </c>
    </row>
    <row r="7" spans="1:14" x14ac:dyDescent="0.25">
      <c r="A7" s="6">
        <v>40914</v>
      </c>
      <c r="B7" s="7">
        <f t="shared" si="3"/>
        <v>2012</v>
      </c>
      <c r="C7" s="7">
        <f t="shared" si="0"/>
        <v>1</v>
      </c>
      <c r="D7" s="8" t="str">
        <f t="shared" si="4"/>
        <v>January</v>
      </c>
      <c r="E7" s="7" t="str">
        <f t="shared" si="5"/>
        <v>Jan</v>
      </c>
      <c r="F7" s="9">
        <f t="shared" si="1"/>
        <v>1</v>
      </c>
      <c r="G7" s="7" t="str">
        <f t="shared" si="6"/>
        <v>Quarter 1</v>
      </c>
      <c r="H7" s="7" t="str">
        <f t="shared" si="2"/>
        <v>Q1</v>
      </c>
      <c r="I7" s="10" t="str">
        <f t="shared" si="7"/>
        <v>20121</v>
      </c>
      <c r="J7" s="11">
        <f>(YEAR(A7)*100) + MONTH(DateTable[[#This Row],[DateKey]])</f>
        <v>201201</v>
      </c>
      <c r="K7" s="7" t="str">
        <f t="shared" si="8"/>
        <v>Q1 2012</v>
      </c>
      <c r="L7" s="7" t="str">
        <f t="shared" si="9"/>
        <v>Jan 2012</v>
      </c>
      <c r="M7" s="12" t="str">
        <f t="shared" si="10"/>
        <v>Jan-12</v>
      </c>
      <c r="N7" s="13" t="str">
        <f t="shared" si="11"/>
        <v>Quarter 1 2012</v>
      </c>
    </row>
    <row r="8" spans="1:14" x14ac:dyDescent="0.25">
      <c r="A8" s="6">
        <v>40915</v>
      </c>
      <c r="B8" s="7">
        <f t="shared" si="3"/>
        <v>2012</v>
      </c>
      <c r="C8" s="7">
        <f t="shared" si="0"/>
        <v>1</v>
      </c>
      <c r="D8" s="8" t="str">
        <f t="shared" si="4"/>
        <v>January</v>
      </c>
      <c r="E8" s="7" t="str">
        <f t="shared" si="5"/>
        <v>Jan</v>
      </c>
      <c r="F8" s="9">
        <f t="shared" si="1"/>
        <v>1</v>
      </c>
      <c r="G8" s="7" t="str">
        <f t="shared" si="6"/>
        <v>Quarter 1</v>
      </c>
      <c r="H8" s="7" t="str">
        <f t="shared" si="2"/>
        <v>Q1</v>
      </c>
      <c r="I8" s="10" t="str">
        <f t="shared" si="7"/>
        <v>20121</v>
      </c>
      <c r="J8" s="11">
        <f>(YEAR(A8)*100) + MONTH(DateTable[[#This Row],[DateKey]])</f>
        <v>201201</v>
      </c>
      <c r="K8" s="7" t="str">
        <f t="shared" si="8"/>
        <v>Q1 2012</v>
      </c>
      <c r="L8" s="7" t="str">
        <f t="shared" si="9"/>
        <v>Jan 2012</v>
      </c>
      <c r="M8" s="12" t="str">
        <f t="shared" si="10"/>
        <v>Jan-12</v>
      </c>
      <c r="N8" s="13" t="str">
        <f t="shared" si="11"/>
        <v>Quarter 1 2012</v>
      </c>
    </row>
    <row r="9" spans="1:14" x14ac:dyDescent="0.25">
      <c r="A9" s="6">
        <v>40916</v>
      </c>
      <c r="B9" s="7">
        <f t="shared" si="3"/>
        <v>2012</v>
      </c>
      <c r="C9" s="7">
        <f t="shared" si="0"/>
        <v>1</v>
      </c>
      <c r="D9" s="8" t="str">
        <f t="shared" si="4"/>
        <v>January</v>
      </c>
      <c r="E9" s="7" t="str">
        <f t="shared" si="5"/>
        <v>Jan</v>
      </c>
      <c r="F9" s="9">
        <f t="shared" si="1"/>
        <v>1</v>
      </c>
      <c r="G9" s="7" t="str">
        <f t="shared" si="6"/>
        <v>Quarter 1</v>
      </c>
      <c r="H9" s="7" t="str">
        <f t="shared" si="2"/>
        <v>Q1</v>
      </c>
      <c r="I9" s="10" t="str">
        <f t="shared" si="7"/>
        <v>20121</v>
      </c>
      <c r="J9" s="11">
        <f>(YEAR(A9)*100) + MONTH(DateTable[[#This Row],[DateKey]])</f>
        <v>201201</v>
      </c>
      <c r="K9" s="7" t="str">
        <f t="shared" si="8"/>
        <v>Q1 2012</v>
      </c>
      <c r="L9" s="7" t="str">
        <f t="shared" si="9"/>
        <v>Jan 2012</v>
      </c>
      <c r="M9" s="12" t="str">
        <f t="shared" si="10"/>
        <v>Jan-12</v>
      </c>
      <c r="N9" s="13" t="str">
        <f t="shared" si="11"/>
        <v>Quarter 1 2012</v>
      </c>
    </row>
    <row r="10" spans="1:14" x14ac:dyDescent="0.25">
      <c r="A10" s="6">
        <v>40917</v>
      </c>
      <c r="B10" s="7">
        <f t="shared" si="3"/>
        <v>2012</v>
      </c>
      <c r="C10" s="7">
        <f t="shared" si="0"/>
        <v>1</v>
      </c>
      <c r="D10" s="8" t="str">
        <f t="shared" si="4"/>
        <v>January</v>
      </c>
      <c r="E10" s="7" t="str">
        <f t="shared" si="5"/>
        <v>Jan</v>
      </c>
      <c r="F10" s="9">
        <f t="shared" si="1"/>
        <v>1</v>
      </c>
      <c r="G10" s="7" t="str">
        <f t="shared" si="6"/>
        <v>Quarter 1</v>
      </c>
      <c r="H10" s="7" t="str">
        <f t="shared" si="2"/>
        <v>Q1</v>
      </c>
      <c r="I10" s="10" t="str">
        <f t="shared" si="7"/>
        <v>20121</v>
      </c>
      <c r="J10" s="11">
        <f>(YEAR(A10)*100) + MONTH(DateTable[[#This Row],[DateKey]])</f>
        <v>201201</v>
      </c>
      <c r="K10" s="7" t="str">
        <f t="shared" si="8"/>
        <v>Q1 2012</v>
      </c>
      <c r="L10" s="7" t="str">
        <f t="shared" si="9"/>
        <v>Jan 2012</v>
      </c>
      <c r="M10" s="12" t="str">
        <f t="shared" si="10"/>
        <v>Jan-12</v>
      </c>
      <c r="N10" s="13" t="str">
        <f t="shared" si="11"/>
        <v>Quarter 1 2012</v>
      </c>
    </row>
    <row r="11" spans="1:14" x14ac:dyDescent="0.25">
      <c r="A11" s="6">
        <v>40918</v>
      </c>
      <c r="B11" s="7">
        <f t="shared" si="3"/>
        <v>2012</v>
      </c>
      <c r="C11" s="7">
        <f t="shared" si="0"/>
        <v>1</v>
      </c>
      <c r="D11" s="8" t="str">
        <f t="shared" si="4"/>
        <v>January</v>
      </c>
      <c r="E11" s="7" t="str">
        <f t="shared" si="5"/>
        <v>Jan</v>
      </c>
      <c r="F11" s="9">
        <f t="shared" si="1"/>
        <v>1</v>
      </c>
      <c r="G11" s="7" t="str">
        <f t="shared" si="6"/>
        <v>Quarter 1</v>
      </c>
      <c r="H11" s="7" t="str">
        <f t="shared" si="2"/>
        <v>Q1</v>
      </c>
      <c r="I11" s="10" t="str">
        <f t="shared" si="7"/>
        <v>20121</v>
      </c>
      <c r="J11" s="11">
        <f>(YEAR(A11)*100) + MONTH(DateTable[[#This Row],[DateKey]])</f>
        <v>201201</v>
      </c>
      <c r="K11" s="7" t="str">
        <f t="shared" si="8"/>
        <v>Q1 2012</v>
      </c>
      <c r="L11" s="7" t="str">
        <f t="shared" si="9"/>
        <v>Jan 2012</v>
      </c>
      <c r="M11" s="12" t="str">
        <f t="shared" si="10"/>
        <v>Jan-12</v>
      </c>
      <c r="N11" s="13" t="str">
        <f t="shared" si="11"/>
        <v>Quarter 1 2012</v>
      </c>
    </row>
    <row r="12" spans="1:14" x14ac:dyDescent="0.25">
      <c r="A12" s="6">
        <v>40919</v>
      </c>
      <c r="B12" s="7">
        <f t="shared" si="3"/>
        <v>2012</v>
      </c>
      <c r="C12" s="7">
        <f t="shared" si="0"/>
        <v>1</v>
      </c>
      <c r="D12" s="8" t="str">
        <f t="shared" si="4"/>
        <v>January</v>
      </c>
      <c r="E12" s="7" t="str">
        <f t="shared" si="5"/>
        <v>Jan</v>
      </c>
      <c r="F12" s="9">
        <f t="shared" si="1"/>
        <v>1</v>
      </c>
      <c r="G12" s="7" t="str">
        <f t="shared" si="6"/>
        <v>Quarter 1</v>
      </c>
      <c r="H12" s="7" t="str">
        <f t="shared" si="2"/>
        <v>Q1</v>
      </c>
      <c r="I12" s="10" t="str">
        <f t="shared" si="7"/>
        <v>20121</v>
      </c>
      <c r="J12" s="11">
        <f>(YEAR(A12)*100) + MONTH(DateTable[[#This Row],[DateKey]])</f>
        <v>201201</v>
      </c>
      <c r="K12" s="7" t="str">
        <f t="shared" si="8"/>
        <v>Q1 2012</v>
      </c>
      <c r="L12" s="7" t="str">
        <f t="shared" si="9"/>
        <v>Jan 2012</v>
      </c>
      <c r="M12" s="12" t="str">
        <f t="shared" si="10"/>
        <v>Jan-12</v>
      </c>
      <c r="N12" s="13" t="str">
        <f t="shared" si="11"/>
        <v>Quarter 1 2012</v>
      </c>
    </row>
    <row r="13" spans="1:14" x14ac:dyDescent="0.25">
      <c r="A13" s="6">
        <v>40920</v>
      </c>
      <c r="B13" s="7">
        <f t="shared" si="3"/>
        <v>2012</v>
      </c>
      <c r="C13" s="7">
        <f t="shared" si="0"/>
        <v>1</v>
      </c>
      <c r="D13" s="8" t="str">
        <f t="shared" si="4"/>
        <v>January</v>
      </c>
      <c r="E13" s="7" t="str">
        <f t="shared" si="5"/>
        <v>Jan</v>
      </c>
      <c r="F13" s="9">
        <f t="shared" si="1"/>
        <v>1</v>
      </c>
      <c r="G13" s="7" t="str">
        <f t="shared" si="6"/>
        <v>Quarter 1</v>
      </c>
      <c r="H13" s="7" t="str">
        <f t="shared" si="2"/>
        <v>Q1</v>
      </c>
      <c r="I13" s="10" t="str">
        <f t="shared" si="7"/>
        <v>20121</v>
      </c>
      <c r="J13" s="11">
        <f>(YEAR(A13)*100) + MONTH(DateTable[[#This Row],[DateKey]])</f>
        <v>201201</v>
      </c>
      <c r="K13" s="7" t="str">
        <f t="shared" si="8"/>
        <v>Q1 2012</v>
      </c>
      <c r="L13" s="7" t="str">
        <f t="shared" si="9"/>
        <v>Jan 2012</v>
      </c>
      <c r="M13" s="12" t="str">
        <f t="shared" si="10"/>
        <v>Jan-12</v>
      </c>
      <c r="N13" s="13" t="str">
        <f t="shared" si="11"/>
        <v>Quarter 1 2012</v>
      </c>
    </row>
    <row r="14" spans="1:14" x14ac:dyDescent="0.25">
      <c r="A14" s="6">
        <v>40921</v>
      </c>
      <c r="B14" s="7">
        <f t="shared" si="3"/>
        <v>2012</v>
      </c>
      <c r="C14" s="7">
        <f t="shared" si="0"/>
        <v>1</v>
      </c>
      <c r="D14" s="8" t="str">
        <f t="shared" si="4"/>
        <v>January</v>
      </c>
      <c r="E14" s="7" t="str">
        <f t="shared" si="5"/>
        <v>Jan</v>
      </c>
      <c r="F14" s="9">
        <f t="shared" si="1"/>
        <v>1</v>
      </c>
      <c r="G14" s="7" t="str">
        <f t="shared" si="6"/>
        <v>Quarter 1</v>
      </c>
      <c r="H14" s="7" t="str">
        <f t="shared" si="2"/>
        <v>Q1</v>
      </c>
      <c r="I14" s="10" t="str">
        <f t="shared" si="7"/>
        <v>20121</v>
      </c>
      <c r="J14" s="11">
        <f>(YEAR(A14)*100) + MONTH(DateTable[[#This Row],[DateKey]])</f>
        <v>201201</v>
      </c>
      <c r="K14" s="7" t="str">
        <f t="shared" si="8"/>
        <v>Q1 2012</v>
      </c>
      <c r="L14" s="7" t="str">
        <f t="shared" si="9"/>
        <v>Jan 2012</v>
      </c>
      <c r="M14" s="12" t="str">
        <f t="shared" si="10"/>
        <v>Jan-12</v>
      </c>
      <c r="N14" s="13" t="str">
        <f t="shared" si="11"/>
        <v>Quarter 1 2012</v>
      </c>
    </row>
    <row r="15" spans="1:14" x14ac:dyDescent="0.25">
      <c r="A15" s="6">
        <v>40922</v>
      </c>
      <c r="B15" s="7">
        <f t="shared" si="3"/>
        <v>2012</v>
      </c>
      <c r="C15" s="7">
        <f t="shared" si="0"/>
        <v>1</v>
      </c>
      <c r="D15" s="8" t="str">
        <f t="shared" si="4"/>
        <v>January</v>
      </c>
      <c r="E15" s="7" t="str">
        <f t="shared" si="5"/>
        <v>Jan</v>
      </c>
      <c r="F15" s="9">
        <f t="shared" si="1"/>
        <v>1</v>
      </c>
      <c r="G15" s="7" t="str">
        <f t="shared" si="6"/>
        <v>Quarter 1</v>
      </c>
      <c r="H15" s="7" t="str">
        <f t="shared" si="2"/>
        <v>Q1</v>
      </c>
      <c r="I15" s="10" t="str">
        <f t="shared" si="7"/>
        <v>20121</v>
      </c>
      <c r="J15" s="11">
        <f>(YEAR(A15)*100) + MONTH(DateTable[[#This Row],[DateKey]])</f>
        <v>201201</v>
      </c>
      <c r="K15" s="7" t="str">
        <f t="shared" si="8"/>
        <v>Q1 2012</v>
      </c>
      <c r="L15" s="7" t="str">
        <f t="shared" si="9"/>
        <v>Jan 2012</v>
      </c>
      <c r="M15" s="12" t="str">
        <f t="shared" si="10"/>
        <v>Jan-12</v>
      </c>
      <c r="N15" s="13" t="str">
        <f t="shared" si="11"/>
        <v>Quarter 1 2012</v>
      </c>
    </row>
    <row r="16" spans="1:14" x14ac:dyDescent="0.25">
      <c r="A16" s="6">
        <v>40923</v>
      </c>
      <c r="B16" s="7">
        <f t="shared" si="3"/>
        <v>2012</v>
      </c>
      <c r="C16" s="7">
        <f t="shared" si="0"/>
        <v>1</v>
      </c>
      <c r="D16" s="8" t="str">
        <f t="shared" si="4"/>
        <v>January</v>
      </c>
      <c r="E16" s="7" t="str">
        <f t="shared" si="5"/>
        <v>Jan</v>
      </c>
      <c r="F16" s="9">
        <f t="shared" si="1"/>
        <v>1</v>
      </c>
      <c r="G16" s="7" t="str">
        <f t="shared" si="6"/>
        <v>Quarter 1</v>
      </c>
      <c r="H16" s="7" t="str">
        <f t="shared" si="2"/>
        <v>Q1</v>
      </c>
      <c r="I16" s="10" t="str">
        <f t="shared" si="7"/>
        <v>20121</v>
      </c>
      <c r="J16" s="11">
        <f>(YEAR(A16)*100) + MONTH(DateTable[[#This Row],[DateKey]])</f>
        <v>201201</v>
      </c>
      <c r="K16" s="7" t="str">
        <f t="shared" si="8"/>
        <v>Q1 2012</v>
      </c>
      <c r="L16" s="7" t="str">
        <f t="shared" si="9"/>
        <v>Jan 2012</v>
      </c>
      <c r="M16" s="12" t="str">
        <f t="shared" si="10"/>
        <v>Jan-12</v>
      </c>
      <c r="N16" s="13" t="str">
        <f t="shared" si="11"/>
        <v>Quarter 1 2012</v>
      </c>
    </row>
    <row r="17" spans="1:14" x14ac:dyDescent="0.25">
      <c r="A17" s="6">
        <v>40924</v>
      </c>
      <c r="B17" s="7">
        <f t="shared" si="3"/>
        <v>2012</v>
      </c>
      <c r="C17" s="7">
        <f t="shared" si="0"/>
        <v>1</v>
      </c>
      <c r="D17" s="8" t="str">
        <f t="shared" si="4"/>
        <v>January</v>
      </c>
      <c r="E17" s="7" t="str">
        <f t="shared" si="5"/>
        <v>Jan</v>
      </c>
      <c r="F17" s="9">
        <f t="shared" si="1"/>
        <v>1</v>
      </c>
      <c r="G17" s="7" t="str">
        <f t="shared" si="6"/>
        <v>Quarter 1</v>
      </c>
      <c r="H17" s="7" t="str">
        <f t="shared" si="2"/>
        <v>Q1</v>
      </c>
      <c r="I17" s="10" t="str">
        <f t="shared" si="7"/>
        <v>20121</v>
      </c>
      <c r="J17" s="11">
        <f>(YEAR(A17)*100) + MONTH(DateTable[[#This Row],[DateKey]])</f>
        <v>201201</v>
      </c>
      <c r="K17" s="7" t="str">
        <f t="shared" si="8"/>
        <v>Q1 2012</v>
      </c>
      <c r="L17" s="7" t="str">
        <f t="shared" si="9"/>
        <v>Jan 2012</v>
      </c>
      <c r="M17" s="12" t="str">
        <f t="shared" si="10"/>
        <v>Jan-12</v>
      </c>
      <c r="N17" s="13" t="str">
        <f t="shared" si="11"/>
        <v>Quarter 1 2012</v>
      </c>
    </row>
    <row r="18" spans="1:14" x14ac:dyDescent="0.25">
      <c r="A18" s="6">
        <v>40925</v>
      </c>
      <c r="B18" s="7">
        <f t="shared" si="3"/>
        <v>2012</v>
      </c>
      <c r="C18" s="7">
        <f t="shared" si="0"/>
        <v>1</v>
      </c>
      <c r="D18" s="8" t="str">
        <f t="shared" si="4"/>
        <v>January</v>
      </c>
      <c r="E18" s="7" t="str">
        <f t="shared" si="5"/>
        <v>Jan</v>
      </c>
      <c r="F18" s="9">
        <f t="shared" si="1"/>
        <v>1</v>
      </c>
      <c r="G18" s="7" t="str">
        <f t="shared" si="6"/>
        <v>Quarter 1</v>
      </c>
      <c r="H18" s="7" t="str">
        <f t="shared" si="2"/>
        <v>Q1</v>
      </c>
      <c r="I18" s="10" t="str">
        <f t="shared" si="7"/>
        <v>20121</v>
      </c>
      <c r="J18" s="11">
        <f>(YEAR(A18)*100) + MONTH(DateTable[[#This Row],[DateKey]])</f>
        <v>201201</v>
      </c>
      <c r="K18" s="7" t="str">
        <f t="shared" si="8"/>
        <v>Q1 2012</v>
      </c>
      <c r="L18" s="7" t="str">
        <f t="shared" si="9"/>
        <v>Jan 2012</v>
      </c>
      <c r="M18" s="12" t="str">
        <f t="shared" si="10"/>
        <v>Jan-12</v>
      </c>
      <c r="N18" s="13" t="str">
        <f t="shared" si="11"/>
        <v>Quarter 1 2012</v>
      </c>
    </row>
    <row r="19" spans="1:14" x14ac:dyDescent="0.25">
      <c r="A19" s="6">
        <v>40926</v>
      </c>
      <c r="B19" s="7">
        <f t="shared" si="3"/>
        <v>2012</v>
      </c>
      <c r="C19" s="7">
        <f t="shared" si="0"/>
        <v>1</v>
      </c>
      <c r="D19" s="8" t="str">
        <f t="shared" si="4"/>
        <v>January</v>
      </c>
      <c r="E19" s="7" t="str">
        <f t="shared" si="5"/>
        <v>Jan</v>
      </c>
      <c r="F19" s="9">
        <f t="shared" si="1"/>
        <v>1</v>
      </c>
      <c r="G19" s="7" t="str">
        <f t="shared" si="6"/>
        <v>Quarter 1</v>
      </c>
      <c r="H19" s="7" t="str">
        <f t="shared" si="2"/>
        <v>Q1</v>
      </c>
      <c r="I19" s="10" t="str">
        <f t="shared" si="7"/>
        <v>20121</v>
      </c>
      <c r="J19" s="11">
        <f>(YEAR(A19)*100) + MONTH(DateTable[[#This Row],[DateKey]])</f>
        <v>201201</v>
      </c>
      <c r="K19" s="7" t="str">
        <f t="shared" si="8"/>
        <v>Q1 2012</v>
      </c>
      <c r="L19" s="7" t="str">
        <f t="shared" si="9"/>
        <v>Jan 2012</v>
      </c>
      <c r="M19" s="12" t="str">
        <f t="shared" si="10"/>
        <v>Jan-12</v>
      </c>
      <c r="N19" s="13" t="str">
        <f t="shared" si="11"/>
        <v>Quarter 1 2012</v>
      </c>
    </row>
    <row r="20" spans="1:14" x14ac:dyDescent="0.25">
      <c r="A20" s="6">
        <v>40927</v>
      </c>
      <c r="B20" s="7">
        <f t="shared" si="3"/>
        <v>2012</v>
      </c>
      <c r="C20" s="7">
        <f t="shared" si="0"/>
        <v>1</v>
      </c>
      <c r="D20" s="8" t="str">
        <f t="shared" si="4"/>
        <v>January</v>
      </c>
      <c r="E20" s="7" t="str">
        <f t="shared" si="5"/>
        <v>Jan</v>
      </c>
      <c r="F20" s="9">
        <f t="shared" si="1"/>
        <v>1</v>
      </c>
      <c r="G20" s="7" t="str">
        <f t="shared" si="6"/>
        <v>Quarter 1</v>
      </c>
      <c r="H20" s="7" t="str">
        <f t="shared" si="2"/>
        <v>Q1</v>
      </c>
      <c r="I20" s="10" t="str">
        <f t="shared" si="7"/>
        <v>20121</v>
      </c>
      <c r="J20" s="11">
        <f>(YEAR(A20)*100) + MONTH(DateTable[[#This Row],[DateKey]])</f>
        <v>201201</v>
      </c>
      <c r="K20" s="7" t="str">
        <f t="shared" si="8"/>
        <v>Q1 2012</v>
      </c>
      <c r="L20" s="7" t="str">
        <f t="shared" si="9"/>
        <v>Jan 2012</v>
      </c>
      <c r="M20" s="12" t="str">
        <f t="shared" si="10"/>
        <v>Jan-12</v>
      </c>
      <c r="N20" s="13" t="str">
        <f t="shared" si="11"/>
        <v>Quarter 1 2012</v>
      </c>
    </row>
    <row r="21" spans="1:14" x14ac:dyDescent="0.25">
      <c r="A21" s="6">
        <v>40928</v>
      </c>
      <c r="B21" s="7">
        <f t="shared" si="3"/>
        <v>2012</v>
      </c>
      <c r="C21" s="7">
        <f t="shared" si="0"/>
        <v>1</v>
      </c>
      <c r="D21" s="8" t="str">
        <f t="shared" si="4"/>
        <v>January</v>
      </c>
      <c r="E21" s="7" t="str">
        <f t="shared" si="5"/>
        <v>Jan</v>
      </c>
      <c r="F21" s="9">
        <f t="shared" si="1"/>
        <v>1</v>
      </c>
      <c r="G21" s="7" t="str">
        <f t="shared" si="6"/>
        <v>Quarter 1</v>
      </c>
      <c r="H21" s="7" t="str">
        <f t="shared" si="2"/>
        <v>Q1</v>
      </c>
      <c r="I21" s="10" t="str">
        <f t="shared" si="7"/>
        <v>20121</v>
      </c>
      <c r="J21" s="11">
        <f>(YEAR(A21)*100) + MONTH(DateTable[[#This Row],[DateKey]])</f>
        <v>201201</v>
      </c>
      <c r="K21" s="7" t="str">
        <f t="shared" si="8"/>
        <v>Q1 2012</v>
      </c>
      <c r="L21" s="7" t="str">
        <f t="shared" si="9"/>
        <v>Jan 2012</v>
      </c>
      <c r="M21" s="12" t="str">
        <f t="shared" si="10"/>
        <v>Jan-12</v>
      </c>
      <c r="N21" s="13" t="str">
        <f t="shared" si="11"/>
        <v>Quarter 1 2012</v>
      </c>
    </row>
    <row r="22" spans="1:14" x14ac:dyDescent="0.25">
      <c r="A22" s="6">
        <v>40929</v>
      </c>
      <c r="B22" s="7">
        <f t="shared" si="3"/>
        <v>2012</v>
      </c>
      <c r="C22" s="7">
        <f t="shared" si="0"/>
        <v>1</v>
      </c>
      <c r="D22" s="8" t="str">
        <f t="shared" si="4"/>
        <v>January</v>
      </c>
      <c r="E22" s="7" t="str">
        <f t="shared" si="5"/>
        <v>Jan</v>
      </c>
      <c r="F22" s="9">
        <f t="shared" si="1"/>
        <v>1</v>
      </c>
      <c r="G22" s="7" t="str">
        <f t="shared" si="6"/>
        <v>Quarter 1</v>
      </c>
      <c r="H22" s="7" t="str">
        <f t="shared" si="2"/>
        <v>Q1</v>
      </c>
      <c r="I22" s="10" t="str">
        <f t="shared" si="7"/>
        <v>20121</v>
      </c>
      <c r="J22" s="11">
        <f>(YEAR(A22)*100) + MONTH(DateTable[[#This Row],[DateKey]])</f>
        <v>201201</v>
      </c>
      <c r="K22" s="7" t="str">
        <f t="shared" si="8"/>
        <v>Q1 2012</v>
      </c>
      <c r="L22" s="7" t="str">
        <f t="shared" si="9"/>
        <v>Jan 2012</v>
      </c>
      <c r="M22" s="12" t="str">
        <f t="shared" si="10"/>
        <v>Jan-12</v>
      </c>
      <c r="N22" s="13" t="str">
        <f t="shared" si="11"/>
        <v>Quarter 1 2012</v>
      </c>
    </row>
    <row r="23" spans="1:14" x14ac:dyDescent="0.25">
      <c r="A23" s="6">
        <v>40930</v>
      </c>
      <c r="B23" s="7">
        <f t="shared" si="3"/>
        <v>2012</v>
      </c>
      <c r="C23" s="7">
        <f t="shared" si="0"/>
        <v>1</v>
      </c>
      <c r="D23" s="8" t="str">
        <f t="shared" si="4"/>
        <v>January</v>
      </c>
      <c r="E23" s="7" t="str">
        <f t="shared" si="5"/>
        <v>Jan</v>
      </c>
      <c r="F23" s="9">
        <f t="shared" si="1"/>
        <v>1</v>
      </c>
      <c r="G23" s="7" t="str">
        <f t="shared" si="6"/>
        <v>Quarter 1</v>
      </c>
      <c r="H23" s="7" t="str">
        <f t="shared" si="2"/>
        <v>Q1</v>
      </c>
      <c r="I23" s="10" t="str">
        <f t="shared" si="7"/>
        <v>20121</v>
      </c>
      <c r="J23" s="11">
        <f>(YEAR(A23)*100) + MONTH(DateTable[[#This Row],[DateKey]])</f>
        <v>201201</v>
      </c>
      <c r="K23" s="7" t="str">
        <f t="shared" si="8"/>
        <v>Q1 2012</v>
      </c>
      <c r="L23" s="7" t="str">
        <f t="shared" si="9"/>
        <v>Jan 2012</v>
      </c>
      <c r="M23" s="12" t="str">
        <f t="shared" si="10"/>
        <v>Jan-12</v>
      </c>
      <c r="N23" s="13" t="str">
        <f t="shared" si="11"/>
        <v>Quarter 1 2012</v>
      </c>
    </row>
    <row r="24" spans="1:14" x14ac:dyDescent="0.25">
      <c r="A24" s="6">
        <v>40931</v>
      </c>
      <c r="B24" s="7">
        <f t="shared" si="3"/>
        <v>2012</v>
      </c>
      <c r="C24" s="7">
        <f t="shared" si="0"/>
        <v>1</v>
      </c>
      <c r="D24" s="8" t="str">
        <f t="shared" si="4"/>
        <v>January</v>
      </c>
      <c r="E24" s="7" t="str">
        <f t="shared" si="5"/>
        <v>Jan</v>
      </c>
      <c r="F24" s="9">
        <f t="shared" si="1"/>
        <v>1</v>
      </c>
      <c r="G24" s="7" t="str">
        <f t="shared" si="6"/>
        <v>Quarter 1</v>
      </c>
      <c r="H24" s="7" t="str">
        <f t="shared" si="2"/>
        <v>Q1</v>
      </c>
      <c r="I24" s="10" t="str">
        <f t="shared" si="7"/>
        <v>20121</v>
      </c>
      <c r="J24" s="11">
        <f>(YEAR(A24)*100) + MONTH(DateTable[[#This Row],[DateKey]])</f>
        <v>201201</v>
      </c>
      <c r="K24" s="7" t="str">
        <f t="shared" si="8"/>
        <v>Q1 2012</v>
      </c>
      <c r="L24" s="7" t="str">
        <f t="shared" si="9"/>
        <v>Jan 2012</v>
      </c>
      <c r="M24" s="12" t="str">
        <f t="shared" si="10"/>
        <v>Jan-12</v>
      </c>
      <c r="N24" s="13" t="str">
        <f t="shared" si="11"/>
        <v>Quarter 1 2012</v>
      </c>
    </row>
    <row r="25" spans="1:14" x14ac:dyDescent="0.25">
      <c r="A25" s="6">
        <v>40932</v>
      </c>
      <c r="B25" s="7">
        <f t="shared" si="3"/>
        <v>2012</v>
      </c>
      <c r="C25" s="7">
        <f t="shared" si="0"/>
        <v>1</v>
      </c>
      <c r="D25" s="8" t="str">
        <f t="shared" si="4"/>
        <v>January</v>
      </c>
      <c r="E25" s="7" t="str">
        <f t="shared" si="5"/>
        <v>Jan</v>
      </c>
      <c r="F25" s="9">
        <f t="shared" si="1"/>
        <v>1</v>
      </c>
      <c r="G25" s="7" t="str">
        <f t="shared" si="6"/>
        <v>Quarter 1</v>
      </c>
      <c r="H25" s="7" t="str">
        <f t="shared" si="2"/>
        <v>Q1</v>
      </c>
      <c r="I25" s="10" t="str">
        <f t="shared" si="7"/>
        <v>20121</v>
      </c>
      <c r="J25" s="11">
        <f>(YEAR(A25)*100) + MONTH(DateTable[[#This Row],[DateKey]])</f>
        <v>201201</v>
      </c>
      <c r="K25" s="7" t="str">
        <f t="shared" si="8"/>
        <v>Q1 2012</v>
      </c>
      <c r="L25" s="7" t="str">
        <f t="shared" si="9"/>
        <v>Jan 2012</v>
      </c>
      <c r="M25" s="12" t="str">
        <f t="shared" si="10"/>
        <v>Jan-12</v>
      </c>
      <c r="N25" s="13" t="str">
        <f t="shared" si="11"/>
        <v>Quarter 1 2012</v>
      </c>
    </row>
    <row r="26" spans="1:14" x14ac:dyDescent="0.25">
      <c r="A26" s="6">
        <v>40933</v>
      </c>
      <c r="B26" s="7">
        <f t="shared" si="3"/>
        <v>2012</v>
      </c>
      <c r="C26" s="7">
        <f t="shared" si="0"/>
        <v>1</v>
      </c>
      <c r="D26" s="8" t="str">
        <f t="shared" si="4"/>
        <v>January</v>
      </c>
      <c r="E26" s="7" t="str">
        <f t="shared" si="5"/>
        <v>Jan</v>
      </c>
      <c r="F26" s="9">
        <f t="shared" si="1"/>
        <v>1</v>
      </c>
      <c r="G26" s="7" t="str">
        <f t="shared" si="6"/>
        <v>Quarter 1</v>
      </c>
      <c r="H26" s="7" t="str">
        <f t="shared" si="2"/>
        <v>Q1</v>
      </c>
      <c r="I26" s="10" t="str">
        <f t="shared" si="7"/>
        <v>20121</v>
      </c>
      <c r="J26" s="11">
        <f>(YEAR(A26)*100) + MONTH(DateTable[[#This Row],[DateKey]])</f>
        <v>201201</v>
      </c>
      <c r="K26" s="7" t="str">
        <f t="shared" si="8"/>
        <v>Q1 2012</v>
      </c>
      <c r="L26" s="7" t="str">
        <f t="shared" si="9"/>
        <v>Jan 2012</v>
      </c>
      <c r="M26" s="12" t="str">
        <f t="shared" si="10"/>
        <v>Jan-12</v>
      </c>
      <c r="N26" s="13" t="str">
        <f t="shared" si="11"/>
        <v>Quarter 1 2012</v>
      </c>
    </row>
    <row r="27" spans="1:14" x14ac:dyDescent="0.25">
      <c r="A27" s="6">
        <v>40934</v>
      </c>
      <c r="B27" s="7">
        <f t="shared" si="3"/>
        <v>2012</v>
      </c>
      <c r="C27" s="7">
        <f t="shared" si="0"/>
        <v>1</v>
      </c>
      <c r="D27" s="8" t="str">
        <f t="shared" si="4"/>
        <v>January</v>
      </c>
      <c r="E27" s="7" t="str">
        <f t="shared" si="5"/>
        <v>Jan</v>
      </c>
      <c r="F27" s="9">
        <f t="shared" si="1"/>
        <v>1</v>
      </c>
      <c r="G27" s="7" t="str">
        <f t="shared" si="6"/>
        <v>Quarter 1</v>
      </c>
      <c r="H27" s="7" t="str">
        <f t="shared" si="2"/>
        <v>Q1</v>
      </c>
      <c r="I27" s="10" t="str">
        <f t="shared" si="7"/>
        <v>20121</v>
      </c>
      <c r="J27" s="11">
        <f>(YEAR(A27)*100) + MONTH(DateTable[[#This Row],[DateKey]])</f>
        <v>201201</v>
      </c>
      <c r="K27" s="7" t="str">
        <f t="shared" si="8"/>
        <v>Q1 2012</v>
      </c>
      <c r="L27" s="7" t="str">
        <f t="shared" si="9"/>
        <v>Jan 2012</v>
      </c>
      <c r="M27" s="12" t="str">
        <f t="shared" si="10"/>
        <v>Jan-12</v>
      </c>
      <c r="N27" s="13" t="str">
        <f t="shared" si="11"/>
        <v>Quarter 1 2012</v>
      </c>
    </row>
    <row r="28" spans="1:14" x14ac:dyDescent="0.25">
      <c r="A28" s="6">
        <v>40935</v>
      </c>
      <c r="B28" s="7">
        <f t="shared" si="3"/>
        <v>2012</v>
      </c>
      <c r="C28" s="7">
        <f t="shared" si="0"/>
        <v>1</v>
      </c>
      <c r="D28" s="8" t="str">
        <f t="shared" si="4"/>
        <v>January</v>
      </c>
      <c r="E28" s="7" t="str">
        <f t="shared" si="5"/>
        <v>Jan</v>
      </c>
      <c r="F28" s="9">
        <f t="shared" si="1"/>
        <v>1</v>
      </c>
      <c r="G28" s="7" t="str">
        <f t="shared" si="6"/>
        <v>Quarter 1</v>
      </c>
      <c r="H28" s="7" t="str">
        <f t="shared" si="2"/>
        <v>Q1</v>
      </c>
      <c r="I28" s="10" t="str">
        <f t="shared" si="7"/>
        <v>20121</v>
      </c>
      <c r="J28" s="11">
        <f>(YEAR(A28)*100) + MONTH(DateTable[[#This Row],[DateKey]])</f>
        <v>201201</v>
      </c>
      <c r="K28" s="7" t="str">
        <f t="shared" si="8"/>
        <v>Q1 2012</v>
      </c>
      <c r="L28" s="7" t="str">
        <f t="shared" si="9"/>
        <v>Jan 2012</v>
      </c>
      <c r="M28" s="12" t="str">
        <f t="shared" si="10"/>
        <v>Jan-12</v>
      </c>
      <c r="N28" s="13" t="str">
        <f t="shared" si="11"/>
        <v>Quarter 1 2012</v>
      </c>
    </row>
    <row r="29" spans="1:14" x14ac:dyDescent="0.25">
      <c r="A29" s="6">
        <v>40936</v>
      </c>
      <c r="B29" s="7">
        <f t="shared" si="3"/>
        <v>2012</v>
      </c>
      <c r="C29" s="7">
        <f t="shared" si="0"/>
        <v>1</v>
      </c>
      <c r="D29" s="8" t="str">
        <f t="shared" si="4"/>
        <v>January</v>
      </c>
      <c r="E29" s="7" t="str">
        <f t="shared" si="5"/>
        <v>Jan</v>
      </c>
      <c r="F29" s="9">
        <f t="shared" si="1"/>
        <v>1</v>
      </c>
      <c r="G29" s="7" t="str">
        <f t="shared" si="6"/>
        <v>Quarter 1</v>
      </c>
      <c r="H29" s="7" t="str">
        <f t="shared" si="2"/>
        <v>Q1</v>
      </c>
      <c r="I29" s="10" t="str">
        <f t="shared" si="7"/>
        <v>20121</v>
      </c>
      <c r="J29" s="11">
        <f>(YEAR(A29)*100) + MONTH(DateTable[[#This Row],[DateKey]])</f>
        <v>201201</v>
      </c>
      <c r="K29" s="7" t="str">
        <f t="shared" si="8"/>
        <v>Q1 2012</v>
      </c>
      <c r="L29" s="7" t="str">
        <f t="shared" si="9"/>
        <v>Jan 2012</v>
      </c>
      <c r="M29" s="12" t="str">
        <f t="shared" si="10"/>
        <v>Jan-12</v>
      </c>
      <c r="N29" s="13" t="str">
        <f t="shared" si="11"/>
        <v>Quarter 1 2012</v>
      </c>
    </row>
    <row r="30" spans="1:14" x14ac:dyDescent="0.25">
      <c r="A30" s="6">
        <v>40937</v>
      </c>
      <c r="B30" s="7">
        <f t="shared" si="3"/>
        <v>2012</v>
      </c>
      <c r="C30" s="7">
        <f t="shared" si="0"/>
        <v>1</v>
      </c>
      <c r="D30" s="8" t="str">
        <f t="shared" si="4"/>
        <v>January</v>
      </c>
      <c r="E30" s="7" t="str">
        <f t="shared" si="5"/>
        <v>Jan</v>
      </c>
      <c r="F30" s="9">
        <f t="shared" si="1"/>
        <v>1</v>
      </c>
      <c r="G30" s="7" t="str">
        <f t="shared" si="6"/>
        <v>Quarter 1</v>
      </c>
      <c r="H30" s="7" t="str">
        <f t="shared" si="2"/>
        <v>Q1</v>
      </c>
      <c r="I30" s="10" t="str">
        <f t="shared" si="7"/>
        <v>20121</v>
      </c>
      <c r="J30" s="11">
        <f>(YEAR(A30)*100) + MONTH(DateTable[[#This Row],[DateKey]])</f>
        <v>201201</v>
      </c>
      <c r="K30" s="7" t="str">
        <f t="shared" si="8"/>
        <v>Q1 2012</v>
      </c>
      <c r="L30" s="7" t="str">
        <f t="shared" si="9"/>
        <v>Jan 2012</v>
      </c>
      <c r="M30" s="12" t="str">
        <f t="shared" si="10"/>
        <v>Jan-12</v>
      </c>
      <c r="N30" s="13" t="str">
        <f t="shared" si="11"/>
        <v>Quarter 1 2012</v>
      </c>
    </row>
    <row r="31" spans="1:14" x14ac:dyDescent="0.25">
      <c r="A31" s="6">
        <v>40938</v>
      </c>
      <c r="B31" s="7">
        <f t="shared" si="3"/>
        <v>2012</v>
      </c>
      <c r="C31" s="7">
        <f t="shared" si="0"/>
        <v>1</v>
      </c>
      <c r="D31" s="8" t="str">
        <f t="shared" si="4"/>
        <v>January</v>
      </c>
      <c r="E31" s="7" t="str">
        <f t="shared" si="5"/>
        <v>Jan</v>
      </c>
      <c r="F31" s="9">
        <f t="shared" si="1"/>
        <v>1</v>
      </c>
      <c r="G31" s="7" t="str">
        <f t="shared" si="6"/>
        <v>Quarter 1</v>
      </c>
      <c r="H31" s="7" t="str">
        <f t="shared" si="2"/>
        <v>Q1</v>
      </c>
      <c r="I31" s="10" t="str">
        <f t="shared" si="7"/>
        <v>20121</v>
      </c>
      <c r="J31" s="11">
        <f>(YEAR(A31)*100) + MONTH(DateTable[[#This Row],[DateKey]])</f>
        <v>201201</v>
      </c>
      <c r="K31" s="7" t="str">
        <f t="shared" si="8"/>
        <v>Q1 2012</v>
      </c>
      <c r="L31" s="7" t="str">
        <f t="shared" si="9"/>
        <v>Jan 2012</v>
      </c>
      <c r="M31" s="12" t="str">
        <f t="shared" si="10"/>
        <v>Jan-12</v>
      </c>
      <c r="N31" s="13" t="str">
        <f t="shared" si="11"/>
        <v>Quarter 1 2012</v>
      </c>
    </row>
    <row r="32" spans="1:14" x14ac:dyDescent="0.25">
      <c r="A32" s="6">
        <v>40939</v>
      </c>
      <c r="B32" s="7">
        <f t="shared" si="3"/>
        <v>2012</v>
      </c>
      <c r="C32" s="7">
        <f t="shared" si="0"/>
        <v>1</v>
      </c>
      <c r="D32" s="8" t="str">
        <f t="shared" si="4"/>
        <v>January</v>
      </c>
      <c r="E32" s="7" t="str">
        <f t="shared" si="5"/>
        <v>Jan</v>
      </c>
      <c r="F32" s="9">
        <f t="shared" si="1"/>
        <v>1</v>
      </c>
      <c r="G32" s="7" t="str">
        <f t="shared" si="6"/>
        <v>Quarter 1</v>
      </c>
      <c r="H32" s="7" t="str">
        <f t="shared" si="2"/>
        <v>Q1</v>
      </c>
      <c r="I32" s="10" t="str">
        <f t="shared" si="7"/>
        <v>20121</v>
      </c>
      <c r="J32" s="11">
        <f>(YEAR(A32)*100) + MONTH(DateTable[[#This Row],[DateKey]])</f>
        <v>201201</v>
      </c>
      <c r="K32" s="7" t="str">
        <f t="shared" si="8"/>
        <v>Q1 2012</v>
      </c>
      <c r="L32" s="7" t="str">
        <f t="shared" si="9"/>
        <v>Jan 2012</v>
      </c>
      <c r="M32" s="12" t="str">
        <f t="shared" si="10"/>
        <v>Jan-12</v>
      </c>
      <c r="N32" s="13" t="str">
        <f t="shared" si="11"/>
        <v>Quarter 1 2012</v>
      </c>
    </row>
    <row r="33" spans="1:14" x14ac:dyDescent="0.25">
      <c r="A33" s="6">
        <v>40940</v>
      </c>
      <c r="B33" s="7">
        <f t="shared" si="3"/>
        <v>2012</v>
      </c>
      <c r="C33" s="7">
        <f t="shared" si="0"/>
        <v>2</v>
      </c>
      <c r="D33" s="8" t="str">
        <f t="shared" si="4"/>
        <v>February</v>
      </c>
      <c r="E33" s="7" t="str">
        <f t="shared" si="5"/>
        <v>Feb</v>
      </c>
      <c r="F33" s="9">
        <f t="shared" si="1"/>
        <v>1</v>
      </c>
      <c r="G33" s="7" t="str">
        <f t="shared" si="6"/>
        <v>Quarter 1</v>
      </c>
      <c r="H33" s="7" t="str">
        <f t="shared" si="2"/>
        <v>Q1</v>
      </c>
      <c r="I33" s="10" t="str">
        <f t="shared" si="7"/>
        <v>20121</v>
      </c>
      <c r="J33" s="11">
        <f>(YEAR(A33)*100) + MONTH(DateTable[[#This Row],[DateKey]])</f>
        <v>201202</v>
      </c>
      <c r="K33" s="7" t="str">
        <f t="shared" si="8"/>
        <v>Q1 2012</v>
      </c>
      <c r="L33" s="7" t="str">
        <f t="shared" si="9"/>
        <v>Feb 2012</v>
      </c>
      <c r="M33" s="12" t="str">
        <f t="shared" si="10"/>
        <v>Feb-12</v>
      </c>
      <c r="N33" s="13" t="str">
        <f t="shared" si="11"/>
        <v>Quarter 1 2012</v>
      </c>
    </row>
    <row r="34" spans="1:14" x14ac:dyDescent="0.25">
      <c r="A34" s="6">
        <v>40941</v>
      </c>
      <c r="B34" s="7">
        <f t="shared" si="3"/>
        <v>2012</v>
      </c>
      <c r="C34" s="7">
        <f t="shared" si="0"/>
        <v>2</v>
      </c>
      <c r="D34" s="8" t="str">
        <f t="shared" si="4"/>
        <v>February</v>
      </c>
      <c r="E34" s="7" t="str">
        <f t="shared" si="5"/>
        <v>Feb</v>
      </c>
      <c r="F34" s="9">
        <f t="shared" si="1"/>
        <v>1</v>
      </c>
      <c r="G34" s="7" t="str">
        <f t="shared" si="6"/>
        <v>Quarter 1</v>
      </c>
      <c r="H34" s="7" t="str">
        <f t="shared" si="2"/>
        <v>Q1</v>
      </c>
      <c r="I34" s="10" t="str">
        <f t="shared" si="7"/>
        <v>20121</v>
      </c>
      <c r="J34" s="11">
        <f>(YEAR(A34)*100) + MONTH(DateTable[[#This Row],[DateKey]])</f>
        <v>201202</v>
      </c>
      <c r="K34" s="7" t="str">
        <f t="shared" si="8"/>
        <v>Q1 2012</v>
      </c>
      <c r="L34" s="7" t="str">
        <f t="shared" si="9"/>
        <v>Feb 2012</v>
      </c>
      <c r="M34" s="12" t="str">
        <f t="shared" si="10"/>
        <v>Feb-12</v>
      </c>
      <c r="N34" s="13" t="str">
        <f t="shared" si="11"/>
        <v>Quarter 1 2012</v>
      </c>
    </row>
    <row r="35" spans="1:14" x14ac:dyDescent="0.25">
      <c r="A35" s="6">
        <v>40942</v>
      </c>
      <c r="B35" s="7">
        <f t="shared" si="3"/>
        <v>2012</v>
      </c>
      <c r="C35" s="7">
        <f t="shared" si="0"/>
        <v>2</v>
      </c>
      <c r="D35" s="8" t="str">
        <f t="shared" si="4"/>
        <v>February</v>
      </c>
      <c r="E35" s="7" t="str">
        <f t="shared" si="5"/>
        <v>Feb</v>
      </c>
      <c r="F35" s="9">
        <f t="shared" si="1"/>
        <v>1</v>
      </c>
      <c r="G35" s="7" t="str">
        <f t="shared" si="6"/>
        <v>Quarter 1</v>
      </c>
      <c r="H35" s="7" t="str">
        <f t="shared" si="2"/>
        <v>Q1</v>
      </c>
      <c r="I35" s="10" t="str">
        <f t="shared" si="7"/>
        <v>20121</v>
      </c>
      <c r="J35" s="11">
        <f>(YEAR(A35)*100) + MONTH(DateTable[[#This Row],[DateKey]])</f>
        <v>201202</v>
      </c>
      <c r="K35" s="7" t="str">
        <f t="shared" si="8"/>
        <v>Q1 2012</v>
      </c>
      <c r="L35" s="7" t="str">
        <f t="shared" si="9"/>
        <v>Feb 2012</v>
      </c>
      <c r="M35" s="12" t="str">
        <f t="shared" si="10"/>
        <v>Feb-12</v>
      </c>
      <c r="N35" s="13" t="str">
        <f t="shared" si="11"/>
        <v>Quarter 1 2012</v>
      </c>
    </row>
    <row r="36" spans="1:14" x14ac:dyDescent="0.25">
      <c r="A36" s="6">
        <v>40943</v>
      </c>
      <c r="B36" s="7">
        <f t="shared" si="3"/>
        <v>2012</v>
      </c>
      <c r="C36" s="7">
        <f t="shared" si="0"/>
        <v>2</v>
      </c>
      <c r="D36" s="8" t="str">
        <f t="shared" si="4"/>
        <v>February</v>
      </c>
      <c r="E36" s="7" t="str">
        <f t="shared" si="5"/>
        <v>Feb</v>
      </c>
      <c r="F36" s="9">
        <f t="shared" si="1"/>
        <v>1</v>
      </c>
      <c r="G36" s="7" t="str">
        <f t="shared" si="6"/>
        <v>Quarter 1</v>
      </c>
      <c r="H36" s="7" t="str">
        <f t="shared" si="2"/>
        <v>Q1</v>
      </c>
      <c r="I36" s="10" t="str">
        <f t="shared" si="7"/>
        <v>20121</v>
      </c>
      <c r="J36" s="11">
        <f>(YEAR(A36)*100) + MONTH(DateTable[[#This Row],[DateKey]])</f>
        <v>201202</v>
      </c>
      <c r="K36" s="7" t="str">
        <f t="shared" si="8"/>
        <v>Q1 2012</v>
      </c>
      <c r="L36" s="7" t="str">
        <f t="shared" si="9"/>
        <v>Feb 2012</v>
      </c>
      <c r="M36" s="12" t="str">
        <f t="shared" si="10"/>
        <v>Feb-12</v>
      </c>
      <c r="N36" s="13" t="str">
        <f t="shared" si="11"/>
        <v>Quarter 1 2012</v>
      </c>
    </row>
    <row r="37" spans="1:14" x14ac:dyDescent="0.25">
      <c r="A37" s="6">
        <v>40944</v>
      </c>
      <c r="B37" s="7">
        <f t="shared" si="3"/>
        <v>2012</v>
      </c>
      <c r="C37" s="7">
        <f t="shared" si="0"/>
        <v>2</v>
      </c>
      <c r="D37" s="8" t="str">
        <f t="shared" si="4"/>
        <v>February</v>
      </c>
      <c r="E37" s="7" t="str">
        <f t="shared" si="5"/>
        <v>Feb</v>
      </c>
      <c r="F37" s="9">
        <f t="shared" si="1"/>
        <v>1</v>
      </c>
      <c r="G37" s="7" t="str">
        <f t="shared" si="6"/>
        <v>Quarter 1</v>
      </c>
      <c r="H37" s="7" t="str">
        <f t="shared" si="2"/>
        <v>Q1</v>
      </c>
      <c r="I37" s="10" t="str">
        <f t="shared" si="7"/>
        <v>20121</v>
      </c>
      <c r="J37" s="11">
        <f>(YEAR(A37)*100) + MONTH(DateTable[[#This Row],[DateKey]])</f>
        <v>201202</v>
      </c>
      <c r="K37" s="7" t="str">
        <f t="shared" si="8"/>
        <v>Q1 2012</v>
      </c>
      <c r="L37" s="7" t="str">
        <f t="shared" si="9"/>
        <v>Feb 2012</v>
      </c>
      <c r="M37" s="12" t="str">
        <f t="shared" si="10"/>
        <v>Feb-12</v>
      </c>
      <c r="N37" s="13" t="str">
        <f t="shared" si="11"/>
        <v>Quarter 1 2012</v>
      </c>
    </row>
    <row r="38" spans="1:14" x14ac:dyDescent="0.25">
      <c r="A38" s="6">
        <v>40945</v>
      </c>
      <c r="B38" s="7">
        <f t="shared" si="3"/>
        <v>2012</v>
      </c>
      <c r="C38" s="7">
        <f t="shared" si="0"/>
        <v>2</v>
      </c>
      <c r="D38" s="8" t="str">
        <f t="shared" si="4"/>
        <v>February</v>
      </c>
      <c r="E38" s="7" t="str">
        <f t="shared" si="5"/>
        <v>Feb</v>
      </c>
      <c r="F38" s="9">
        <f t="shared" si="1"/>
        <v>1</v>
      </c>
      <c r="G38" s="7" t="str">
        <f t="shared" si="6"/>
        <v>Quarter 1</v>
      </c>
      <c r="H38" s="7" t="str">
        <f t="shared" si="2"/>
        <v>Q1</v>
      </c>
      <c r="I38" s="10" t="str">
        <f t="shared" si="7"/>
        <v>20121</v>
      </c>
      <c r="J38" s="11">
        <f>(YEAR(A38)*100) + MONTH(DateTable[[#This Row],[DateKey]])</f>
        <v>201202</v>
      </c>
      <c r="K38" s="7" t="str">
        <f t="shared" si="8"/>
        <v>Q1 2012</v>
      </c>
      <c r="L38" s="7" t="str">
        <f t="shared" si="9"/>
        <v>Feb 2012</v>
      </c>
      <c r="M38" s="12" t="str">
        <f t="shared" si="10"/>
        <v>Feb-12</v>
      </c>
      <c r="N38" s="13" t="str">
        <f t="shared" si="11"/>
        <v>Quarter 1 2012</v>
      </c>
    </row>
    <row r="39" spans="1:14" x14ac:dyDescent="0.25">
      <c r="A39" s="6">
        <v>40946</v>
      </c>
      <c r="B39" s="7">
        <f t="shared" si="3"/>
        <v>2012</v>
      </c>
      <c r="C39" s="7">
        <f t="shared" si="0"/>
        <v>2</v>
      </c>
      <c r="D39" s="8" t="str">
        <f t="shared" si="4"/>
        <v>February</v>
      </c>
      <c r="E39" s="7" t="str">
        <f t="shared" si="5"/>
        <v>Feb</v>
      </c>
      <c r="F39" s="9">
        <f t="shared" si="1"/>
        <v>1</v>
      </c>
      <c r="G39" s="7" t="str">
        <f t="shared" si="6"/>
        <v>Quarter 1</v>
      </c>
      <c r="H39" s="7" t="str">
        <f t="shared" si="2"/>
        <v>Q1</v>
      </c>
      <c r="I39" s="10" t="str">
        <f t="shared" si="7"/>
        <v>20121</v>
      </c>
      <c r="J39" s="11">
        <f>(YEAR(A39)*100) + MONTH(DateTable[[#This Row],[DateKey]])</f>
        <v>201202</v>
      </c>
      <c r="K39" s="7" t="str">
        <f t="shared" si="8"/>
        <v>Q1 2012</v>
      </c>
      <c r="L39" s="7" t="str">
        <f t="shared" si="9"/>
        <v>Feb 2012</v>
      </c>
      <c r="M39" s="12" t="str">
        <f t="shared" si="10"/>
        <v>Feb-12</v>
      </c>
      <c r="N39" s="13" t="str">
        <f t="shared" si="11"/>
        <v>Quarter 1 2012</v>
      </c>
    </row>
    <row r="40" spans="1:14" x14ac:dyDescent="0.25">
      <c r="A40" s="6">
        <v>40947</v>
      </c>
      <c r="B40" s="7">
        <f t="shared" si="3"/>
        <v>2012</v>
      </c>
      <c r="C40" s="7">
        <f t="shared" si="0"/>
        <v>2</v>
      </c>
      <c r="D40" s="8" t="str">
        <f t="shared" si="4"/>
        <v>February</v>
      </c>
      <c r="E40" s="7" t="str">
        <f t="shared" si="5"/>
        <v>Feb</v>
      </c>
      <c r="F40" s="9">
        <f t="shared" si="1"/>
        <v>1</v>
      </c>
      <c r="G40" s="7" t="str">
        <f t="shared" si="6"/>
        <v>Quarter 1</v>
      </c>
      <c r="H40" s="7" t="str">
        <f t="shared" si="2"/>
        <v>Q1</v>
      </c>
      <c r="I40" s="10" t="str">
        <f t="shared" si="7"/>
        <v>20121</v>
      </c>
      <c r="J40" s="11">
        <f>(YEAR(A40)*100) + MONTH(DateTable[[#This Row],[DateKey]])</f>
        <v>201202</v>
      </c>
      <c r="K40" s="7" t="str">
        <f t="shared" si="8"/>
        <v>Q1 2012</v>
      </c>
      <c r="L40" s="7" t="str">
        <f t="shared" si="9"/>
        <v>Feb 2012</v>
      </c>
      <c r="M40" s="12" t="str">
        <f t="shared" si="10"/>
        <v>Feb-12</v>
      </c>
      <c r="N40" s="13" t="str">
        <f t="shared" si="11"/>
        <v>Quarter 1 2012</v>
      </c>
    </row>
    <row r="41" spans="1:14" x14ac:dyDescent="0.25">
      <c r="A41" s="6">
        <v>40948</v>
      </c>
      <c r="B41" s="7">
        <f t="shared" si="3"/>
        <v>2012</v>
      </c>
      <c r="C41" s="7">
        <f t="shared" si="0"/>
        <v>2</v>
      </c>
      <c r="D41" s="8" t="str">
        <f t="shared" si="4"/>
        <v>February</v>
      </c>
      <c r="E41" s="7" t="str">
        <f t="shared" si="5"/>
        <v>Feb</v>
      </c>
      <c r="F41" s="9">
        <f t="shared" si="1"/>
        <v>1</v>
      </c>
      <c r="G41" s="7" t="str">
        <f t="shared" si="6"/>
        <v>Quarter 1</v>
      </c>
      <c r="H41" s="7" t="str">
        <f t="shared" si="2"/>
        <v>Q1</v>
      </c>
      <c r="I41" s="10" t="str">
        <f t="shared" si="7"/>
        <v>20121</v>
      </c>
      <c r="J41" s="11">
        <f>(YEAR(A41)*100) + MONTH(DateTable[[#This Row],[DateKey]])</f>
        <v>201202</v>
      </c>
      <c r="K41" s="7" t="str">
        <f t="shared" si="8"/>
        <v>Q1 2012</v>
      </c>
      <c r="L41" s="7" t="str">
        <f t="shared" si="9"/>
        <v>Feb 2012</v>
      </c>
      <c r="M41" s="12" t="str">
        <f t="shared" si="10"/>
        <v>Feb-12</v>
      </c>
      <c r="N41" s="13" t="str">
        <f t="shared" si="11"/>
        <v>Quarter 1 2012</v>
      </c>
    </row>
    <row r="42" spans="1:14" x14ac:dyDescent="0.25">
      <c r="A42" s="6">
        <v>40949</v>
      </c>
      <c r="B42" s="7">
        <f t="shared" si="3"/>
        <v>2012</v>
      </c>
      <c r="C42" s="7">
        <f t="shared" si="0"/>
        <v>2</v>
      </c>
      <c r="D42" s="8" t="str">
        <f t="shared" si="4"/>
        <v>February</v>
      </c>
      <c r="E42" s="7" t="str">
        <f t="shared" si="5"/>
        <v>Feb</v>
      </c>
      <c r="F42" s="9">
        <f t="shared" si="1"/>
        <v>1</v>
      </c>
      <c r="G42" s="7" t="str">
        <f t="shared" si="6"/>
        <v>Quarter 1</v>
      </c>
      <c r="H42" s="7" t="str">
        <f t="shared" si="2"/>
        <v>Q1</v>
      </c>
      <c r="I42" s="10" t="str">
        <f t="shared" si="7"/>
        <v>20121</v>
      </c>
      <c r="J42" s="11">
        <f>(YEAR(A42)*100) + MONTH(DateTable[[#This Row],[DateKey]])</f>
        <v>201202</v>
      </c>
      <c r="K42" s="7" t="str">
        <f t="shared" si="8"/>
        <v>Q1 2012</v>
      </c>
      <c r="L42" s="7" t="str">
        <f t="shared" si="9"/>
        <v>Feb 2012</v>
      </c>
      <c r="M42" s="12" t="str">
        <f t="shared" si="10"/>
        <v>Feb-12</v>
      </c>
      <c r="N42" s="13" t="str">
        <f t="shared" si="11"/>
        <v>Quarter 1 2012</v>
      </c>
    </row>
    <row r="43" spans="1:14" x14ac:dyDescent="0.25">
      <c r="A43" s="6">
        <v>40950</v>
      </c>
      <c r="B43" s="7">
        <f t="shared" si="3"/>
        <v>2012</v>
      </c>
      <c r="C43" s="7">
        <f t="shared" si="0"/>
        <v>2</v>
      </c>
      <c r="D43" s="8" t="str">
        <f t="shared" si="4"/>
        <v>February</v>
      </c>
      <c r="E43" s="7" t="str">
        <f t="shared" si="5"/>
        <v>Feb</v>
      </c>
      <c r="F43" s="9">
        <f t="shared" si="1"/>
        <v>1</v>
      </c>
      <c r="G43" s="7" t="str">
        <f t="shared" si="6"/>
        <v>Quarter 1</v>
      </c>
      <c r="H43" s="7" t="str">
        <f t="shared" si="2"/>
        <v>Q1</v>
      </c>
      <c r="I43" s="10" t="str">
        <f t="shared" si="7"/>
        <v>20121</v>
      </c>
      <c r="J43" s="11">
        <f>(YEAR(A43)*100) + MONTH(DateTable[[#This Row],[DateKey]])</f>
        <v>201202</v>
      </c>
      <c r="K43" s="7" t="str">
        <f t="shared" si="8"/>
        <v>Q1 2012</v>
      </c>
      <c r="L43" s="7" t="str">
        <f t="shared" si="9"/>
        <v>Feb 2012</v>
      </c>
      <c r="M43" s="12" t="str">
        <f t="shared" si="10"/>
        <v>Feb-12</v>
      </c>
      <c r="N43" s="13" t="str">
        <f t="shared" si="11"/>
        <v>Quarter 1 2012</v>
      </c>
    </row>
    <row r="44" spans="1:14" x14ac:dyDescent="0.25">
      <c r="A44" s="6">
        <v>40951</v>
      </c>
      <c r="B44" s="7">
        <f t="shared" si="3"/>
        <v>2012</v>
      </c>
      <c r="C44" s="7">
        <f t="shared" si="0"/>
        <v>2</v>
      </c>
      <c r="D44" s="8" t="str">
        <f t="shared" si="4"/>
        <v>February</v>
      </c>
      <c r="E44" s="7" t="str">
        <f t="shared" si="5"/>
        <v>Feb</v>
      </c>
      <c r="F44" s="9">
        <f t="shared" si="1"/>
        <v>1</v>
      </c>
      <c r="G44" s="7" t="str">
        <f t="shared" si="6"/>
        <v>Quarter 1</v>
      </c>
      <c r="H44" s="7" t="str">
        <f t="shared" si="2"/>
        <v>Q1</v>
      </c>
      <c r="I44" s="10" t="str">
        <f t="shared" si="7"/>
        <v>20121</v>
      </c>
      <c r="J44" s="11">
        <f>(YEAR(A44)*100) + MONTH(DateTable[[#This Row],[DateKey]])</f>
        <v>201202</v>
      </c>
      <c r="K44" s="7" t="str">
        <f t="shared" si="8"/>
        <v>Q1 2012</v>
      </c>
      <c r="L44" s="7" t="str">
        <f t="shared" si="9"/>
        <v>Feb 2012</v>
      </c>
      <c r="M44" s="12" t="str">
        <f t="shared" si="10"/>
        <v>Feb-12</v>
      </c>
      <c r="N44" s="13" t="str">
        <f t="shared" si="11"/>
        <v>Quarter 1 2012</v>
      </c>
    </row>
    <row r="45" spans="1:14" x14ac:dyDescent="0.25">
      <c r="A45" s="6">
        <v>40952</v>
      </c>
      <c r="B45" s="7">
        <f t="shared" si="3"/>
        <v>2012</v>
      </c>
      <c r="C45" s="7">
        <f t="shared" si="0"/>
        <v>2</v>
      </c>
      <c r="D45" s="8" t="str">
        <f t="shared" si="4"/>
        <v>February</v>
      </c>
      <c r="E45" s="7" t="str">
        <f t="shared" si="5"/>
        <v>Feb</v>
      </c>
      <c r="F45" s="9">
        <f t="shared" si="1"/>
        <v>1</v>
      </c>
      <c r="G45" s="7" t="str">
        <f t="shared" si="6"/>
        <v>Quarter 1</v>
      </c>
      <c r="H45" s="7" t="str">
        <f t="shared" si="2"/>
        <v>Q1</v>
      </c>
      <c r="I45" s="10" t="str">
        <f t="shared" si="7"/>
        <v>20121</v>
      </c>
      <c r="J45" s="11">
        <f>(YEAR(A45)*100) + MONTH(DateTable[[#This Row],[DateKey]])</f>
        <v>201202</v>
      </c>
      <c r="K45" s="7" t="str">
        <f t="shared" si="8"/>
        <v>Q1 2012</v>
      </c>
      <c r="L45" s="7" t="str">
        <f t="shared" si="9"/>
        <v>Feb 2012</v>
      </c>
      <c r="M45" s="12" t="str">
        <f t="shared" si="10"/>
        <v>Feb-12</v>
      </c>
      <c r="N45" s="13" t="str">
        <f t="shared" si="11"/>
        <v>Quarter 1 2012</v>
      </c>
    </row>
    <row r="46" spans="1:14" x14ac:dyDescent="0.25">
      <c r="A46" s="6">
        <v>40953</v>
      </c>
      <c r="B46" s="7">
        <f t="shared" si="3"/>
        <v>2012</v>
      </c>
      <c r="C46" s="7">
        <f t="shared" si="0"/>
        <v>2</v>
      </c>
      <c r="D46" s="8" t="str">
        <f t="shared" si="4"/>
        <v>February</v>
      </c>
      <c r="E46" s="7" t="str">
        <f t="shared" si="5"/>
        <v>Feb</v>
      </c>
      <c r="F46" s="9">
        <f t="shared" si="1"/>
        <v>1</v>
      </c>
      <c r="G46" s="7" t="str">
        <f t="shared" si="6"/>
        <v>Quarter 1</v>
      </c>
      <c r="H46" s="7" t="str">
        <f t="shared" si="2"/>
        <v>Q1</v>
      </c>
      <c r="I46" s="10" t="str">
        <f t="shared" si="7"/>
        <v>20121</v>
      </c>
      <c r="J46" s="11">
        <f>(YEAR(A46)*100) + MONTH(DateTable[[#This Row],[DateKey]])</f>
        <v>201202</v>
      </c>
      <c r="K46" s="7" t="str">
        <f t="shared" si="8"/>
        <v>Q1 2012</v>
      </c>
      <c r="L46" s="7" t="str">
        <f t="shared" si="9"/>
        <v>Feb 2012</v>
      </c>
      <c r="M46" s="12" t="str">
        <f t="shared" si="10"/>
        <v>Feb-12</v>
      </c>
      <c r="N46" s="13" t="str">
        <f t="shared" si="11"/>
        <v>Quarter 1 2012</v>
      </c>
    </row>
    <row r="47" spans="1:14" x14ac:dyDescent="0.25">
      <c r="A47" s="6">
        <v>40954</v>
      </c>
      <c r="B47" s="7">
        <f t="shared" si="3"/>
        <v>2012</v>
      </c>
      <c r="C47" s="7">
        <f t="shared" si="0"/>
        <v>2</v>
      </c>
      <c r="D47" s="8" t="str">
        <f t="shared" si="4"/>
        <v>February</v>
      </c>
      <c r="E47" s="7" t="str">
        <f t="shared" si="5"/>
        <v>Feb</v>
      </c>
      <c r="F47" s="9">
        <f t="shared" si="1"/>
        <v>1</v>
      </c>
      <c r="G47" s="7" t="str">
        <f t="shared" si="6"/>
        <v>Quarter 1</v>
      </c>
      <c r="H47" s="7" t="str">
        <f t="shared" si="2"/>
        <v>Q1</v>
      </c>
      <c r="I47" s="10" t="str">
        <f t="shared" si="7"/>
        <v>20121</v>
      </c>
      <c r="J47" s="11">
        <f>(YEAR(A47)*100) + MONTH(DateTable[[#This Row],[DateKey]])</f>
        <v>201202</v>
      </c>
      <c r="K47" s="7" t="str">
        <f t="shared" si="8"/>
        <v>Q1 2012</v>
      </c>
      <c r="L47" s="7" t="str">
        <f t="shared" si="9"/>
        <v>Feb 2012</v>
      </c>
      <c r="M47" s="12" t="str">
        <f t="shared" si="10"/>
        <v>Feb-12</v>
      </c>
      <c r="N47" s="13" t="str">
        <f t="shared" si="11"/>
        <v>Quarter 1 2012</v>
      </c>
    </row>
    <row r="48" spans="1:14" x14ac:dyDescent="0.25">
      <c r="A48" s="6">
        <v>40955</v>
      </c>
      <c r="B48" s="7">
        <f t="shared" si="3"/>
        <v>2012</v>
      </c>
      <c r="C48" s="7">
        <f t="shared" si="0"/>
        <v>2</v>
      </c>
      <c r="D48" s="8" t="str">
        <f t="shared" si="4"/>
        <v>February</v>
      </c>
      <c r="E48" s="7" t="str">
        <f t="shared" si="5"/>
        <v>Feb</v>
      </c>
      <c r="F48" s="9">
        <f t="shared" si="1"/>
        <v>1</v>
      </c>
      <c r="G48" s="7" t="str">
        <f t="shared" si="6"/>
        <v>Quarter 1</v>
      </c>
      <c r="H48" s="7" t="str">
        <f t="shared" si="2"/>
        <v>Q1</v>
      </c>
      <c r="I48" s="10" t="str">
        <f t="shared" si="7"/>
        <v>20121</v>
      </c>
      <c r="J48" s="11">
        <f>(YEAR(A48)*100) + MONTH(DateTable[[#This Row],[DateKey]])</f>
        <v>201202</v>
      </c>
      <c r="K48" s="7" t="str">
        <f t="shared" si="8"/>
        <v>Q1 2012</v>
      </c>
      <c r="L48" s="7" t="str">
        <f t="shared" si="9"/>
        <v>Feb 2012</v>
      </c>
      <c r="M48" s="12" t="str">
        <f t="shared" si="10"/>
        <v>Feb-12</v>
      </c>
      <c r="N48" s="13" t="str">
        <f t="shared" si="11"/>
        <v>Quarter 1 2012</v>
      </c>
    </row>
    <row r="49" spans="1:14" x14ac:dyDescent="0.25">
      <c r="A49" s="6">
        <v>40956</v>
      </c>
      <c r="B49" s="7">
        <f t="shared" si="3"/>
        <v>2012</v>
      </c>
      <c r="C49" s="7">
        <f t="shared" si="0"/>
        <v>2</v>
      </c>
      <c r="D49" s="8" t="str">
        <f t="shared" si="4"/>
        <v>February</v>
      </c>
      <c r="E49" s="7" t="str">
        <f t="shared" si="5"/>
        <v>Feb</v>
      </c>
      <c r="F49" s="9">
        <f t="shared" si="1"/>
        <v>1</v>
      </c>
      <c r="G49" s="7" t="str">
        <f t="shared" si="6"/>
        <v>Quarter 1</v>
      </c>
      <c r="H49" s="7" t="str">
        <f t="shared" si="2"/>
        <v>Q1</v>
      </c>
      <c r="I49" s="10" t="str">
        <f t="shared" si="7"/>
        <v>20121</v>
      </c>
      <c r="J49" s="11">
        <f>(YEAR(A49)*100) + MONTH(DateTable[[#This Row],[DateKey]])</f>
        <v>201202</v>
      </c>
      <c r="K49" s="7" t="str">
        <f t="shared" si="8"/>
        <v>Q1 2012</v>
      </c>
      <c r="L49" s="7" t="str">
        <f t="shared" si="9"/>
        <v>Feb 2012</v>
      </c>
      <c r="M49" s="12" t="str">
        <f t="shared" si="10"/>
        <v>Feb-12</v>
      </c>
      <c r="N49" s="13" t="str">
        <f t="shared" si="11"/>
        <v>Quarter 1 2012</v>
      </c>
    </row>
    <row r="50" spans="1:14" x14ac:dyDescent="0.25">
      <c r="A50" s="6">
        <v>40957</v>
      </c>
      <c r="B50" s="7">
        <f t="shared" si="3"/>
        <v>2012</v>
      </c>
      <c r="C50" s="7">
        <f t="shared" si="0"/>
        <v>2</v>
      </c>
      <c r="D50" s="8" t="str">
        <f t="shared" si="4"/>
        <v>February</v>
      </c>
      <c r="E50" s="7" t="str">
        <f t="shared" si="5"/>
        <v>Feb</v>
      </c>
      <c r="F50" s="9">
        <f t="shared" si="1"/>
        <v>1</v>
      </c>
      <c r="G50" s="7" t="str">
        <f t="shared" si="6"/>
        <v>Quarter 1</v>
      </c>
      <c r="H50" s="7" t="str">
        <f t="shared" si="2"/>
        <v>Q1</v>
      </c>
      <c r="I50" s="10" t="str">
        <f t="shared" si="7"/>
        <v>20121</v>
      </c>
      <c r="J50" s="11">
        <f>(YEAR(A50)*100) + MONTH(DateTable[[#This Row],[DateKey]])</f>
        <v>201202</v>
      </c>
      <c r="K50" s="7" t="str">
        <f t="shared" si="8"/>
        <v>Q1 2012</v>
      </c>
      <c r="L50" s="7" t="str">
        <f t="shared" si="9"/>
        <v>Feb 2012</v>
      </c>
      <c r="M50" s="12" t="str">
        <f t="shared" si="10"/>
        <v>Feb-12</v>
      </c>
      <c r="N50" s="13" t="str">
        <f t="shared" si="11"/>
        <v>Quarter 1 2012</v>
      </c>
    </row>
    <row r="51" spans="1:14" x14ac:dyDescent="0.25">
      <c r="A51" s="6">
        <v>40958</v>
      </c>
      <c r="B51" s="7">
        <f t="shared" si="3"/>
        <v>2012</v>
      </c>
      <c r="C51" s="7">
        <f t="shared" si="0"/>
        <v>2</v>
      </c>
      <c r="D51" s="8" t="str">
        <f t="shared" si="4"/>
        <v>February</v>
      </c>
      <c r="E51" s="7" t="str">
        <f t="shared" si="5"/>
        <v>Feb</v>
      </c>
      <c r="F51" s="9">
        <f t="shared" si="1"/>
        <v>1</v>
      </c>
      <c r="G51" s="7" t="str">
        <f t="shared" si="6"/>
        <v>Quarter 1</v>
      </c>
      <c r="H51" s="7" t="str">
        <f t="shared" si="2"/>
        <v>Q1</v>
      </c>
      <c r="I51" s="10" t="str">
        <f t="shared" si="7"/>
        <v>20121</v>
      </c>
      <c r="J51" s="11">
        <f>(YEAR(A51)*100) + MONTH(DateTable[[#This Row],[DateKey]])</f>
        <v>201202</v>
      </c>
      <c r="K51" s="7" t="str">
        <f t="shared" si="8"/>
        <v>Q1 2012</v>
      </c>
      <c r="L51" s="7" t="str">
        <f t="shared" si="9"/>
        <v>Feb 2012</v>
      </c>
      <c r="M51" s="12" t="str">
        <f t="shared" si="10"/>
        <v>Feb-12</v>
      </c>
      <c r="N51" s="13" t="str">
        <f t="shared" si="11"/>
        <v>Quarter 1 2012</v>
      </c>
    </row>
    <row r="52" spans="1:14" x14ac:dyDescent="0.25">
      <c r="A52" s="6">
        <v>40959</v>
      </c>
      <c r="B52" s="7">
        <f t="shared" si="3"/>
        <v>2012</v>
      </c>
      <c r="C52" s="7">
        <f t="shared" si="0"/>
        <v>2</v>
      </c>
      <c r="D52" s="8" t="str">
        <f t="shared" si="4"/>
        <v>February</v>
      </c>
      <c r="E52" s="7" t="str">
        <f t="shared" si="5"/>
        <v>Feb</v>
      </c>
      <c r="F52" s="9">
        <f t="shared" si="1"/>
        <v>1</v>
      </c>
      <c r="G52" s="7" t="str">
        <f t="shared" si="6"/>
        <v>Quarter 1</v>
      </c>
      <c r="H52" s="7" t="str">
        <f t="shared" si="2"/>
        <v>Q1</v>
      </c>
      <c r="I52" s="10" t="str">
        <f t="shared" si="7"/>
        <v>20121</v>
      </c>
      <c r="J52" s="11">
        <f>(YEAR(A52)*100) + MONTH(DateTable[[#This Row],[DateKey]])</f>
        <v>201202</v>
      </c>
      <c r="K52" s="7" t="str">
        <f t="shared" si="8"/>
        <v>Q1 2012</v>
      </c>
      <c r="L52" s="7" t="str">
        <f t="shared" si="9"/>
        <v>Feb 2012</v>
      </c>
      <c r="M52" s="12" t="str">
        <f t="shared" si="10"/>
        <v>Feb-12</v>
      </c>
      <c r="N52" s="13" t="str">
        <f t="shared" si="11"/>
        <v>Quarter 1 2012</v>
      </c>
    </row>
    <row r="53" spans="1:14" x14ac:dyDescent="0.25">
      <c r="A53" s="6">
        <v>40960</v>
      </c>
      <c r="B53" s="7">
        <f t="shared" si="3"/>
        <v>2012</v>
      </c>
      <c r="C53" s="7">
        <f t="shared" si="0"/>
        <v>2</v>
      </c>
      <c r="D53" s="8" t="str">
        <f t="shared" si="4"/>
        <v>February</v>
      </c>
      <c r="E53" s="7" t="str">
        <f t="shared" si="5"/>
        <v>Feb</v>
      </c>
      <c r="F53" s="9">
        <f t="shared" si="1"/>
        <v>1</v>
      </c>
      <c r="G53" s="7" t="str">
        <f t="shared" si="6"/>
        <v>Quarter 1</v>
      </c>
      <c r="H53" s="7" t="str">
        <f t="shared" si="2"/>
        <v>Q1</v>
      </c>
      <c r="I53" s="10" t="str">
        <f t="shared" si="7"/>
        <v>20121</v>
      </c>
      <c r="J53" s="11">
        <f>(YEAR(A53)*100) + MONTH(DateTable[[#This Row],[DateKey]])</f>
        <v>201202</v>
      </c>
      <c r="K53" s="7" t="str">
        <f t="shared" si="8"/>
        <v>Q1 2012</v>
      </c>
      <c r="L53" s="7" t="str">
        <f t="shared" si="9"/>
        <v>Feb 2012</v>
      </c>
      <c r="M53" s="12" t="str">
        <f t="shared" si="10"/>
        <v>Feb-12</v>
      </c>
      <c r="N53" s="13" t="str">
        <f t="shared" si="11"/>
        <v>Quarter 1 2012</v>
      </c>
    </row>
    <row r="54" spans="1:14" x14ac:dyDescent="0.25">
      <c r="A54" s="6">
        <v>40961</v>
      </c>
      <c r="B54" s="7">
        <f t="shared" si="3"/>
        <v>2012</v>
      </c>
      <c r="C54" s="7">
        <f t="shared" si="0"/>
        <v>2</v>
      </c>
      <c r="D54" s="8" t="str">
        <f t="shared" si="4"/>
        <v>February</v>
      </c>
      <c r="E54" s="7" t="str">
        <f t="shared" si="5"/>
        <v>Feb</v>
      </c>
      <c r="F54" s="9">
        <f t="shared" si="1"/>
        <v>1</v>
      </c>
      <c r="G54" s="7" t="str">
        <f t="shared" si="6"/>
        <v>Quarter 1</v>
      </c>
      <c r="H54" s="7" t="str">
        <f t="shared" si="2"/>
        <v>Q1</v>
      </c>
      <c r="I54" s="10" t="str">
        <f t="shared" si="7"/>
        <v>20121</v>
      </c>
      <c r="J54" s="11">
        <f>(YEAR(A54)*100) + MONTH(DateTable[[#This Row],[DateKey]])</f>
        <v>201202</v>
      </c>
      <c r="K54" s="7" t="str">
        <f t="shared" si="8"/>
        <v>Q1 2012</v>
      </c>
      <c r="L54" s="7" t="str">
        <f t="shared" si="9"/>
        <v>Feb 2012</v>
      </c>
      <c r="M54" s="12" t="str">
        <f t="shared" si="10"/>
        <v>Feb-12</v>
      </c>
      <c r="N54" s="13" t="str">
        <f t="shared" si="11"/>
        <v>Quarter 1 2012</v>
      </c>
    </row>
    <row r="55" spans="1:14" x14ac:dyDescent="0.25">
      <c r="A55" s="6">
        <v>40962</v>
      </c>
      <c r="B55" s="7">
        <f t="shared" si="3"/>
        <v>2012</v>
      </c>
      <c r="C55" s="7">
        <f t="shared" si="0"/>
        <v>2</v>
      </c>
      <c r="D55" s="8" t="str">
        <f t="shared" si="4"/>
        <v>February</v>
      </c>
      <c r="E55" s="7" t="str">
        <f t="shared" si="5"/>
        <v>Feb</v>
      </c>
      <c r="F55" s="9">
        <f t="shared" si="1"/>
        <v>1</v>
      </c>
      <c r="G55" s="7" t="str">
        <f t="shared" si="6"/>
        <v>Quarter 1</v>
      </c>
      <c r="H55" s="7" t="str">
        <f t="shared" si="2"/>
        <v>Q1</v>
      </c>
      <c r="I55" s="10" t="str">
        <f t="shared" si="7"/>
        <v>20121</v>
      </c>
      <c r="J55" s="11">
        <f>(YEAR(A55)*100) + MONTH(DateTable[[#This Row],[DateKey]])</f>
        <v>201202</v>
      </c>
      <c r="K55" s="7" t="str">
        <f t="shared" si="8"/>
        <v>Q1 2012</v>
      </c>
      <c r="L55" s="7" t="str">
        <f t="shared" si="9"/>
        <v>Feb 2012</v>
      </c>
      <c r="M55" s="12" t="str">
        <f t="shared" si="10"/>
        <v>Feb-12</v>
      </c>
      <c r="N55" s="13" t="str">
        <f t="shared" si="11"/>
        <v>Quarter 1 2012</v>
      </c>
    </row>
    <row r="56" spans="1:14" x14ac:dyDescent="0.25">
      <c r="A56" s="6">
        <v>40963</v>
      </c>
      <c r="B56" s="7">
        <f t="shared" si="3"/>
        <v>2012</v>
      </c>
      <c r="C56" s="7">
        <f t="shared" si="0"/>
        <v>2</v>
      </c>
      <c r="D56" s="8" t="str">
        <f t="shared" si="4"/>
        <v>February</v>
      </c>
      <c r="E56" s="7" t="str">
        <f t="shared" si="5"/>
        <v>Feb</v>
      </c>
      <c r="F56" s="9">
        <f t="shared" si="1"/>
        <v>1</v>
      </c>
      <c r="G56" s="7" t="str">
        <f t="shared" si="6"/>
        <v>Quarter 1</v>
      </c>
      <c r="H56" s="7" t="str">
        <f t="shared" si="2"/>
        <v>Q1</v>
      </c>
      <c r="I56" s="10" t="str">
        <f t="shared" si="7"/>
        <v>20121</v>
      </c>
      <c r="J56" s="11">
        <f>(YEAR(A56)*100) + MONTH(DateTable[[#This Row],[DateKey]])</f>
        <v>201202</v>
      </c>
      <c r="K56" s="7" t="str">
        <f t="shared" si="8"/>
        <v>Q1 2012</v>
      </c>
      <c r="L56" s="7" t="str">
        <f t="shared" si="9"/>
        <v>Feb 2012</v>
      </c>
      <c r="M56" s="12" t="str">
        <f t="shared" si="10"/>
        <v>Feb-12</v>
      </c>
      <c r="N56" s="13" t="str">
        <f t="shared" si="11"/>
        <v>Quarter 1 2012</v>
      </c>
    </row>
    <row r="57" spans="1:14" x14ac:dyDescent="0.25">
      <c r="A57" s="6">
        <v>40964</v>
      </c>
      <c r="B57" s="7">
        <f t="shared" si="3"/>
        <v>2012</v>
      </c>
      <c r="C57" s="7">
        <f t="shared" si="0"/>
        <v>2</v>
      </c>
      <c r="D57" s="8" t="str">
        <f t="shared" si="4"/>
        <v>February</v>
      </c>
      <c r="E57" s="7" t="str">
        <f t="shared" si="5"/>
        <v>Feb</v>
      </c>
      <c r="F57" s="9">
        <f t="shared" si="1"/>
        <v>1</v>
      </c>
      <c r="G57" s="7" t="str">
        <f t="shared" si="6"/>
        <v>Quarter 1</v>
      </c>
      <c r="H57" s="7" t="str">
        <f t="shared" si="2"/>
        <v>Q1</v>
      </c>
      <c r="I57" s="10" t="str">
        <f t="shared" si="7"/>
        <v>20121</v>
      </c>
      <c r="J57" s="11">
        <f>(YEAR(A57)*100) + MONTH(DateTable[[#This Row],[DateKey]])</f>
        <v>201202</v>
      </c>
      <c r="K57" s="7" t="str">
        <f t="shared" si="8"/>
        <v>Q1 2012</v>
      </c>
      <c r="L57" s="7" t="str">
        <f t="shared" si="9"/>
        <v>Feb 2012</v>
      </c>
      <c r="M57" s="12" t="str">
        <f t="shared" si="10"/>
        <v>Feb-12</v>
      </c>
      <c r="N57" s="13" t="str">
        <f t="shared" si="11"/>
        <v>Quarter 1 2012</v>
      </c>
    </row>
    <row r="58" spans="1:14" x14ac:dyDescent="0.25">
      <c r="A58" s="6">
        <v>40965</v>
      </c>
      <c r="B58" s="7">
        <f t="shared" si="3"/>
        <v>2012</v>
      </c>
      <c r="C58" s="7">
        <f t="shared" si="0"/>
        <v>2</v>
      </c>
      <c r="D58" s="8" t="str">
        <f t="shared" si="4"/>
        <v>February</v>
      </c>
      <c r="E58" s="7" t="str">
        <f t="shared" si="5"/>
        <v>Feb</v>
      </c>
      <c r="F58" s="9">
        <f t="shared" si="1"/>
        <v>1</v>
      </c>
      <c r="G58" s="7" t="str">
        <f t="shared" si="6"/>
        <v>Quarter 1</v>
      </c>
      <c r="H58" s="7" t="str">
        <f t="shared" si="2"/>
        <v>Q1</v>
      </c>
      <c r="I58" s="10" t="str">
        <f t="shared" si="7"/>
        <v>20121</v>
      </c>
      <c r="J58" s="11">
        <f>(YEAR(A58)*100) + MONTH(DateTable[[#This Row],[DateKey]])</f>
        <v>201202</v>
      </c>
      <c r="K58" s="7" t="str">
        <f t="shared" si="8"/>
        <v>Q1 2012</v>
      </c>
      <c r="L58" s="7" t="str">
        <f t="shared" si="9"/>
        <v>Feb 2012</v>
      </c>
      <c r="M58" s="12" t="str">
        <f t="shared" si="10"/>
        <v>Feb-12</v>
      </c>
      <c r="N58" s="13" t="str">
        <f t="shared" si="11"/>
        <v>Quarter 1 2012</v>
      </c>
    </row>
    <row r="59" spans="1:14" x14ac:dyDescent="0.25">
      <c r="A59" s="6">
        <v>40966</v>
      </c>
      <c r="B59" s="7">
        <f t="shared" si="3"/>
        <v>2012</v>
      </c>
      <c r="C59" s="7">
        <f t="shared" si="0"/>
        <v>2</v>
      </c>
      <c r="D59" s="8" t="str">
        <f t="shared" si="4"/>
        <v>February</v>
      </c>
      <c r="E59" s="7" t="str">
        <f t="shared" si="5"/>
        <v>Feb</v>
      </c>
      <c r="F59" s="9">
        <f t="shared" si="1"/>
        <v>1</v>
      </c>
      <c r="G59" s="7" t="str">
        <f t="shared" si="6"/>
        <v>Quarter 1</v>
      </c>
      <c r="H59" s="7" t="str">
        <f t="shared" si="2"/>
        <v>Q1</v>
      </c>
      <c r="I59" s="10" t="str">
        <f t="shared" si="7"/>
        <v>20121</v>
      </c>
      <c r="J59" s="11">
        <f>(YEAR(A59)*100) + MONTH(DateTable[[#This Row],[DateKey]])</f>
        <v>201202</v>
      </c>
      <c r="K59" s="7" t="str">
        <f t="shared" si="8"/>
        <v>Q1 2012</v>
      </c>
      <c r="L59" s="7" t="str">
        <f t="shared" si="9"/>
        <v>Feb 2012</v>
      </c>
      <c r="M59" s="12" t="str">
        <f t="shared" si="10"/>
        <v>Feb-12</v>
      </c>
      <c r="N59" s="13" t="str">
        <f t="shared" si="11"/>
        <v>Quarter 1 2012</v>
      </c>
    </row>
    <row r="60" spans="1:14" x14ac:dyDescent="0.25">
      <c r="A60" s="6">
        <v>40967</v>
      </c>
      <c r="B60" s="7">
        <f t="shared" si="3"/>
        <v>2012</v>
      </c>
      <c r="C60" s="7">
        <f t="shared" si="0"/>
        <v>2</v>
      </c>
      <c r="D60" s="8" t="str">
        <f t="shared" si="4"/>
        <v>February</v>
      </c>
      <c r="E60" s="7" t="str">
        <f t="shared" si="5"/>
        <v>Feb</v>
      </c>
      <c r="F60" s="9">
        <f t="shared" si="1"/>
        <v>1</v>
      </c>
      <c r="G60" s="7" t="str">
        <f t="shared" si="6"/>
        <v>Quarter 1</v>
      </c>
      <c r="H60" s="7" t="str">
        <f t="shared" si="2"/>
        <v>Q1</v>
      </c>
      <c r="I60" s="10" t="str">
        <f t="shared" si="7"/>
        <v>20121</v>
      </c>
      <c r="J60" s="11">
        <f>(YEAR(A60)*100) + MONTH(DateTable[[#This Row],[DateKey]])</f>
        <v>201202</v>
      </c>
      <c r="K60" s="7" t="str">
        <f t="shared" si="8"/>
        <v>Q1 2012</v>
      </c>
      <c r="L60" s="7" t="str">
        <f t="shared" si="9"/>
        <v>Feb 2012</v>
      </c>
      <c r="M60" s="12" t="str">
        <f t="shared" si="10"/>
        <v>Feb-12</v>
      </c>
      <c r="N60" s="13" t="str">
        <f t="shared" si="11"/>
        <v>Quarter 1 2012</v>
      </c>
    </row>
    <row r="61" spans="1:14" x14ac:dyDescent="0.25">
      <c r="A61" s="6">
        <v>40968</v>
      </c>
      <c r="B61" s="7">
        <f t="shared" si="3"/>
        <v>2012</v>
      </c>
      <c r="C61" s="7">
        <f t="shared" si="0"/>
        <v>2</v>
      </c>
      <c r="D61" s="8" t="str">
        <f t="shared" si="4"/>
        <v>February</v>
      </c>
      <c r="E61" s="7" t="str">
        <f t="shared" si="5"/>
        <v>Feb</v>
      </c>
      <c r="F61" s="9">
        <f t="shared" si="1"/>
        <v>1</v>
      </c>
      <c r="G61" s="7" t="str">
        <f t="shared" si="6"/>
        <v>Quarter 1</v>
      </c>
      <c r="H61" s="7" t="str">
        <f t="shared" si="2"/>
        <v>Q1</v>
      </c>
      <c r="I61" s="10" t="str">
        <f t="shared" si="7"/>
        <v>20121</v>
      </c>
      <c r="J61" s="11">
        <f>(YEAR(A61)*100) + MONTH(DateTable[[#This Row],[DateKey]])</f>
        <v>201202</v>
      </c>
      <c r="K61" s="7" t="str">
        <f t="shared" si="8"/>
        <v>Q1 2012</v>
      </c>
      <c r="L61" s="7" t="str">
        <f t="shared" si="9"/>
        <v>Feb 2012</v>
      </c>
      <c r="M61" s="12" t="str">
        <f t="shared" si="10"/>
        <v>Feb-12</v>
      </c>
      <c r="N61" s="13" t="str">
        <f t="shared" si="11"/>
        <v>Quarter 1 2012</v>
      </c>
    </row>
    <row r="62" spans="1:14" x14ac:dyDescent="0.25">
      <c r="A62" s="6">
        <v>40969</v>
      </c>
      <c r="B62" s="7">
        <f t="shared" si="3"/>
        <v>2012</v>
      </c>
      <c r="C62" s="7">
        <f t="shared" si="0"/>
        <v>3</v>
      </c>
      <c r="D62" s="8" t="str">
        <f t="shared" si="4"/>
        <v>March</v>
      </c>
      <c r="E62" s="7" t="str">
        <f t="shared" si="5"/>
        <v>Mar</v>
      </c>
      <c r="F62" s="9">
        <f t="shared" si="1"/>
        <v>1</v>
      </c>
      <c r="G62" s="7" t="str">
        <f t="shared" si="6"/>
        <v>Quarter 1</v>
      </c>
      <c r="H62" s="7" t="str">
        <f t="shared" si="2"/>
        <v>Q1</v>
      </c>
      <c r="I62" s="10" t="str">
        <f t="shared" si="7"/>
        <v>20121</v>
      </c>
      <c r="J62" s="11">
        <f>(YEAR(A62)*100) + MONTH(DateTable[[#This Row],[DateKey]])</f>
        <v>201203</v>
      </c>
      <c r="K62" s="7" t="str">
        <f t="shared" si="8"/>
        <v>Q1 2012</v>
      </c>
      <c r="L62" s="7" t="str">
        <f t="shared" si="9"/>
        <v>Mar 2012</v>
      </c>
      <c r="M62" s="12" t="str">
        <f t="shared" si="10"/>
        <v>Mar-12</v>
      </c>
      <c r="N62" s="13" t="str">
        <f t="shared" si="11"/>
        <v>Quarter 1 2012</v>
      </c>
    </row>
    <row r="63" spans="1:14" x14ac:dyDescent="0.25">
      <c r="A63" s="6">
        <v>40970</v>
      </c>
      <c r="B63" s="7">
        <f t="shared" si="3"/>
        <v>2012</v>
      </c>
      <c r="C63" s="7">
        <f t="shared" si="0"/>
        <v>3</v>
      </c>
      <c r="D63" s="8" t="str">
        <f t="shared" si="4"/>
        <v>March</v>
      </c>
      <c r="E63" s="7" t="str">
        <f t="shared" si="5"/>
        <v>Mar</v>
      </c>
      <c r="F63" s="9">
        <f t="shared" si="1"/>
        <v>1</v>
      </c>
      <c r="G63" s="7" t="str">
        <f t="shared" si="6"/>
        <v>Quarter 1</v>
      </c>
      <c r="H63" s="7" t="str">
        <f t="shared" si="2"/>
        <v>Q1</v>
      </c>
      <c r="I63" s="10" t="str">
        <f t="shared" si="7"/>
        <v>20121</v>
      </c>
      <c r="J63" s="11">
        <f>(YEAR(A63)*100) + MONTH(DateTable[[#This Row],[DateKey]])</f>
        <v>201203</v>
      </c>
      <c r="K63" s="7" t="str">
        <f t="shared" si="8"/>
        <v>Q1 2012</v>
      </c>
      <c r="L63" s="7" t="str">
        <f t="shared" si="9"/>
        <v>Mar 2012</v>
      </c>
      <c r="M63" s="12" t="str">
        <f t="shared" si="10"/>
        <v>Mar-12</v>
      </c>
      <c r="N63" s="13" t="str">
        <f t="shared" si="11"/>
        <v>Quarter 1 2012</v>
      </c>
    </row>
    <row r="64" spans="1:14" x14ac:dyDescent="0.25">
      <c r="A64" s="6">
        <v>40971</v>
      </c>
      <c r="B64" s="7">
        <f t="shared" si="3"/>
        <v>2012</v>
      </c>
      <c r="C64" s="7">
        <f t="shared" si="0"/>
        <v>3</v>
      </c>
      <c r="D64" s="8" t="str">
        <f t="shared" si="4"/>
        <v>March</v>
      </c>
      <c r="E64" s="7" t="str">
        <f t="shared" si="5"/>
        <v>Mar</v>
      </c>
      <c r="F64" s="9">
        <f t="shared" si="1"/>
        <v>1</v>
      </c>
      <c r="G64" s="7" t="str">
        <f t="shared" si="6"/>
        <v>Quarter 1</v>
      </c>
      <c r="H64" s="7" t="str">
        <f t="shared" si="2"/>
        <v>Q1</v>
      </c>
      <c r="I64" s="10" t="str">
        <f t="shared" si="7"/>
        <v>20121</v>
      </c>
      <c r="J64" s="11">
        <f>(YEAR(A64)*100) + MONTH(DateTable[[#This Row],[DateKey]])</f>
        <v>201203</v>
      </c>
      <c r="K64" s="7" t="str">
        <f t="shared" si="8"/>
        <v>Q1 2012</v>
      </c>
      <c r="L64" s="7" t="str">
        <f t="shared" si="9"/>
        <v>Mar 2012</v>
      </c>
      <c r="M64" s="12" t="str">
        <f t="shared" si="10"/>
        <v>Mar-12</v>
      </c>
      <c r="N64" s="13" t="str">
        <f t="shared" si="11"/>
        <v>Quarter 1 2012</v>
      </c>
    </row>
    <row r="65" spans="1:14" x14ac:dyDescent="0.25">
      <c r="A65" s="6">
        <v>40972</v>
      </c>
      <c r="B65" s="7">
        <f t="shared" si="3"/>
        <v>2012</v>
      </c>
      <c r="C65" s="7">
        <f t="shared" si="0"/>
        <v>3</v>
      </c>
      <c r="D65" s="8" t="str">
        <f t="shared" si="4"/>
        <v>March</v>
      </c>
      <c r="E65" s="7" t="str">
        <f t="shared" si="5"/>
        <v>Mar</v>
      </c>
      <c r="F65" s="9">
        <f t="shared" si="1"/>
        <v>1</v>
      </c>
      <c r="G65" s="7" t="str">
        <f t="shared" si="6"/>
        <v>Quarter 1</v>
      </c>
      <c r="H65" s="7" t="str">
        <f t="shared" si="2"/>
        <v>Q1</v>
      </c>
      <c r="I65" s="10" t="str">
        <f t="shared" si="7"/>
        <v>20121</v>
      </c>
      <c r="J65" s="11">
        <f>(YEAR(A65)*100) + MONTH(DateTable[[#This Row],[DateKey]])</f>
        <v>201203</v>
      </c>
      <c r="K65" s="7" t="str">
        <f t="shared" si="8"/>
        <v>Q1 2012</v>
      </c>
      <c r="L65" s="7" t="str">
        <f t="shared" si="9"/>
        <v>Mar 2012</v>
      </c>
      <c r="M65" s="12" t="str">
        <f t="shared" si="10"/>
        <v>Mar-12</v>
      </c>
      <c r="N65" s="13" t="str">
        <f t="shared" si="11"/>
        <v>Quarter 1 2012</v>
      </c>
    </row>
    <row r="66" spans="1:14" x14ac:dyDescent="0.25">
      <c r="A66" s="6">
        <v>40973</v>
      </c>
      <c r="B66" s="7">
        <f t="shared" si="3"/>
        <v>2012</v>
      </c>
      <c r="C66" s="7">
        <f t="shared" ref="C66:C129" si="12">MONTH(A66)</f>
        <v>3</v>
      </c>
      <c r="D66" s="8" t="str">
        <f t="shared" si="4"/>
        <v>March</v>
      </c>
      <c r="E66" s="7" t="str">
        <f t="shared" si="5"/>
        <v>Mar</v>
      </c>
      <c r="F66" s="9">
        <f t="shared" ref="F66:F129" si="13">ROUNDUP(MONTH(A66)/3,0)</f>
        <v>1</v>
      </c>
      <c r="G66" s="7" t="str">
        <f t="shared" si="6"/>
        <v>Quarter 1</v>
      </c>
      <c r="H66" s="7" t="str">
        <f t="shared" si="2"/>
        <v>Q1</v>
      </c>
      <c r="I66" s="10" t="str">
        <f t="shared" si="7"/>
        <v>20121</v>
      </c>
      <c r="J66" s="11">
        <f>(YEAR(A66)*100) + MONTH(DateTable[[#This Row],[DateKey]])</f>
        <v>201203</v>
      </c>
      <c r="K66" s="7" t="str">
        <f t="shared" si="8"/>
        <v>Q1 2012</v>
      </c>
      <c r="L66" s="7" t="str">
        <f t="shared" si="9"/>
        <v>Mar 2012</v>
      </c>
      <c r="M66" s="12" t="str">
        <f t="shared" si="10"/>
        <v>Mar-12</v>
      </c>
      <c r="N66" s="13" t="str">
        <f t="shared" si="11"/>
        <v>Quarter 1 2012</v>
      </c>
    </row>
    <row r="67" spans="1:14" x14ac:dyDescent="0.25">
      <c r="A67" s="6">
        <v>40974</v>
      </c>
      <c r="B67" s="7">
        <f t="shared" ref="B67:B130" si="14">YEAR(A67)</f>
        <v>2012</v>
      </c>
      <c r="C67" s="7">
        <f t="shared" si="12"/>
        <v>3</v>
      </c>
      <c r="D67" s="8" t="str">
        <f t="shared" ref="D67:D130" si="15">TEXT(A67,"mmmm")</f>
        <v>March</v>
      </c>
      <c r="E67" s="7" t="str">
        <f t="shared" ref="E67:E130" si="16">TEXT(A67,"mmm")</f>
        <v>Mar</v>
      </c>
      <c r="F67" s="9">
        <f t="shared" si="13"/>
        <v>1</v>
      </c>
      <c r="G67" s="7" t="str">
        <f t="shared" ref="G67:G130" si="17">"Quarter " &amp; ROUNDUP(MONTH(A67)/3,0)</f>
        <v>Quarter 1</v>
      </c>
      <c r="H67" s="7" t="str">
        <f t="shared" ref="H67:H130" si="18">"Q" &amp; ROUNDUP(MONTH(A67)/3,0)</f>
        <v>Q1</v>
      </c>
      <c r="I67" s="10" t="str">
        <f t="shared" ref="I67:I130" si="19">YEAR(A67) &amp; ROUNDUP(MONTH(A67)/3,0)</f>
        <v>20121</v>
      </c>
      <c r="J67" s="11">
        <f>(YEAR(A67)*100) + MONTH(DateTable[[#This Row],[DateKey]])</f>
        <v>201203</v>
      </c>
      <c r="K67" s="7" t="str">
        <f t="shared" ref="K67:K130" si="20">"Q" &amp; ROUNDUP(MONTH(A67)/3,0) &amp; " " &amp; YEAR(A67)</f>
        <v>Q1 2012</v>
      </c>
      <c r="L67" s="7" t="str">
        <f t="shared" ref="L67:L130" si="21">TEXT(A67,"mmm") &amp; " " &amp; YEAR(A67)</f>
        <v>Mar 2012</v>
      </c>
      <c r="M67" s="12" t="str">
        <f t="shared" ref="M67:M130" si="22">TEXT(A67,"mmm") &amp; "-" &amp; RIGHT(YEAR(A67),2)</f>
        <v>Mar-12</v>
      </c>
      <c r="N67" s="13" t="str">
        <f t="shared" ref="N67:N130" si="23">"Quarter " &amp; ROUNDUP(MONTH(A67)/3,0) &amp; " " &amp; YEAR(A67)</f>
        <v>Quarter 1 2012</v>
      </c>
    </row>
    <row r="68" spans="1:14" x14ac:dyDescent="0.25">
      <c r="A68" s="6">
        <v>40975</v>
      </c>
      <c r="B68" s="7">
        <f t="shared" si="14"/>
        <v>2012</v>
      </c>
      <c r="C68" s="7">
        <f t="shared" si="12"/>
        <v>3</v>
      </c>
      <c r="D68" s="8" t="str">
        <f t="shared" si="15"/>
        <v>March</v>
      </c>
      <c r="E68" s="7" t="str">
        <f t="shared" si="16"/>
        <v>Mar</v>
      </c>
      <c r="F68" s="9">
        <f t="shared" si="13"/>
        <v>1</v>
      </c>
      <c r="G68" s="7" t="str">
        <f t="shared" si="17"/>
        <v>Quarter 1</v>
      </c>
      <c r="H68" s="7" t="str">
        <f t="shared" si="18"/>
        <v>Q1</v>
      </c>
      <c r="I68" s="10" t="str">
        <f t="shared" si="19"/>
        <v>20121</v>
      </c>
      <c r="J68" s="11">
        <f>(YEAR(A68)*100) + MONTH(DateTable[[#This Row],[DateKey]])</f>
        <v>201203</v>
      </c>
      <c r="K68" s="7" t="str">
        <f t="shared" si="20"/>
        <v>Q1 2012</v>
      </c>
      <c r="L68" s="7" t="str">
        <f t="shared" si="21"/>
        <v>Mar 2012</v>
      </c>
      <c r="M68" s="12" t="str">
        <f t="shared" si="22"/>
        <v>Mar-12</v>
      </c>
      <c r="N68" s="13" t="str">
        <f t="shared" si="23"/>
        <v>Quarter 1 2012</v>
      </c>
    </row>
    <row r="69" spans="1:14" x14ac:dyDescent="0.25">
      <c r="A69" s="6">
        <v>40976</v>
      </c>
      <c r="B69" s="7">
        <f t="shared" si="14"/>
        <v>2012</v>
      </c>
      <c r="C69" s="7">
        <f t="shared" si="12"/>
        <v>3</v>
      </c>
      <c r="D69" s="8" t="str">
        <f t="shared" si="15"/>
        <v>March</v>
      </c>
      <c r="E69" s="7" t="str">
        <f t="shared" si="16"/>
        <v>Mar</v>
      </c>
      <c r="F69" s="9">
        <f t="shared" si="13"/>
        <v>1</v>
      </c>
      <c r="G69" s="7" t="str">
        <f t="shared" si="17"/>
        <v>Quarter 1</v>
      </c>
      <c r="H69" s="7" t="str">
        <f t="shared" si="18"/>
        <v>Q1</v>
      </c>
      <c r="I69" s="10" t="str">
        <f t="shared" si="19"/>
        <v>20121</v>
      </c>
      <c r="J69" s="11">
        <f>(YEAR(A69)*100) + MONTH(DateTable[[#This Row],[DateKey]])</f>
        <v>201203</v>
      </c>
      <c r="K69" s="7" t="str">
        <f t="shared" si="20"/>
        <v>Q1 2012</v>
      </c>
      <c r="L69" s="7" t="str">
        <f t="shared" si="21"/>
        <v>Mar 2012</v>
      </c>
      <c r="M69" s="12" t="str">
        <f t="shared" si="22"/>
        <v>Mar-12</v>
      </c>
      <c r="N69" s="13" t="str">
        <f t="shared" si="23"/>
        <v>Quarter 1 2012</v>
      </c>
    </row>
    <row r="70" spans="1:14" x14ac:dyDescent="0.25">
      <c r="A70" s="6">
        <v>40977</v>
      </c>
      <c r="B70" s="7">
        <f t="shared" si="14"/>
        <v>2012</v>
      </c>
      <c r="C70" s="7">
        <f t="shared" si="12"/>
        <v>3</v>
      </c>
      <c r="D70" s="8" t="str">
        <f t="shared" si="15"/>
        <v>March</v>
      </c>
      <c r="E70" s="7" t="str">
        <f t="shared" si="16"/>
        <v>Mar</v>
      </c>
      <c r="F70" s="9">
        <f t="shared" si="13"/>
        <v>1</v>
      </c>
      <c r="G70" s="7" t="str">
        <f t="shared" si="17"/>
        <v>Quarter 1</v>
      </c>
      <c r="H70" s="7" t="str">
        <f t="shared" si="18"/>
        <v>Q1</v>
      </c>
      <c r="I70" s="10" t="str">
        <f t="shared" si="19"/>
        <v>20121</v>
      </c>
      <c r="J70" s="11">
        <f>(YEAR(A70)*100) + MONTH(DateTable[[#This Row],[DateKey]])</f>
        <v>201203</v>
      </c>
      <c r="K70" s="7" t="str">
        <f t="shared" si="20"/>
        <v>Q1 2012</v>
      </c>
      <c r="L70" s="7" t="str">
        <f t="shared" si="21"/>
        <v>Mar 2012</v>
      </c>
      <c r="M70" s="12" t="str">
        <f t="shared" si="22"/>
        <v>Mar-12</v>
      </c>
      <c r="N70" s="13" t="str">
        <f t="shared" si="23"/>
        <v>Quarter 1 2012</v>
      </c>
    </row>
    <row r="71" spans="1:14" x14ac:dyDescent="0.25">
      <c r="A71" s="6">
        <v>40978</v>
      </c>
      <c r="B71" s="7">
        <f t="shared" si="14"/>
        <v>2012</v>
      </c>
      <c r="C71" s="7">
        <f t="shared" si="12"/>
        <v>3</v>
      </c>
      <c r="D71" s="8" t="str">
        <f t="shared" si="15"/>
        <v>March</v>
      </c>
      <c r="E71" s="7" t="str">
        <f t="shared" si="16"/>
        <v>Mar</v>
      </c>
      <c r="F71" s="9">
        <f t="shared" si="13"/>
        <v>1</v>
      </c>
      <c r="G71" s="7" t="str">
        <f t="shared" si="17"/>
        <v>Quarter 1</v>
      </c>
      <c r="H71" s="7" t="str">
        <f t="shared" si="18"/>
        <v>Q1</v>
      </c>
      <c r="I71" s="10" t="str">
        <f t="shared" si="19"/>
        <v>20121</v>
      </c>
      <c r="J71" s="11">
        <f>(YEAR(A71)*100) + MONTH(DateTable[[#This Row],[DateKey]])</f>
        <v>201203</v>
      </c>
      <c r="K71" s="7" t="str">
        <f t="shared" si="20"/>
        <v>Q1 2012</v>
      </c>
      <c r="L71" s="7" t="str">
        <f t="shared" si="21"/>
        <v>Mar 2012</v>
      </c>
      <c r="M71" s="12" t="str">
        <f t="shared" si="22"/>
        <v>Mar-12</v>
      </c>
      <c r="N71" s="13" t="str">
        <f t="shared" si="23"/>
        <v>Quarter 1 2012</v>
      </c>
    </row>
    <row r="72" spans="1:14" x14ac:dyDescent="0.25">
      <c r="A72" s="6">
        <v>40979</v>
      </c>
      <c r="B72" s="7">
        <f t="shared" si="14"/>
        <v>2012</v>
      </c>
      <c r="C72" s="7">
        <f t="shared" si="12"/>
        <v>3</v>
      </c>
      <c r="D72" s="8" t="str">
        <f t="shared" si="15"/>
        <v>March</v>
      </c>
      <c r="E72" s="7" t="str">
        <f t="shared" si="16"/>
        <v>Mar</v>
      </c>
      <c r="F72" s="9">
        <f t="shared" si="13"/>
        <v>1</v>
      </c>
      <c r="G72" s="7" t="str">
        <f t="shared" si="17"/>
        <v>Quarter 1</v>
      </c>
      <c r="H72" s="7" t="str">
        <f t="shared" si="18"/>
        <v>Q1</v>
      </c>
      <c r="I72" s="10" t="str">
        <f t="shared" si="19"/>
        <v>20121</v>
      </c>
      <c r="J72" s="11">
        <f>(YEAR(A72)*100) + MONTH(DateTable[[#This Row],[DateKey]])</f>
        <v>201203</v>
      </c>
      <c r="K72" s="7" t="str">
        <f t="shared" si="20"/>
        <v>Q1 2012</v>
      </c>
      <c r="L72" s="7" t="str">
        <f t="shared" si="21"/>
        <v>Mar 2012</v>
      </c>
      <c r="M72" s="12" t="str">
        <f t="shared" si="22"/>
        <v>Mar-12</v>
      </c>
      <c r="N72" s="13" t="str">
        <f t="shared" si="23"/>
        <v>Quarter 1 2012</v>
      </c>
    </row>
    <row r="73" spans="1:14" x14ac:dyDescent="0.25">
      <c r="A73" s="6">
        <v>40980</v>
      </c>
      <c r="B73" s="7">
        <f t="shared" si="14"/>
        <v>2012</v>
      </c>
      <c r="C73" s="7">
        <f t="shared" si="12"/>
        <v>3</v>
      </c>
      <c r="D73" s="8" t="str">
        <f t="shared" si="15"/>
        <v>March</v>
      </c>
      <c r="E73" s="7" t="str">
        <f t="shared" si="16"/>
        <v>Mar</v>
      </c>
      <c r="F73" s="9">
        <f t="shared" si="13"/>
        <v>1</v>
      </c>
      <c r="G73" s="7" t="str">
        <f t="shared" si="17"/>
        <v>Quarter 1</v>
      </c>
      <c r="H73" s="7" t="str">
        <f t="shared" si="18"/>
        <v>Q1</v>
      </c>
      <c r="I73" s="10" t="str">
        <f t="shared" si="19"/>
        <v>20121</v>
      </c>
      <c r="J73" s="11">
        <f>(YEAR(A73)*100) + MONTH(DateTable[[#This Row],[DateKey]])</f>
        <v>201203</v>
      </c>
      <c r="K73" s="7" t="str">
        <f t="shared" si="20"/>
        <v>Q1 2012</v>
      </c>
      <c r="L73" s="7" t="str">
        <f t="shared" si="21"/>
        <v>Mar 2012</v>
      </c>
      <c r="M73" s="12" t="str">
        <f t="shared" si="22"/>
        <v>Mar-12</v>
      </c>
      <c r="N73" s="13" t="str">
        <f t="shared" si="23"/>
        <v>Quarter 1 2012</v>
      </c>
    </row>
    <row r="74" spans="1:14" x14ac:dyDescent="0.25">
      <c r="A74" s="6">
        <v>40981</v>
      </c>
      <c r="B74" s="7">
        <f t="shared" si="14"/>
        <v>2012</v>
      </c>
      <c r="C74" s="7">
        <f t="shared" si="12"/>
        <v>3</v>
      </c>
      <c r="D74" s="8" t="str">
        <f t="shared" si="15"/>
        <v>March</v>
      </c>
      <c r="E74" s="7" t="str">
        <f t="shared" si="16"/>
        <v>Mar</v>
      </c>
      <c r="F74" s="9">
        <f t="shared" si="13"/>
        <v>1</v>
      </c>
      <c r="G74" s="7" t="str">
        <f t="shared" si="17"/>
        <v>Quarter 1</v>
      </c>
      <c r="H74" s="7" t="str">
        <f t="shared" si="18"/>
        <v>Q1</v>
      </c>
      <c r="I74" s="10" t="str">
        <f t="shared" si="19"/>
        <v>20121</v>
      </c>
      <c r="J74" s="11">
        <f>(YEAR(A74)*100) + MONTH(DateTable[[#This Row],[DateKey]])</f>
        <v>201203</v>
      </c>
      <c r="K74" s="7" t="str">
        <f t="shared" si="20"/>
        <v>Q1 2012</v>
      </c>
      <c r="L74" s="7" t="str">
        <f t="shared" si="21"/>
        <v>Mar 2012</v>
      </c>
      <c r="M74" s="12" t="str">
        <f t="shared" si="22"/>
        <v>Mar-12</v>
      </c>
      <c r="N74" s="13" t="str">
        <f t="shared" si="23"/>
        <v>Quarter 1 2012</v>
      </c>
    </row>
    <row r="75" spans="1:14" x14ac:dyDescent="0.25">
      <c r="A75" s="6">
        <v>40982</v>
      </c>
      <c r="B75" s="7">
        <f t="shared" si="14"/>
        <v>2012</v>
      </c>
      <c r="C75" s="7">
        <f t="shared" si="12"/>
        <v>3</v>
      </c>
      <c r="D75" s="8" t="str">
        <f t="shared" si="15"/>
        <v>March</v>
      </c>
      <c r="E75" s="7" t="str">
        <f t="shared" si="16"/>
        <v>Mar</v>
      </c>
      <c r="F75" s="9">
        <f t="shared" si="13"/>
        <v>1</v>
      </c>
      <c r="G75" s="7" t="str">
        <f t="shared" si="17"/>
        <v>Quarter 1</v>
      </c>
      <c r="H75" s="7" t="str">
        <f t="shared" si="18"/>
        <v>Q1</v>
      </c>
      <c r="I75" s="10" t="str">
        <f t="shared" si="19"/>
        <v>20121</v>
      </c>
      <c r="J75" s="11">
        <f>(YEAR(A75)*100) + MONTH(DateTable[[#This Row],[DateKey]])</f>
        <v>201203</v>
      </c>
      <c r="K75" s="7" t="str">
        <f t="shared" si="20"/>
        <v>Q1 2012</v>
      </c>
      <c r="L75" s="7" t="str">
        <f t="shared" si="21"/>
        <v>Mar 2012</v>
      </c>
      <c r="M75" s="12" t="str">
        <f t="shared" si="22"/>
        <v>Mar-12</v>
      </c>
      <c r="N75" s="13" t="str">
        <f t="shared" si="23"/>
        <v>Quarter 1 2012</v>
      </c>
    </row>
    <row r="76" spans="1:14" x14ac:dyDescent="0.25">
      <c r="A76" s="6">
        <v>40983</v>
      </c>
      <c r="B76" s="7">
        <f t="shared" si="14"/>
        <v>2012</v>
      </c>
      <c r="C76" s="7">
        <f t="shared" si="12"/>
        <v>3</v>
      </c>
      <c r="D76" s="8" t="str">
        <f t="shared" si="15"/>
        <v>March</v>
      </c>
      <c r="E76" s="7" t="str">
        <f t="shared" si="16"/>
        <v>Mar</v>
      </c>
      <c r="F76" s="9">
        <f t="shared" si="13"/>
        <v>1</v>
      </c>
      <c r="G76" s="7" t="str">
        <f t="shared" si="17"/>
        <v>Quarter 1</v>
      </c>
      <c r="H76" s="7" t="str">
        <f t="shared" si="18"/>
        <v>Q1</v>
      </c>
      <c r="I76" s="10" t="str">
        <f t="shared" si="19"/>
        <v>20121</v>
      </c>
      <c r="J76" s="11">
        <f>(YEAR(A76)*100) + MONTH(DateTable[[#This Row],[DateKey]])</f>
        <v>201203</v>
      </c>
      <c r="K76" s="7" t="str">
        <f t="shared" si="20"/>
        <v>Q1 2012</v>
      </c>
      <c r="L76" s="7" t="str">
        <f t="shared" si="21"/>
        <v>Mar 2012</v>
      </c>
      <c r="M76" s="12" t="str">
        <f t="shared" si="22"/>
        <v>Mar-12</v>
      </c>
      <c r="N76" s="13" t="str">
        <f t="shared" si="23"/>
        <v>Quarter 1 2012</v>
      </c>
    </row>
    <row r="77" spans="1:14" x14ac:dyDescent="0.25">
      <c r="A77" s="6">
        <v>40984</v>
      </c>
      <c r="B77" s="7">
        <f t="shared" si="14"/>
        <v>2012</v>
      </c>
      <c r="C77" s="7">
        <f t="shared" si="12"/>
        <v>3</v>
      </c>
      <c r="D77" s="8" t="str">
        <f t="shared" si="15"/>
        <v>March</v>
      </c>
      <c r="E77" s="7" t="str">
        <f t="shared" si="16"/>
        <v>Mar</v>
      </c>
      <c r="F77" s="9">
        <f t="shared" si="13"/>
        <v>1</v>
      </c>
      <c r="G77" s="7" t="str">
        <f t="shared" si="17"/>
        <v>Quarter 1</v>
      </c>
      <c r="H77" s="7" t="str">
        <f t="shared" si="18"/>
        <v>Q1</v>
      </c>
      <c r="I77" s="10" t="str">
        <f t="shared" si="19"/>
        <v>20121</v>
      </c>
      <c r="J77" s="11">
        <f>(YEAR(A77)*100) + MONTH(DateTable[[#This Row],[DateKey]])</f>
        <v>201203</v>
      </c>
      <c r="K77" s="7" t="str">
        <f t="shared" si="20"/>
        <v>Q1 2012</v>
      </c>
      <c r="L77" s="7" t="str">
        <f t="shared" si="21"/>
        <v>Mar 2012</v>
      </c>
      <c r="M77" s="12" t="str">
        <f t="shared" si="22"/>
        <v>Mar-12</v>
      </c>
      <c r="N77" s="13" t="str">
        <f t="shared" si="23"/>
        <v>Quarter 1 2012</v>
      </c>
    </row>
    <row r="78" spans="1:14" x14ac:dyDescent="0.25">
      <c r="A78" s="6">
        <v>40985</v>
      </c>
      <c r="B78" s="7">
        <f t="shared" si="14"/>
        <v>2012</v>
      </c>
      <c r="C78" s="7">
        <f t="shared" si="12"/>
        <v>3</v>
      </c>
      <c r="D78" s="8" t="str">
        <f t="shared" si="15"/>
        <v>March</v>
      </c>
      <c r="E78" s="7" t="str">
        <f t="shared" si="16"/>
        <v>Mar</v>
      </c>
      <c r="F78" s="9">
        <f t="shared" si="13"/>
        <v>1</v>
      </c>
      <c r="G78" s="7" t="str">
        <f t="shared" si="17"/>
        <v>Quarter 1</v>
      </c>
      <c r="H78" s="7" t="str">
        <f t="shared" si="18"/>
        <v>Q1</v>
      </c>
      <c r="I78" s="10" t="str">
        <f t="shared" si="19"/>
        <v>20121</v>
      </c>
      <c r="J78" s="11">
        <f>(YEAR(A78)*100) + MONTH(DateTable[[#This Row],[DateKey]])</f>
        <v>201203</v>
      </c>
      <c r="K78" s="7" t="str">
        <f t="shared" si="20"/>
        <v>Q1 2012</v>
      </c>
      <c r="L78" s="7" t="str">
        <f t="shared" si="21"/>
        <v>Mar 2012</v>
      </c>
      <c r="M78" s="12" t="str">
        <f t="shared" si="22"/>
        <v>Mar-12</v>
      </c>
      <c r="N78" s="13" t="str">
        <f t="shared" si="23"/>
        <v>Quarter 1 2012</v>
      </c>
    </row>
    <row r="79" spans="1:14" x14ac:dyDescent="0.25">
      <c r="A79" s="6">
        <v>40986</v>
      </c>
      <c r="B79" s="7">
        <f t="shared" si="14"/>
        <v>2012</v>
      </c>
      <c r="C79" s="7">
        <f t="shared" si="12"/>
        <v>3</v>
      </c>
      <c r="D79" s="8" t="str">
        <f t="shared" si="15"/>
        <v>March</v>
      </c>
      <c r="E79" s="7" t="str">
        <f t="shared" si="16"/>
        <v>Mar</v>
      </c>
      <c r="F79" s="9">
        <f t="shared" si="13"/>
        <v>1</v>
      </c>
      <c r="G79" s="7" t="str">
        <f t="shared" si="17"/>
        <v>Quarter 1</v>
      </c>
      <c r="H79" s="7" t="str">
        <f t="shared" si="18"/>
        <v>Q1</v>
      </c>
      <c r="I79" s="10" t="str">
        <f t="shared" si="19"/>
        <v>20121</v>
      </c>
      <c r="J79" s="11">
        <f>(YEAR(A79)*100) + MONTH(DateTable[[#This Row],[DateKey]])</f>
        <v>201203</v>
      </c>
      <c r="K79" s="7" t="str">
        <f t="shared" si="20"/>
        <v>Q1 2012</v>
      </c>
      <c r="L79" s="7" t="str">
        <f t="shared" si="21"/>
        <v>Mar 2012</v>
      </c>
      <c r="M79" s="12" t="str">
        <f t="shared" si="22"/>
        <v>Mar-12</v>
      </c>
      <c r="N79" s="13" t="str">
        <f t="shared" si="23"/>
        <v>Quarter 1 2012</v>
      </c>
    </row>
    <row r="80" spans="1:14" x14ac:dyDescent="0.25">
      <c r="A80" s="6">
        <v>40987</v>
      </c>
      <c r="B80" s="7">
        <f t="shared" si="14"/>
        <v>2012</v>
      </c>
      <c r="C80" s="7">
        <f t="shared" si="12"/>
        <v>3</v>
      </c>
      <c r="D80" s="8" t="str">
        <f t="shared" si="15"/>
        <v>March</v>
      </c>
      <c r="E80" s="7" t="str">
        <f t="shared" si="16"/>
        <v>Mar</v>
      </c>
      <c r="F80" s="9">
        <f t="shared" si="13"/>
        <v>1</v>
      </c>
      <c r="G80" s="7" t="str">
        <f t="shared" si="17"/>
        <v>Quarter 1</v>
      </c>
      <c r="H80" s="7" t="str">
        <f t="shared" si="18"/>
        <v>Q1</v>
      </c>
      <c r="I80" s="10" t="str">
        <f t="shared" si="19"/>
        <v>20121</v>
      </c>
      <c r="J80" s="11">
        <f>(YEAR(A80)*100) + MONTH(DateTable[[#This Row],[DateKey]])</f>
        <v>201203</v>
      </c>
      <c r="K80" s="7" t="str">
        <f t="shared" si="20"/>
        <v>Q1 2012</v>
      </c>
      <c r="L80" s="7" t="str">
        <f t="shared" si="21"/>
        <v>Mar 2012</v>
      </c>
      <c r="M80" s="12" t="str">
        <f t="shared" si="22"/>
        <v>Mar-12</v>
      </c>
      <c r="N80" s="13" t="str">
        <f t="shared" si="23"/>
        <v>Quarter 1 2012</v>
      </c>
    </row>
    <row r="81" spans="1:14" x14ac:dyDescent="0.25">
      <c r="A81" s="6">
        <v>40988</v>
      </c>
      <c r="B81" s="7">
        <f t="shared" si="14"/>
        <v>2012</v>
      </c>
      <c r="C81" s="7">
        <f t="shared" si="12"/>
        <v>3</v>
      </c>
      <c r="D81" s="8" t="str">
        <f t="shared" si="15"/>
        <v>March</v>
      </c>
      <c r="E81" s="7" t="str">
        <f t="shared" si="16"/>
        <v>Mar</v>
      </c>
      <c r="F81" s="9">
        <f t="shared" si="13"/>
        <v>1</v>
      </c>
      <c r="G81" s="7" t="str">
        <f t="shared" si="17"/>
        <v>Quarter 1</v>
      </c>
      <c r="H81" s="7" t="str">
        <f t="shared" si="18"/>
        <v>Q1</v>
      </c>
      <c r="I81" s="10" t="str">
        <f t="shared" si="19"/>
        <v>20121</v>
      </c>
      <c r="J81" s="11">
        <f>(YEAR(A81)*100) + MONTH(DateTable[[#This Row],[DateKey]])</f>
        <v>201203</v>
      </c>
      <c r="K81" s="7" t="str">
        <f t="shared" si="20"/>
        <v>Q1 2012</v>
      </c>
      <c r="L81" s="7" t="str">
        <f t="shared" si="21"/>
        <v>Mar 2012</v>
      </c>
      <c r="M81" s="12" t="str">
        <f t="shared" si="22"/>
        <v>Mar-12</v>
      </c>
      <c r="N81" s="13" t="str">
        <f t="shared" si="23"/>
        <v>Quarter 1 2012</v>
      </c>
    </row>
    <row r="82" spans="1:14" x14ac:dyDescent="0.25">
      <c r="A82" s="6">
        <v>40989</v>
      </c>
      <c r="B82" s="7">
        <f t="shared" si="14"/>
        <v>2012</v>
      </c>
      <c r="C82" s="7">
        <f t="shared" si="12"/>
        <v>3</v>
      </c>
      <c r="D82" s="8" t="str">
        <f t="shared" si="15"/>
        <v>March</v>
      </c>
      <c r="E82" s="7" t="str">
        <f t="shared" si="16"/>
        <v>Mar</v>
      </c>
      <c r="F82" s="9">
        <f t="shared" si="13"/>
        <v>1</v>
      </c>
      <c r="G82" s="7" t="str">
        <f t="shared" si="17"/>
        <v>Quarter 1</v>
      </c>
      <c r="H82" s="7" t="str">
        <f t="shared" si="18"/>
        <v>Q1</v>
      </c>
      <c r="I82" s="10" t="str">
        <f t="shared" si="19"/>
        <v>20121</v>
      </c>
      <c r="J82" s="11">
        <f>(YEAR(A82)*100) + MONTH(DateTable[[#This Row],[DateKey]])</f>
        <v>201203</v>
      </c>
      <c r="K82" s="7" t="str">
        <f t="shared" si="20"/>
        <v>Q1 2012</v>
      </c>
      <c r="L82" s="7" t="str">
        <f t="shared" si="21"/>
        <v>Mar 2012</v>
      </c>
      <c r="M82" s="12" t="str">
        <f t="shared" si="22"/>
        <v>Mar-12</v>
      </c>
      <c r="N82" s="13" t="str">
        <f t="shared" si="23"/>
        <v>Quarter 1 2012</v>
      </c>
    </row>
    <row r="83" spans="1:14" x14ac:dyDescent="0.25">
      <c r="A83" s="6">
        <v>40990</v>
      </c>
      <c r="B83" s="7">
        <f t="shared" si="14"/>
        <v>2012</v>
      </c>
      <c r="C83" s="7">
        <f t="shared" si="12"/>
        <v>3</v>
      </c>
      <c r="D83" s="8" t="str">
        <f t="shared" si="15"/>
        <v>March</v>
      </c>
      <c r="E83" s="7" t="str">
        <f t="shared" si="16"/>
        <v>Mar</v>
      </c>
      <c r="F83" s="9">
        <f t="shared" si="13"/>
        <v>1</v>
      </c>
      <c r="G83" s="7" t="str">
        <f t="shared" si="17"/>
        <v>Quarter 1</v>
      </c>
      <c r="H83" s="7" t="str">
        <f t="shared" si="18"/>
        <v>Q1</v>
      </c>
      <c r="I83" s="10" t="str">
        <f t="shared" si="19"/>
        <v>20121</v>
      </c>
      <c r="J83" s="11">
        <f>(YEAR(A83)*100) + MONTH(DateTable[[#This Row],[DateKey]])</f>
        <v>201203</v>
      </c>
      <c r="K83" s="7" t="str">
        <f t="shared" si="20"/>
        <v>Q1 2012</v>
      </c>
      <c r="L83" s="7" t="str">
        <f t="shared" si="21"/>
        <v>Mar 2012</v>
      </c>
      <c r="M83" s="12" t="str">
        <f t="shared" si="22"/>
        <v>Mar-12</v>
      </c>
      <c r="N83" s="13" t="str">
        <f t="shared" si="23"/>
        <v>Quarter 1 2012</v>
      </c>
    </row>
    <row r="84" spans="1:14" x14ac:dyDescent="0.25">
      <c r="A84" s="6">
        <v>40991</v>
      </c>
      <c r="B84" s="7">
        <f t="shared" si="14"/>
        <v>2012</v>
      </c>
      <c r="C84" s="7">
        <f t="shared" si="12"/>
        <v>3</v>
      </c>
      <c r="D84" s="8" t="str">
        <f t="shared" si="15"/>
        <v>March</v>
      </c>
      <c r="E84" s="7" t="str">
        <f t="shared" si="16"/>
        <v>Mar</v>
      </c>
      <c r="F84" s="9">
        <f t="shared" si="13"/>
        <v>1</v>
      </c>
      <c r="G84" s="7" t="str">
        <f t="shared" si="17"/>
        <v>Quarter 1</v>
      </c>
      <c r="H84" s="7" t="str">
        <f t="shared" si="18"/>
        <v>Q1</v>
      </c>
      <c r="I84" s="10" t="str">
        <f t="shared" si="19"/>
        <v>20121</v>
      </c>
      <c r="J84" s="11">
        <f>(YEAR(A84)*100) + MONTH(DateTable[[#This Row],[DateKey]])</f>
        <v>201203</v>
      </c>
      <c r="K84" s="7" t="str">
        <f t="shared" si="20"/>
        <v>Q1 2012</v>
      </c>
      <c r="L84" s="7" t="str">
        <f t="shared" si="21"/>
        <v>Mar 2012</v>
      </c>
      <c r="M84" s="12" t="str">
        <f t="shared" si="22"/>
        <v>Mar-12</v>
      </c>
      <c r="N84" s="13" t="str">
        <f t="shared" si="23"/>
        <v>Quarter 1 2012</v>
      </c>
    </row>
    <row r="85" spans="1:14" x14ac:dyDescent="0.25">
      <c r="A85" s="6">
        <v>40992</v>
      </c>
      <c r="B85" s="7">
        <f t="shared" si="14"/>
        <v>2012</v>
      </c>
      <c r="C85" s="7">
        <f t="shared" si="12"/>
        <v>3</v>
      </c>
      <c r="D85" s="8" t="str">
        <f t="shared" si="15"/>
        <v>March</v>
      </c>
      <c r="E85" s="7" t="str">
        <f t="shared" si="16"/>
        <v>Mar</v>
      </c>
      <c r="F85" s="9">
        <f t="shared" si="13"/>
        <v>1</v>
      </c>
      <c r="G85" s="7" t="str">
        <f t="shared" si="17"/>
        <v>Quarter 1</v>
      </c>
      <c r="H85" s="7" t="str">
        <f t="shared" si="18"/>
        <v>Q1</v>
      </c>
      <c r="I85" s="10" t="str">
        <f t="shared" si="19"/>
        <v>20121</v>
      </c>
      <c r="J85" s="11">
        <f>(YEAR(A85)*100) + MONTH(DateTable[[#This Row],[DateKey]])</f>
        <v>201203</v>
      </c>
      <c r="K85" s="7" t="str">
        <f t="shared" si="20"/>
        <v>Q1 2012</v>
      </c>
      <c r="L85" s="7" t="str">
        <f t="shared" si="21"/>
        <v>Mar 2012</v>
      </c>
      <c r="M85" s="12" t="str">
        <f t="shared" si="22"/>
        <v>Mar-12</v>
      </c>
      <c r="N85" s="13" t="str">
        <f t="shared" si="23"/>
        <v>Quarter 1 2012</v>
      </c>
    </row>
    <row r="86" spans="1:14" x14ac:dyDescent="0.25">
      <c r="A86" s="6">
        <v>40993</v>
      </c>
      <c r="B86" s="7">
        <f t="shared" si="14"/>
        <v>2012</v>
      </c>
      <c r="C86" s="7">
        <f t="shared" si="12"/>
        <v>3</v>
      </c>
      <c r="D86" s="8" t="str">
        <f t="shared" si="15"/>
        <v>March</v>
      </c>
      <c r="E86" s="7" t="str">
        <f t="shared" si="16"/>
        <v>Mar</v>
      </c>
      <c r="F86" s="9">
        <f t="shared" si="13"/>
        <v>1</v>
      </c>
      <c r="G86" s="7" t="str">
        <f t="shared" si="17"/>
        <v>Quarter 1</v>
      </c>
      <c r="H86" s="7" t="str">
        <f t="shared" si="18"/>
        <v>Q1</v>
      </c>
      <c r="I86" s="10" t="str">
        <f t="shared" si="19"/>
        <v>20121</v>
      </c>
      <c r="J86" s="11">
        <f>(YEAR(A86)*100) + MONTH(DateTable[[#This Row],[DateKey]])</f>
        <v>201203</v>
      </c>
      <c r="K86" s="7" t="str">
        <f t="shared" si="20"/>
        <v>Q1 2012</v>
      </c>
      <c r="L86" s="7" t="str">
        <f t="shared" si="21"/>
        <v>Mar 2012</v>
      </c>
      <c r="M86" s="12" t="str">
        <f t="shared" si="22"/>
        <v>Mar-12</v>
      </c>
      <c r="N86" s="13" t="str">
        <f t="shared" si="23"/>
        <v>Quarter 1 2012</v>
      </c>
    </row>
    <row r="87" spans="1:14" x14ac:dyDescent="0.25">
      <c r="A87" s="6">
        <v>40994</v>
      </c>
      <c r="B87" s="7">
        <f t="shared" si="14"/>
        <v>2012</v>
      </c>
      <c r="C87" s="7">
        <f t="shared" si="12"/>
        <v>3</v>
      </c>
      <c r="D87" s="8" t="str">
        <f t="shared" si="15"/>
        <v>March</v>
      </c>
      <c r="E87" s="7" t="str">
        <f t="shared" si="16"/>
        <v>Mar</v>
      </c>
      <c r="F87" s="9">
        <f t="shared" si="13"/>
        <v>1</v>
      </c>
      <c r="G87" s="7" t="str">
        <f t="shared" si="17"/>
        <v>Quarter 1</v>
      </c>
      <c r="H87" s="7" t="str">
        <f t="shared" si="18"/>
        <v>Q1</v>
      </c>
      <c r="I87" s="10" t="str">
        <f t="shared" si="19"/>
        <v>20121</v>
      </c>
      <c r="J87" s="11">
        <f>(YEAR(A87)*100) + MONTH(DateTable[[#This Row],[DateKey]])</f>
        <v>201203</v>
      </c>
      <c r="K87" s="7" t="str">
        <f t="shared" si="20"/>
        <v>Q1 2012</v>
      </c>
      <c r="L87" s="7" t="str">
        <f t="shared" si="21"/>
        <v>Mar 2012</v>
      </c>
      <c r="M87" s="12" t="str">
        <f t="shared" si="22"/>
        <v>Mar-12</v>
      </c>
      <c r="N87" s="13" t="str">
        <f t="shared" si="23"/>
        <v>Quarter 1 2012</v>
      </c>
    </row>
    <row r="88" spans="1:14" x14ac:dyDescent="0.25">
      <c r="A88" s="6">
        <v>40995</v>
      </c>
      <c r="B88" s="7">
        <f t="shared" si="14"/>
        <v>2012</v>
      </c>
      <c r="C88" s="7">
        <f t="shared" si="12"/>
        <v>3</v>
      </c>
      <c r="D88" s="8" t="str">
        <f t="shared" si="15"/>
        <v>March</v>
      </c>
      <c r="E88" s="7" t="str">
        <f t="shared" si="16"/>
        <v>Mar</v>
      </c>
      <c r="F88" s="9">
        <f t="shared" si="13"/>
        <v>1</v>
      </c>
      <c r="G88" s="7" t="str">
        <f t="shared" si="17"/>
        <v>Quarter 1</v>
      </c>
      <c r="H88" s="7" t="str">
        <f t="shared" si="18"/>
        <v>Q1</v>
      </c>
      <c r="I88" s="10" t="str">
        <f t="shared" si="19"/>
        <v>20121</v>
      </c>
      <c r="J88" s="11">
        <f>(YEAR(A88)*100) + MONTH(DateTable[[#This Row],[DateKey]])</f>
        <v>201203</v>
      </c>
      <c r="K88" s="7" t="str">
        <f t="shared" si="20"/>
        <v>Q1 2012</v>
      </c>
      <c r="L88" s="7" t="str">
        <f t="shared" si="21"/>
        <v>Mar 2012</v>
      </c>
      <c r="M88" s="12" t="str">
        <f t="shared" si="22"/>
        <v>Mar-12</v>
      </c>
      <c r="N88" s="13" t="str">
        <f t="shared" si="23"/>
        <v>Quarter 1 2012</v>
      </c>
    </row>
    <row r="89" spans="1:14" x14ac:dyDescent="0.25">
      <c r="A89" s="6">
        <v>40996</v>
      </c>
      <c r="B89" s="7">
        <f t="shared" si="14"/>
        <v>2012</v>
      </c>
      <c r="C89" s="7">
        <f t="shared" si="12"/>
        <v>3</v>
      </c>
      <c r="D89" s="8" t="str">
        <f t="shared" si="15"/>
        <v>March</v>
      </c>
      <c r="E89" s="7" t="str">
        <f t="shared" si="16"/>
        <v>Mar</v>
      </c>
      <c r="F89" s="9">
        <f t="shared" si="13"/>
        <v>1</v>
      </c>
      <c r="G89" s="7" t="str">
        <f t="shared" si="17"/>
        <v>Quarter 1</v>
      </c>
      <c r="H89" s="7" t="str">
        <f t="shared" si="18"/>
        <v>Q1</v>
      </c>
      <c r="I89" s="10" t="str">
        <f t="shared" si="19"/>
        <v>20121</v>
      </c>
      <c r="J89" s="11">
        <f>(YEAR(A89)*100) + MONTH(DateTable[[#This Row],[DateKey]])</f>
        <v>201203</v>
      </c>
      <c r="K89" s="7" t="str">
        <f t="shared" si="20"/>
        <v>Q1 2012</v>
      </c>
      <c r="L89" s="7" t="str">
        <f t="shared" si="21"/>
        <v>Mar 2012</v>
      </c>
      <c r="M89" s="12" t="str">
        <f t="shared" si="22"/>
        <v>Mar-12</v>
      </c>
      <c r="N89" s="13" t="str">
        <f t="shared" si="23"/>
        <v>Quarter 1 2012</v>
      </c>
    </row>
    <row r="90" spans="1:14" x14ac:dyDescent="0.25">
      <c r="A90" s="6">
        <v>40997</v>
      </c>
      <c r="B90" s="7">
        <f t="shared" si="14"/>
        <v>2012</v>
      </c>
      <c r="C90" s="7">
        <f t="shared" si="12"/>
        <v>3</v>
      </c>
      <c r="D90" s="8" t="str">
        <f t="shared" si="15"/>
        <v>March</v>
      </c>
      <c r="E90" s="7" t="str">
        <f t="shared" si="16"/>
        <v>Mar</v>
      </c>
      <c r="F90" s="9">
        <f t="shared" si="13"/>
        <v>1</v>
      </c>
      <c r="G90" s="7" t="str">
        <f t="shared" si="17"/>
        <v>Quarter 1</v>
      </c>
      <c r="H90" s="7" t="str">
        <f t="shared" si="18"/>
        <v>Q1</v>
      </c>
      <c r="I90" s="10" t="str">
        <f t="shared" si="19"/>
        <v>20121</v>
      </c>
      <c r="J90" s="11">
        <f>(YEAR(A90)*100) + MONTH(DateTable[[#This Row],[DateKey]])</f>
        <v>201203</v>
      </c>
      <c r="K90" s="7" t="str">
        <f t="shared" si="20"/>
        <v>Q1 2012</v>
      </c>
      <c r="L90" s="7" t="str">
        <f t="shared" si="21"/>
        <v>Mar 2012</v>
      </c>
      <c r="M90" s="12" t="str">
        <f t="shared" si="22"/>
        <v>Mar-12</v>
      </c>
      <c r="N90" s="13" t="str">
        <f t="shared" si="23"/>
        <v>Quarter 1 2012</v>
      </c>
    </row>
    <row r="91" spans="1:14" x14ac:dyDescent="0.25">
      <c r="A91" s="6">
        <v>40998</v>
      </c>
      <c r="B91" s="7">
        <f t="shared" si="14"/>
        <v>2012</v>
      </c>
      <c r="C91" s="7">
        <f t="shared" si="12"/>
        <v>3</v>
      </c>
      <c r="D91" s="8" t="str">
        <f t="shared" si="15"/>
        <v>March</v>
      </c>
      <c r="E91" s="7" t="str">
        <f t="shared" si="16"/>
        <v>Mar</v>
      </c>
      <c r="F91" s="9">
        <f t="shared" si="13"/>
        <v>1</v>
      </c>
      <c r="G91" s="7" t="str">
        <f t="shared" si="17"/>
        <v>Quarter 1</v>
      </c>
      <c r="H91" s="7" t="str">
        <f t="shared" si="18"/>
        <v>Q1</v>
      </c>
      <c r="I91" s="10" t="str">
        <f t="shared" si="19"/>
        <v>20121</v>
      </c>
      <c r="J91" s="11">
        <f>(YEAR(A91)*100) + MONTH(DateTable[[#This Row],[DateKey]])</f>
        <v>201203</v>
      </c>
      <c r="K91" s="7" t="str">
        <f t="shared" si="20"/>
        <v>Q1 2012</v>
      </c>
      <c r="L91" s="7" t="str">
        <f t="shared" si="21"/>
        <v>Mar 2012</v>
      </c>
      <c r="M91" s="12" t="str">
        <f t="shared" si="22"/>
        <v>Mar-12</v>
      </c>
      <c r="N91" s="13" t="str">
        <f t="shared" si="23"/>
        <v>Quarter 1 2012</v>
      </c>
    </row>
    <row r="92" spans="1:14" x14ac:dyDescent="0.25">
      <c r="A92" s="6">
        <v>40999</v>
      </c>
      <c r="B92" s="7">
        <f t="shared" si="14"/>
        <v>2012</v>
      </c>
      <c r="C92" s="7">
        <f t="shared" si="12"/>
        <v>3</v>
      </c>
      <c r="D92" s="8" t="str">
        <f t="shared" si="15"/>
        <v>March</v>
      </c>
      <c r="E92" s="7" t="str">
        <f t="shared" si="16"/>
        <v>Mar</v>
      </c>
      <c r="F92" s="9">
        <f t="shared" si="13"/>
        <v>1</v>
      </c>
      <c r="G92" s="7" t="str">
        <f t="shared" si="17"/>
        <v>Quarter 1</v>
      </c>
      <c r="H92" s="7" t="str">
        <f t="shared" si="18"/>
        <v>Q1</v>
      </c>
      <c r="I92" s="10" t="str">
        <f t="shared" si="19"/>
        <v>20121</v>
      </c>
      <c r="J92" s="11">
        <f>(YEAR(A92)*100) + MONTH(DateTable[[#This Row],[DateKey]])</f>
        <v>201203</v>
      </c>
      <c r="K92" s="7" t="str">
        <f t="shared" si="20"/>
        <v>Q1 2012</v>
      </c>
      <c r="L92" s="7" t="str">
        <f t="shared" si="21"/>
        <v>Mar 2012</v>
      </c>
      <c r="M92" s="12" t="str">
        <f t="shared" si="22"/>
        <v>Mar-12</v>
      </c>
      <c r="N92" s="13" t="str">
        <f t="shared" si="23"/>
        <v>Quarter 1 2012</v>
      </c>
    </row>
    <row r="93" spans="1:14" x14ac:dyDescent="0.25">
      <c r="A93" s="6">
        <v>41000</v>
      </c>
      <c r="B93" s="7">
        <f t="shared" si="14"/>
        <v>2012</v>
      </c>
      <c r="C93" s="7">
        <f t="shared" si="12"/>
        <v>4</v>
      </c>
      <c r="D93" s="8" t="str">
        <f t="shared" si="15"/>
        <v>April</v>
      </c>
      <c r="E93" s="7" t="str">
        <f t="shared" si="16"/>
        <v>Apr</v>
      </c>
      <c r="F93" s="9">
        <f t="shared" si="13"/>
        <v>2</v>
      </c>
      <c r="G93" s="7" t="str">
        <f t="shared" si="17"/>
        <v>Quarter 2</v>
      </c>
      <c r="H93" s="7" t="str">
        <f t="shared" si="18"/>
        <v>Q2</v>
      </c>
      <c r="I93" s="10" t="str">
        <f t="shared" si="19"/>
        <v>20122</v>
      </c>
      <c r="J93" s="11">
        <f>(YEAR(A93)*100) + MONTH(DateTable[[#This Row],[DateKey]])</f>
        <v>201204</v>
      </c>
      <c r="K93" s="7" t="str">
        <f t="shared" si="20"/>
        <v>Q2 2012</v>
      </c>
      <c r="L93" s="7" t="str">
        <f t="shared" si="21"/>
        <v>Apr 2012</v>
      </c>
      <c r="M93" s="12" t="str">
        <f t="shared" si="22"/>
        <v>Apr-12</v>
      </c>
      <c r="N93" s="13" t="str">
        <f t="shared" si="23"/>
        <v>Quarter 2 2012</v>
      </c>
    </row>
    <row r="94" spans="1:14" x14ac:dyDescent="0.25">
      <c r="A94" s="6">
        <v>41001</v>
      </c>
      <c r="B94" s="7">
        <f t="shared" si="14"/>
        <v>2012</v>
      </c>
      <c r="C94" s="7">
        <f t="shared" si="12"/>
        <v>4</v>
      </c>
      <c r="D94" s="8" t="str">
        <f t="shared" si="15"/>
        <v>April</v>
      </c>
      <c r="E94" s="7" t="str">
        <f t="shared" si="16"/>
        <v>Apr</v>
      </c>
      <c r="F94" s="9">
        <f t="shared" si="13"/>
        <v>2</v>
      </c>
      <c r="G94" s="7" t="str">
        <f t="shared" si="17"/>
        <v>Quarter 2</v>
      </c>
      <c r="H94" s="7" t="str">
        <f t="shared" si="18"/>
        <v>Q2</v>
      </c>
      <c r="I94" s="10" t="str">
        <f t="shared" si="19"/>
        <v>20122</v>
      </c>
      <c r="J94" s="11">
        <f>(YEAR(A94)*100) + MONTH(DateTable[[#This Row],[DateKey]])</f>
        <v>201204</v>
      </c>
      <c r="K94" s="7" t="str">
        <f t="shared" si="20"/>
        <v>Q2 2012</v>
      </c>
      <c r="L94" s="7" t="str">
        <f t="shared" si="21"/>
        <v>Apr 2012</v>
      </c>
      <c r="M94" s="12" t="str">
        <f t="shared" si="22"/>
        <v>Apr-12</v>
      </c>
      <c r="N94" s="13" t="str">
        <f t="shared" si="23"/>
        <v>Quarter 2 2012</v>
      </c>
    </row>
    <row r="95" spans="1:14" x14ac:dyDescent="0.25">
      <c r="A95" s="6">
        <v>41002</v>
      </c>
      <c r="B95" s="7">
        <f t="shared" si="14"/>
        <v>2012</v>
      </c>
      <c r="C95" s="7">
        <f t="shared" si="12"/>
        <v>4</v>
      </c>
      <c r="D95" s="8" t="str">
        <f t="shared" si="15"/>
        <v>April</v>
      </c>
      <c r="E95" s="7" t="str">
        <f t="shared" si="16"/>
        <v>Apr</v>
      </c>
      <c r="F95" s="9">
        <f t="shared" si="13"/>
        <v>2</v>
      </c>
      <c r="G95" s="7" t="str">
        <f t="shared" si="17"/>
        <v>Quarter 2</v>
      </c>
      <c r="H95" s="7" t="str">
        <f t="shared" si="18"/>
        <v>Q2</v>
      </c>
      <c r="I95" s="10" t="str">
        <f t="shared" si="19"/>
        <v>20122</v>
      </c>
      <c r="J95" s="11">
        <f>(YEAR(A95)*100) + MONTH(DateTable[[#This Row],[DateKey]])</f>
        <v>201204</v>
      </c>
      <c r="K95" s="7" t="str">
        <f t="shared" si="20"/>
        <v>Q2 2012</v>
      </c>
      <c r="L95" s="7" t="str">
        <f t="shared" si="21"/>
        <v>Apr 2012</v>
      </c>
      <c r="M95" s="12" t="str">
        <f t="shared" si="22"/>
        <v>Apr-12</v>
      </c>
      <c r="N95" s="13" t="str">
        <f t="shared" si="23"/>
        <v>Quarter 2 2012</v>
      </c>
    </row>
    <row r="96" spans="1:14" x14ac:dyDescent="0.25">
      <c r="A96" s="6">
        <v>41003</v>
      </c>
      <c r="B96" s="7">
        <f t="shared" si="14"/>
        <v>2012</v>
      </c>
      <c r="C96" s="7">
        <f t="shared" si="12"/>
        <v>4</v>
      </c>
      <c r="D96" s="8" t="str">
        <f t="shared" si="15"/>
        <v>April</v>
      </c>
      <c r="E96" s="7" t="str">
        <f t="shared" si="16"/>
        <v>Apr</v>
      </c>
      <c r="F96" s="9">
        <f t="shared" si="13"/>
        <v>2</v>
      </c>
      <c r="G96" s="7" t="str">
        <f t="shared" si="17"/>
        <v>Quarter 2</v>
      </c>
      <c r="H96" s="7" t="str">
        <f t="shared" si="18"/>
        <v>Q2</v>
      </c>
      <c r="I96" s="10" t="str">
        <f t="shared" si="19"/>
        <v>20122</v>
      </c>
      <c r="J96" s="11">
        <f>(YEAR(A96)*100) + MONTH(DateTable[[#This Row],[DateKey]])</f>
        <v>201204</v>
      </c>
      <c r="K96" s="7" t="str">
        <f t="shared" si="20"/>
        <v>Q2 2012</v>
      </c>
      <c r="L96" s="7" t="str">
        <f t="shared" si="21"/>
        <v>Apr 2012</v>
      </c>
      <c r="M96" s="12" t="str">
        <f t="shared" si="22"/>
        <v>Apr-12</v>
      </c>
      <c r="N96" s="13" t="str">
        <f t="shared" si="23"/>
        <v>Quarter 2 2012</v>
      </c>
    </row>
    <row r="97" spans="1:14" x14ac:dyDescent="0.25">
      <c r="A97" s="6">
        <v>41004</v>
      </c>
      <c r="B97" s="7">
        <f t="shared" si="14"/>
        <v>2012</v>
      </c>
      <c r="C97" s="7">
        <f t="shared" si="12"/>
        <v>4</v>
      </c>
      <c r="D97" s="8" t="str">
        <f t="shared" si="15"/>
        <v>April</v>
      </c>
      <c r="E97" s="7" t="str">
        <f t="shared" si="16"/>
        <v>Apr</v>
      </c>
      <c r="F97" s="9">
        <f t="shared" si="13"/>
        <v>2</v>
      </c>
      <c r="G97" s="7" t="str">
        <f t="shared" si="17"/>
        <v>Quarter 2</v>
      </c>
      <c r="H97" s="7" t="str">
        <f t="shared" si="18"/>
        <v>Q2</v>
      </c>
      <c r="I97" s="10" t="str">
        <f t="shared" si="19"/>
        <v>20122</v>
      </c>
      <c r="J97" s="11">
        <f>(YEAR(A97)*100) + MONTH(DateTable[[#This Row],[DateKey]])</f>
        <v>201204</v>
      </c>
      <c r="K97" s="7" t="str">
        <f t="shared" si="20"/>
        <v>Q2 2012</v>
      </c>
      <c r="L97" s="7" t="str">
        <f t="shared" si="21"/>
        <v>Apr 2012</v>
      </c>
      <c r="M97" s="12" t="str">
        <f t="shared" si="22"/>
        <v>Apr-12</v>
      </c>
      <c r="N97" s="13" t="str">
        <f t="shared" si="23"/>
        <v>Quarter 2 2012</v>
      </c>
    </row>
    <row r="98" spans="1:14" x14ac:dyDescent="0.25">
      <c r="A98" s="6">
        <v>41005</v>
      </c>
      <c r="B98" s="7">
        <f t="shared" si="14"/>
        <v>2012</v>
      </c>
      <c r="C98" s="7">
        <f t="shared" si="12"/>
        <v>4</v>
      </c>
      <c r="D98" s="8" t="str">
        <f t="shared" si="15"/>
        <v>April</v>
      </c>
      <c r="E98" s="7" t="str">
        <f t="shared" si="16"/>
        <v>Apr</v>
      </c>
      <c r="F98" s="9">
        <f t="shared" si="13"/>
        <v>2</v>
      </c>
      <c r="G98" s="7" t="str">
        <f t="shared" si="17"/>
        <v>Quarter 2</v>
      </c>
      <c r="H98" s="7" t="str">
        <f t="shared" si="18"/>
        <v>Q2</v>
      </c>
      <c r="I98" s="10" t="str">
        <f t="shared" si="19"/>
        <v>20122</v>
      </c>
      <c r="J98" s="11">
        <f>(YEAR(A98)*100) + MONTH(DateTable[[#This Row],[DateKey]])</f>
        <v>201204</v>
      </c>
      <c r="K98" s="7" t="str">
        <f t="shared" si="20"/>
        <v>Q2 2012</v>
      </c>
      <c r="L98" s="7" t="str">
        <f t="shared" si="21"/>
        <v>Apr 2012</v>
      </c>
      <c r="M98" s="12" t="str">
        <f t="shared" si="22"/>
        <v>Apr-12</v>
      </c>
      <c r="N98" s="13" t="str">
        <f t="shared" si="23"/>
        <v>Quarter 2 2012</v>
      </c>
    </row>
    <row r="99" spans="1:14" x14ac:dyDescent="0.25">
      <c r="A99" s="6">
        <v>41006</v>
      </c>
      <c r="B99" s="7">
        <f t="shared" si="14"/>
        <v>2012</v>
      </c>
      <c r="C99" s="7">
        <f t="shared" si="12"/>
        <v>4</v>
      </c>
      <c r="D99" s="8" t="str">
        <f t="shared" si="15"/>
        <v>April</v>
      </c>
      <c r="E99" s="7" t="str">
        <f t="shared" si="16"/>
        <v>Apr</v>
      </c>
      <c r="F99" s="9">
        <f t="shared" si="13"/>
        <v>2</v>
      </c>
      <c r="G99" s="7" t="str">
        <f t="shared" si="17"/>
        <v>Quarter 2</v>
      </c>
      <c r="H99" s="7" t="str">
        <f t="shared" si="18"/>
        <v>Q2</v>
      </c>
      <c r="I99" s="10" t="str">
        <f t="shared" si="19"/>
        <v>20122</v>
      </c>
      <c r="J99" s="11">
        <f>(YEAR(A99)*100) + MONTH(DateTable[[#This Row],[DateKey]])</f>
        <v>201204</v>
      </c>
      <c r="K99" s="7" t="str">
        <f t="shared" si="20"/>
        <v>Q2 2012</v>
      </c>
      <c r="L99" s="7" t="str">
        <f t="shared" si="21"/>
        <v>Apr 2012</v>
      </c>
      <c r="M99" s="12" t="str">
        <f t="shared" si="22"/>
        <v>Apr-12</v>
      </c>
      <c r="N99" s="13" t="str">
        <f t="shared" si="23"/>
        <v>Quarter 2 2012</v>
      </c>
    </row>
    <row r="100" spans="1:14" x14ac:dyDescent="0.25">
      <c r="A100" s="6">
        <v>41007</v>
      </c>
      <c r="B100" s="7">
        <f t="shared" si="14"/>
        <v>2012</v>
      </c>
      <c r="C100" s="7">
        <f t="shared" si="12"/>
        <v>4</v>
      </c>
      <c r="D100" s="8" t="str">
        <f t="shared" si="15"/>
        <v>April</v>
      </c>
      <c r="E100" s="7" t="str">
        <f t="shared" si="16"/>
        <v>Apr</v>
      </c>
      <c r="F100" s="9">
        <f t="shared" si="13"/>
        <v>2</v>
      </c>
      <c r="G100" s="7" t="str">
        <f t="shared" si="17"/>
        <v>Quarter 2</v>
      </c>
      <c r="H100" s="7" t="str">
        <f t="shared" si="18"/>
        <v>Q2</v>
      </c>
      <c r="I100" s="10" t="str">
        <f t="shared" si="19"/>
        <v>20122</v>
      </c>
      <c r="J100" s="11">
        <f>(YEAR(A100)*100) + MONTH(DateTable[[#This Row],[DateKey]])</f>
        <v>201204</v>
      </c>
      <c r="K100" s="7" t="str">
        <f t="shared" si="20"/>
        <v>Q2 2012</v>
      </c>
      <c r="L100" s="7" t="str">
        <f t="shared" si="21"/>
        <v>Apr 2012</v>
      </c>
      <c r="M100" s="12" t="str">
        <f t="shared" si="22"/>
        <v>Apr-12</v>
      </c>
      <c r="N100" s="13" t="str">
        <f t="shared" si="23"/>
        <v>Quarter 2 2012</v>
      </c>
    </row>
    <row r="101" spans="1:14" x14ac:dyDescent="0.25">
      <c r="A101" s="6">
        <v>41008</v>
      </c>
      <c r="B101" s="7">
        <f t="shared" si="14"/>
        <v>2012</v>
      </c>
      <c r="C101" s="7">
        <f t="shared" si="12"/>
        <v>4</v>
      </c>
      <c r="D101" s="8" t="str">
        <f t="shared" si="15"/>
        <v>April</v>
      </c>
      <c r="E101" s="7" t="str">
        <f t="shared" si="16"/>
        <v>Apr</v>
      </c>
      <c r="F101" s="9">
        <f t="shared" si="13"/>
        <v>2</v>
      </c>
      <c r="G101" s="7" t="str">
        <f t="shared" si="17"/>
        <v>Quarter 2</v>
      </c>
      <c r="H101" s="7" t="str">
        <f t="shared" si="18"/>
        <v>Q2</v>
      </c>
      <c r="I101" s="10" t="str">
        <f t="shared" si="19"/>
        <v>20122</v>
      </c>
      <c r="J101" s="11">
        <f>(YEAR(A101)*100) + MONTH(DateTable[[#This Row],[DateKey]])</f>
        <v>201204</v>
      </c>
      <c r="K101" s="7" t="str">
        <f t="shared" si="20"/>
        <v>Q2 2012</v>
      </c>
      <c r="L101" s="7" t="str">
        <f t="shared" si="21"/>
        <v>Apr 2012</v>
      </c>
      <c r="M101" s="12" t="str">
        <f t="shared" si="22"/>
        <v>Apr-12</v>
      </c>
      <c r="N101" s="13" t="str">
        <f t="shared" si="23"/>
        <v>Quarter 2 2012</v>
      </c>
    </row>
    <row r="102" spans="1:14" x14ac:dyDescent="0.25">
      <c r="A102" s="6">
        <v>41009</v>
      </c>
      <c r="B102" s="7">
        <f t="shared" si="14"/>
        <v>2012</v>
      </c>
      <c r="C102" s="7">
        <f t="shared" si="12"/>
        <v>4</v>
      </c>
      <c r="D102" s="8" t="str">
        <f t="shared" si="15"/>
        <v>April</v>
      </c>
      <c r="E102" s="7" t="str">
        <f t="shared" si="16"/>
        <v>Apr</v>
      </c>
      <c r="F102" s="9">
        <f t="shared" si="13"/>
        <v>2</v>
      </c>
      <c r="G102" s="7" t="str">
        <f t="shared" si="17"/>
        <v>Quarter 2</v>
      </c>
      <c r="H102" s="7" t="str">
        <f t="shared" si="18"/>
        <v>Q2</v>
      </c>
      <c r="I102" s="10" t="str">
        <f t="shared" si="19"/>
        <v>20122</v>
      </c>
      <c r="J102" s="11">
        <f>(YEAR(A102)*100) + MONTH(DateTable[[#This Row],[DateKey]])</f>
        <v>201204</v>
      </c>
      <c r="K102" s="7" t="str">
        <f t="shared" si="20"/>
        <v>Q2 2012</v>
      </c>
      <c r="L102" s="7" t="str">
        <f t="shared" si="21"/>
        <v>Apr 2012</v>
      </c>
      <c r="M102" s="12" t="str">
        <f t="shared" si="22"/>
        <v>Apr-12</v>
      </c>
      <c r="N102" s="13" t="str">
        <f t="shared" si="23"/>
        <v>Quarter 2 2012</v>
      </c>
    </row>
    <row r="103" spans="1:14" x14ac:dyDescent="0.25">
      <c r="A103" s="6">
        <v>41010</v>
      </c>
      <c r="B103" s="7">
        <f t="shared" si="14"/>
        <v>2012</v>
      </c>
      <c r="C103" s="7">
        <f t="shared" si="12"/>
        <v>4</v>
      </c>
      <c r="D103" s="8" t="str">
        <f t="shared" si="15"/>
        <v>April</v>
      </c>
      <c r="E103" s="7" t="str">
        <f t="shared" si="16"/>
        <v>Apr</v>
      </c>
      <c r="F103" s="9">
        <f t="shared" si="13"/>
        <v>2</v>
      </c>
      <c r="G103" s="7" t="str">
        <f t="shared" si="17"/>
        <v>Quarter 2</v>
      </c>
      <c r="H103" s="7" t="str">
        <f t="shared" si="18"/>
        <v>Q2</v>
      </c>
      <c r="I103" s="10" t="str">
        <f t="shared" si="19"/>
        <v>20122</v>
      </c>
      <c r="J103" s="11">
        <f>(YEAR(A103)*100) + MONTH(DateTable[[#This Row],[DateKey]])</f>
        <v>201204</v>
      </c>
      <c r="K103" s="7" t="str">
        <f t="shared" si="20"/>
        <v>Q2 2012</v>
      </c>
      <c r="L103" s="7" t="str">
        <f t="shared" si="21"/>
        <v>Apr 2012</v>
      </c>
      <c r="M103" s="12" t="str">
        <f t="shared" si="22"/>
        <v>Apr-12</v>
      </c>
      <c r="N103" s="13" t="str">
        <f t="shared" si="23"/>
        <v>Quarter 2 2012</v>
      </c>
    </row>
    <row r="104" spans="1:14" x14ac:dyDescent="0.25">
      <c r="A104" s="6">
        <v>41011</v>
      </c>
      <c r="B104" s="7">
        <f t="shared" si="14"/>
        <v>2012</v>
      </c>
      <c r="C104" s="7">
        <f t="shared" si="12"/>
        <v>4</v>
      </c>
      <c r="D104" s="8" t="str">
        <f t="shared" si="15"/>
        <v>April</v>
      </c>
      <c r="E104" s="7" t="str">
        <f t="shared" si="16"/>
        <v>Apr</v>
      </c>
      <c r="F104" s="9">
        <f t="shared" si="13"/>
        <v>2</v>
      </c>
      <c r="G104" s="7" t="str">
        <f t="shared" si="17"/>
        <v>Quarter 2</v>
      </c>
      <c r="H104" s="7" t="str">
        <f t="shared" si="18"/>
        <v>Q2</v>
      </c>
      <c r="I104" s="10" t="str">
        <f t="shared" si="19"/>
        <v>20122</v>
      </c>
      <c r="J104" s="11">
        <f>(YEAR(A104)*100) + MONTH(DateTable[[#This Row],[DateKey]])</f>
        <v>201204</v>
      </c>
      <c r="K104" s="7" t="str">
        <f t="shared" si="20"/>
        <v>Q2 2012</v>
      </c>
      <c r="L104" s="7" t="str">
        <f t="shared" si="21"/>
        <v>Apr 2012</v>
      </c>
      <c r="M104" s="12" t="str">
        <f t="shared" si="22"/>
        <v>Apr-12</v>
      </c>
      <c r="N104" s="13" t="str">
        <f t="shared" si="23"/>
        <v>Quarter 2 2012</v>
      </c>
    </row>
    <row r="105" spans="1:14" x14ac:dyDescent="0.25">
      <c r="A105" s="6">
        <v>41012</v>
      </c>
      <c r="B105" s="7">
        <f t="shared" si="14"/>
        <v>2012</v>
      </c>
      <c r="C105" s="7">
        <f t="shared" si="12"/>
        <v>4</v>
      </c>
      <c r="D105" s="8" t="str">
        <f t="shared" si="15"/>
        <v>April</v>
      </c>
      <c r="E105" s="7" t="str">
        <f t="shared" si="16"/>
        <v>Apr</v>
      </c>
      <c r="F105" s="9">
        <f t="shared" si="13"/>
        <v>2</v>
      </c>
      <c r="G105" s="7" t="str">
        <f t="shared" si="17"/>
        <v>Quarter 2</v>
      </c>
      <c r="H105" s="7" t="str">
        <f t="shared" si="18"/>
        <v>Q2</v>
      </c>
      <c r="I105" s="10" t="str">
        <f t="shared" si="19"/>
        <v>20122</v>
      </c>
      <c r="J105" s="11">
        <f>(YEAR(A105)*100) + MONTH(DateTable[[#This Row],[DateKey]])</f>
        <v>201204</v>
      </c>
      <c r="K105" s="7" t="str">
        <f t="shared" si="20"/>
        <v>Q2 2012</v>
      </c>
      <c r="L105" s="7" t="str">
        <f t="shared" si="21"/>
        <v>Apr 2012</v>
      </c>
      <c r="M105" s="12" t="str">
        <f t="shared" si="22"/>
        <v>Apr-12</v>
      </c>
      <c r="N105" s="13" t="str">
        <f t="shared" si="23"/>
        <v>Quarter 2 2012</v>
      </c>
    </row>
    <row r="106" spans="1:14" x14ac:dyDescent="0.25">
      <c r="A106" s="6">
        <v>41013</v>
      </c>
      <c r="B106" s="7">
        <f t="shared" si="14"/>
        <v>2012</v>
      </c>
      <c r="C106" s="7">
        <f t="shared" si="12"/>
        <v>4</v>
      </c>
      <c r="D106" s="8" t="str">
        <f t="shared" si="15"/>
        <v>April</v>
      </c>
      <c r="E106" s="7" t="str">
        <f t="shared" si="16"/>
        <v>Apr</v>
      </c>
      <c r="F106" s="9">
        <f t="shared" si="13"/>
        <v>2</v>
      </c>
      <c r="G106" s="7" t="str">
        <f t="shared" si="17"/>
        <v>Quarter 2</v>
      </c>
      <c r="H106" s="7" t="str">
        <f t="shared" si="18"/>
        <v>Q2</v>
      </c>
      <c r="I106" s="10" t="str">
        <f t="shared" si="19"/>
        <v>20122</v>
      </c>
      <c r="J106" s="11">
        <f>(YEAR(A106)*100) + MONTH(DateTable[[#This Row],[DateKey]])</f>
        <v>201204</v>
      </c>
      <c r="K106" s="7" t="str">
        <f t="shared" si="20"/>
        <v>Q2 2012</v>
      </c>
      <c r="L106" s="7" t="str">
        <f t="shared" si="21"/>
        <v>Apr 2012</v>
      </c>
      <c r="M106" s="12" t="str">
        <f t="shared" si="22"/>
        <v>Apr-12</v>
      </c>
      <c r="N106" s="13" t="str">
        <f t="shared" si="23"/>
        <v>Quarter 2 2012</v>
      </c>
    </row>
    <row r="107" spans="1:14" x14ac:dyDescent="0.25">
      <c r="A107" s="6">
        <v>41014</v>
      </c>
      <c r="B107" s="7">
        <f t="shared" si="14"/>
        <v>2012</v>
      </c>
      <c r="C107" s="7">
        <f t="shared" si="12"/>
        <v>4</v>
      </c>
      <c r="D107" s="8" t="str">
        <f t="shared" si="15"/>
        <v>April</v>
      </c>
      <c r="E107" s="7" t="str">
        <f t="shared" si="16"/>
        <v>Apr</v>
      </c>
      <c r="F107" s="9">
        <f t="shared" si="13"/>
        <v>2</v>
      </c>
      <c r="G107" s="7" t="str">
        <f t="shared" si="17"/>
        <v>Quarter 2</v>
      </c>
      <c r="H107" s="7" t="str">
        <f t="shared" si="18"/>
        <v>Q2</v>
      </c>
      <c r="I107" s="10" t="str">
        <f t="shared" si="19"/>
        <v>20122</v>
      </c>
      <c r="J107" s="11">
        <f>(YEAR(A107)*100) + MONTH(DateTable[[#This Row],[DateKey]])</f>
        <v>201204</v>
      </c>
      <c r="K107" s="7" t="str">
        <f t="shared" si="20"/>
        <v>Q2 2012</v>
      </c>
      <c r="L107" s="7" t="str">
        <f t="shared" si="21"/>
        <v>Apr 2012</v>
      </c>
      <c r="M107" s="12" t="str">
        <f t="shared" si="22"/>
        <v>Apr-12</v>
      </c>
      <c r="N107" s="13" t="str">
        <f t="shared" si="23"/>
        <v>Quarter 2 2012</v>
      </c>
    </row>
    <row r="108" spans="1:14" x14ac:dyDescent="0.25">
      <c r="A108" s="6">
        <v>41015</v>
      </c>
      <c r="B108" s="7">
        <f t="shared" si="14"/>
        <v>2012</v>
      </c>
      <c r="C108" s="7">
        <f t="shared" si="12"/>
        <v>4</v>
      </c>
      <c r="D108" s="8" t="str">
        <f t="shared" si="15"/>
        <v>April</v>
      </c>
      <c r="E108" s="7" t="str">
        <f t="shared" si="16"/>
        <v>Apr</v>
      </c>
      <c r="F108" s="9">
        <f t="shared" si="13"/>
        <v>2</v>
      </c>
      <c r="G108" s="7" t="str">
        <f t="shared" si="17"/>
        <v>Quarter 2</v>
      </c>
      <c r="H108" s="7" t="str">
        <f t="shared" si="18"/>
        <v>Q2</v>
      </c>
      <c r="I108" s="10" t="str">
        <f t="shared" si="19"/>
        <v>20122</v>
      </c>
      <c r="J108" s="11">
        <f>(YEAR(A108)*100) + MONTH(DateTable[[#This Row],[DateKey]])</f>
        <v>201204</v>
      </c>
      <c r="K108" s="7" t="str">
        <f t="shared" si="20"/>
        <v>Q2 2012</v>
      </c>
      <c r="L108" s="7" t="str">
        <f t="shared" si="21"/>
        <v>Apr 2012</v>
      </c>
      <c r="M108" s="12" t="str">
        <f t="shared" si="22"/>
        <v>Apr-12</v>
      </c>
      <c r="N108" s="13" t="str">
        <f t="shared" si="23"/>
        <v>Quarter 2 2012</v>
      </c>
    </row>
    <row r="109" spans="1:14" x14ac:dyDescent="0.25">
      <c r="A109" s="6">
        <v>41016</v>
      </c>
      <c r="B109" s="7">
        <f t="shared" si="14"/>
        <v>2012</v>
      </c>
      <c r="C109" s="7">
        <f t="shared" si="12"/>
        <v>4</v>
      </c>
      <c r="D109" s="8" t="str">
        <f t="shared" si="15"/>
        <v>April</v>
      </c>
      <c r="E109" s="7" t="str">
        <f t="shared" si="16"/>
        <v>Apr</v>
      </c>
      <c r="F109" s="9">
        <f t="shared" si="13"/>
        <v>2</v>
      </c>
      <c r="G109" s="7" t="str">
        <f t="shared" si="17"/>
        <v>Quarter 2</v>
      </c>
      <c r="H109" s="7" t="str">
        <f t="shared" si="18"/>
        <v>Q2</v>
      </c>
      <c r="I109" s="10" t="str">
        <f t="shared" si="19"/>
        <v>20122</v>
      </c>
      <c r="J109" s="11">
        <f>(YEAR(A109)*100) + MONTH(DateTable[[#This Row],[DateKey]])</f>
        <v>201204</v>
      </c>
      <c r="K109" s="7" t="str">
        <f t="shared" si="20"/>
        <v>Q2 2012</v>
      </c>
      <c r="L109" s="7" t="str">
        <f t="shared" si="21"/>
        <v>Apr 2012</v>
      </c>
      <c r="M109" s="12" t="str">
        <f t="shared" si="22"/>
        <v>Apr-12</v>
      </c>
      <c r="N109" s="13" t="str">
        <f t="shared" si="23"/>
        <v>Quarter 2 2012</v>
      </c>
    </row>
    <row r="110" spans="1:14" x14ac:dyDescent="0.25">
      <c r="A110" s="6">
        <v>41017</v>
      </c>
      <c r="B110" s="7">
        <f t="shared" si="14"/>
        <v>2012</v>
      </c>
      <c r="C110" s="7">
        <f t="shared" si="12"/>
        <v>4</v>
      </c>
      <c r="D110" s="8" t="str">
        <f t="shared" si="15"/>
        <v>April</v>
      </c>
      <c r="E110" s="7" t="str">
        <f t="shared" si="16"/>
        <v>Apr</v>
      </c>
      <c r="F110" s="9">
        <f t="shared" si="13"/>
        <v>2</v>
      </c>
      <c r="G110" s="7" t="str">
        <f t="shared" si="17"/>
        <v>Quarter 2</v>
      </c>
      <c r="H110" s="7" t="str">
        <f t="shared" si="18"/>
        <v>Q2</v>
      </c>
      <c r="I110" s="10" t="str">
        <f t="shared" si="19"/>
        <v>20122</v>
      </c>
      <c r="J110" s="11">
        <f>(YEAR(A110)*100) + MONTH(DateTable[[#This Row],[DateKey]])</f>
        <v>201204</v>
      </c>
      <c r="K110" s="7" t="str">
        <f t="shared" si="20"/>
        <v>Q2 2012</v>
      </c>
      <c r="L110" s="7" t="str">
        <f t="shared" si="21"/>
        <v>Apr 2012</v>
      </c>
      <c r="M110" s="12" t="str">
        <f t="shared" si="22"/>
        <v>Apr-12</v>
      </c>
      <c r="N110" s="13" t="str">
        <f t="shared" si="23"/>
        <v>Quarter 2 2012</v>
      </c>
    </row>
    <row r="111" spans="1:14" x14ac:dyDescent="0.25">
      <c r="A111" s="6">
        <v>41018</v>
      </c>
      <c r="B111" s="7">
        <f t="shared" si="14"/>
        <v>2012</v>
      </c>
      <c r="C111" s="7">
        <f t="shared" si="12"/>
        <v>4</v>
      </c>
      <c r="D111" s="8" t="str">
        <f t="shared" si="15"/>
        <v>April</v>
      </c>
      <c r="E111" s="7" t="str">
        <f t="shared" si="16"/>
        <v>Apr</v>
      </c>
      <c r="F111" s="9">
        <f t="shared" si="13"/>
        <v>2</v>
      </c>
      <c r="G111" s="7" t="str">
        <f t="shared" si="17"/>
        <v>Quarter 2</v>
      </c>
      <c r="H111" s="7" t="str">
        <f t="shared" si="18"/>
        <v>Q2</v>
      </c>
      <c r="I111" s="10" t="str">
        <f t="shared" si="19"/>
        <v>20122</v>
      </c>
      <c r="J111" s="11">
        <f>(YEAR(A111)*100) + MONTH(DateTable[[#This Row],[DateKey]])</f>
        <v>201204</v>
      </c>
      <c r="K111" s="7" t="str">
        <f t="shared" si="20"/>
        <v>Q2 2012</v>
      </c>
      <c r="L111" s="7" t="str">
        <f t="shared" si="21"/>
        <v>Apr 2012</v>
      </c>
      <c r="M111" s="12" t="str">
        <f t="shared" si="22"/>
        <v>Apr-12</v>
      </c>
      <c r="N111" s="13" t="str">
        <f t="shared" si="23"/>
        <v>Quarter 2 2012</v>
      </c>
    </row>
    <row r="112" spans="1:14" x14ac:dyDescent="0.25">
      <c r="A112" s="6">
        <v>41019</v>
      </c>
      <c r="B112" s="7">
        <f t="shared" si="14"/>
        <v>2012</v>
      </c>
      <c r="C112" s="7">
        <f t="shared" si="12"/>
        <v>4</v>
      </c>
      <c r="D112" s="8" t="str">
        <f t="shared" si="15"/>
        <v>April</v>
      </c>
      <c r="E112" s="7" t="str">
        <f t="shared" si="16"/>
        <v>Apr</v>
      </c>
      <c r="F112" s="9">
        <f t="shared" si="13"/>
        <v>2</v>
      </c>
      <c r="G112" s="7" t="str">
        <f t="shared" si="17"/>
        <v>Quarter 2</v>
      </c>
      <c r="H112" s="7" t="str">
        <f t="shared" si="18"/>
        <v>Q2</v>
      </c>
      <c r="I112" s="10" t="str">
        <f t="shared" si="19"/>
        <v>20122</v>
      </c>
      <c r="J112" s="11">
        <f>(YEAR(A112)*100) + MONTH(DateTable[[#This Row],[DateKey]])</f>
        <v>201204</v>
      </c>
      <c r="K112" s="7" t="str">
        <f t="shared" si="20"/>
        <v>Q2 2012</v>
      </c>
      <c r="L112" s="7" t="str">
        <f t="shared" si="21"/>
        <v>Apr 2012</v>
      </c>
      <c r="M112" s="12" t="str">
        <f t="shared" si="22"/>
        <v>Apr-12</v>
      </c>
      <c r="N112" s="13" t="str">
        <f t="shared" si="23"/>
        <v>Quarter 2 2012</v>
      </c>
    </row>
    <row r="113" spans="1:14" x14ac:dyDescent="0.25">
      <c r="A113" s="6">
        <v>41020</v>
      </c>
      <c r="B113" s="7">
        <f t="shared" si="14"/>
        <v>2012</v>
      </c>
      <c r="C113" s="7">
        <f t="shared" si="12"/>
        <v>4</v>
      </c>
      <c r="D113" s="8" t="str">
        <f t="shared" si="15"/>
        <v>April</v>
      </c>
      <c r="E113" s="7" t="str">
        <f t="shared" si="16"/>
        <v>Apr</v>
      </c>
      <c r="F113" s="9">
        <f t="shared" si="13"/>
        <v>2</v>
      </c>
      <c r="G113" s="7" t="str">
        <f t="shared" si="17"/>
        <v>Quarter 2</v>
      </c>
      <c r="H113" s="7" t="str">
        <f t="shared" si="18"/>
        <v>Q2</v>
      </c>
      <c r="I113" s="10" t="str">
        <f t="shared" si="19"/>
        <v>20122</v>
      </c>
      <c r="J113" s="11">
        <f>(YEAR(A113)*100) + MONTH(DateTable[[#This Row],[DateKey]])</f>
        <v>201204</v>
      </c>
      <c r="K113" s="7" t="str">
        <f t="shared" si="20"/>
        <v>Q2 2012</v>
      </c>
      <c r="L113" s="7" t="str">
        <f t="shared" si="21"/>
        <v>Apr 2012</v>
      </c>
      <c r="M113" s="12" t="str">
        <f t="shared" si="22"/>
        <v>Apr-12</v>
      </c>
      <c r="N113" s="13" t="str">
        <f t="shared" si="23"/>
        <v>Quarter 2 2012</v>
      </c>
    </row>
    <row r="114" spans="1:14" x14ac:dyDescent="0.25">
      <c r="A114" s="6">
        <v>41021</v>
      </c>
      <c r="B114" s="7">
        <f t="shared" si="14"/>
        <v>2012</v>
      </c>
      <c r="C114" s="7">
        <f t="shared" si="12"/>
        <v>4</v>
      </c>
      <c r="D114" s="8" t="str">
        <f t="shared" si="15"/>
        <v>April</v>
      </c>
      <c r="E114" s="7" t="str">
        <f t="shared" si="16"/>
        <v>Apr</v>
      </c>
      <c r="F114" s="9">
        <f t="shared" si="13"/>
        <v>2</v>
      </c>
      <c r="G114" s="7" t="str">
        <f t="shared" si="17"/>
        <v>Quarter 2</v>
      </c>
      <c r="H114" s="7" t="str">
        <f t="shared" si="18"/>
        <v>Q2</v>
      </c>
      <c r="I114" s="10" t="str">
        <f t="shared" si="19"/>
        <v>20122</v>
      </c>
      <c r="J114" s="11">
        <f>(YEAR(A114)*100) + MONTH(DateTable[[#This Row],[DateKey]])</f>
        <v>201204</v>
      </c>
      <c r="K114" s="7" t="str">
        <f t="shared" si="20"/>
        <v>Q2 2012</v>
      </c>
      <c r="L114" s="7" t="str">
        <f t="shared" si="21"/>
        <v>Apr 2012</v>
      </c>
      <c r="M114" s="12" t="str">
        <f t="shared" si="22"/>
        <v>Apr-12</v>
      </c>
      <c r="N114" s="13" t="str">
        <f t="shared" si="23"/>
        <v>Quarter 2 2012</v>
      </c>
    </row>
    <row r="115" spans="1:14" x14ac:dyDescent="0.25">
      <c r="A115" s="6">
        <v>41022</v>
      </c>
      <c r="B115" s="7">
        <f t="shared" si="14"/>
        <v>2012</v>
      </c>
      <c r="C115" s="7">
        <f t="shared" si="12"/>
        <v>4</v>
      </c>
      <c r="D115" s="8" t="str">
        <f t="shared" si="15"/>
        <v>April</v>
      </c>
      <c r="E115" s="7" t="str">
        <f t="shared" si="16"/>
        <v>Apr</v>
      </c>
      <c r="F115" s="9">
        <f t="shared" si="13"/>
        <v>2</v>
      </c>
      <c r="G115" s="7" t="str">
        <f t="shared" si="17"/>
        <v>Quarter 2</v>
      </c>
      <c r="H115" s="7" t="str">
        <f t="shared" si="18"/>
        <v>Q2</v>
      </c>
      <c r="I115" s="10" t="str">
        <f t="shared" si="19"/>
        <v>20122</v>
      </c>
      <c r="J115" s="11">
        <f>(YEAR(A115)*100) + MONTH(DateTable[[#This Row],[DateKey]])</f>
        <v>201204</v>
      </c>
      <c r="K115" s="7" t="str">
        <f t="shared" si="20"/>
        <v>Q2 2012</v>
      </c>
      <c r="L115" s="7" t="str">
        <f t="shared" si="21"/>
        <v>Apr 2012</v>
      </c>
      <c r="M115" s="12" t="str">
        <f t="shared" si="22"/>
        <v>Apr-12</v>
      </c>
      <c r="N115" s="13" t="str">
        <f t="shared" si="23"/>
        <v>Quarter 2 2012</v>
      </c>
    </row>
    <row r="116" spans="1:14" x14ac:dyDescent="0.25">
      <c r="A116" s="6">
        <v>41023</v>
      </c>
      <c r="B116" s="7">
        <f t="shared" si="14"/>
        <v>2012</v>
      </c>
      <c r="C116" s="7">
        <f t="shared" si="12"/>
        <v>4</v>
      </c>
      <c r="D116" s="8" t="str">
        <f t="shared" si="15"/>
        <v>April</v>
      </c>
      <c r="E116" s="7" t="str">
        <f t="shared" si="16"/>
        <v>Apr</v>
      </c>
      <c r="F116" s="9">
        <f t="shared" si="13"/>
        <v>2</v>
      </c>
      <c r="G116" s="7" t="str">
        <f t="shared" si="17"/>
        <v>Quarter 2</v>
      </c>
      <c r="H116" s="7" t="str">
        <f t="shared" si="18"/>
        <v>Q2</v>
      </c>
      <c r="I116" s="10" t="str">
        <f t="shared" si="19"/>
        <v>20122</v>
      </c>
      <c r="J116" s="11">
        <f>(YEAR(A116)*100) + MONTH(DateTable[[#This Row],[DateKey]])</f>
        <v>201204</v>
      </c>
      <c r="K116" s="7" t="str">
        <f t="shared" si="20"/>
        <v>Q2 2012</v>
      </c>
      <c r="L116" s="7" t="str">
        <f t="shared" si="21"/>
        <v>Apr 2012</v>
      </c>
      <c r="M116" s="12" t="str">
        <f t="shared" si="22"/>
        <v>Apr-12</v>
      </c>
      <c r="N116" s="13" t="str">
        <f t="shared" si="23"/>
        <v>Quarter 2 2012</v>
      </c>
    </row>
    <row r="117" spans="1:14" x14ac:dyDescent="0.25">
      <c r="A117" s="6">
        <v>41024</v>
      </c>
      <c r="B117" s="7">
        <f t="shared" si="14"/>
        <v>2012</v>
      </c>
      <c r="C117" s="7">
        <f t="shared" si="12"/>
        <v>4</v>
      </c>
      <c r="D117" s="8" t="str">
        <f t="shared" si="15"/>
        <v>April</v>
      </c>
      <c r="E117" s="7" t="str">
        <f t="shared" si="16"/>
        <v>Apr</v>
      </c>
      <c r="F117" s="9">
        <f t="shared" si="13"/>
        <v>2</v>
      </c>
      <c r="G117" s="7" t="str">
        <f t="shared" si="17"/>
        <v>Quarter 2</v>
      </c>
      <c r="H117" s="7" t="str">
        <f t="shared" si="18"/>
        <v>Q2</v>
      </c>
      <c r="I117" s="10" t="str">
        <f t="shared" si="19"/>
        <v>20122</v>
      </c>
      <c r="J117" s="11">
        <f>(YEAR(A117)*100) + MONTH(DateTable[[#This Row],[DateKey]])</f>
        <v>201204</v>
      </c>
      <c r="K117" s="7" t="str">
        <f t="shared" si="20"/>
        <v>Q2 2012</v>
      </c>
      <c r="L117" s="7" t="str">
        <f t="shared" si="21"/>
        <v>Apr 2012</v>
      </c>
      <c r="M117" s="12" t="str">
        <f t="shared" si="22"/>
        <v>Apr-12</v>
      </c>
      <c r="N117" s="13" t="str">
        <f t="shared" si="23"/>
        <v>Quarter 2 2012</v>
      </c>
    </row>
    <row r="118" spans="1:14" x14ac:dyDescent="0.25">
      <c r="A118" s="6">
        <v>41025</v>
      </c>
      <c r="B118" s="7">
        <f t="shared" si="14"/>
        <v>2012</v>
      </c>
      <c r="C118" s="7">
        <f t="shared" si="12"/>
        <v>4</v>
      </c>
      <c r="D118" s="8" t="str">
        <f t="shared" si="15"/>
        <v>April</v>
      </c>
      <c r="E118" s="7" t="str">
        <f t="shared" si="16"/>
        <v>Apr</v>
      </c>
      <c r="F118" s="9">
        <f t="shared" si="13"/>
        <v>2</v>
      </c>
      <c r="G118" s="7" t="str">
        <f t="shared" si="17"/>
        <v>Quarter 2</v>
      </c>
      <c r="H118" s="7" t="str">
        <f t="shared" si="18"/>
        <v>Q2</v>
      </c>
      <c r="I118" s="10" t="str">
        <f t="shared" si="19"/>
        <v>20122</v>
      </c>
      <c r="J118" s="11">
        <f>(YEAR(A118)*100) + MONTH(DateTable[[#This Row],[DateKey]])</f>
        <v>201204</v>
      </c>
      <c r="K118" s="7" t="str">
        <f t="shared" si="20"/>
        <v>Q2 2012</v>
      </c>
      <c r="L118" s="7" t="str">
        <f t="shared" si="21"/>
        <v>Apr 2012</v>
      </c>
      <c r="M118" s="12" t="str">
        <f t="shared" si="22"/>
        <v>Apr-12</v>
      </c>
      <c r="N118" s="13" t="str">
        <f t="shared" si="23"/>
        <v>Quarter 2 2012</v>
      </c>
    </row>
    <row r="119" spans="1:14" x14ac:dyDescent="0.25">
      <c r="A119" s="6">
        <v>41026</v>
      </c>
      <c r="B119" s="7">
        <f t="shared" si="14"/>
        <v>2012</v>
      </c>
      <c r="C119" s="7">
        <f t="shared" si="12"/>
        <v>4</v>
      </c>
      <c r="D119" s="8" t="str">
        <f t="shared" si="15"/>
        <v>April</v>
      </c>
      <c r="E119" s="7" t="str">
        <f t="shared" si="16"/>
        <v>Apr</v>
      </c>
      <c r="F119" s="9">
        <f t="shared" si="13"/>
        <v>2</v>
      </c>
      <c r="G119" s="7" t="str">
        <f t="shared" si="17"/>
        <v>Quarter 2</v>
      </c>
      <c r="H119" s="7" t="str">
        <f t="shared" si="18"/>
        <v>Q2</v>
      </c>
      <c r="I119" s="10" t="str">
        <f t="shared" si="19"/>
        <v>20122</v>
      </c>
      <c r="J119" s="11">
        <f>(YEAR(A119)*100) + MONTH(DateTable[[#This Row],[DateKey]])</f>
        <v>201204</v>
      </c>
      <c r="K119" s="7" t="str">
        <f t="shared" si="20"/>
        <v>Q2 2012</v>
      </c>
      <c r="L119" s="7" t="str">
        <f t="shared" si="21"/>
        <v>Apr 2012</v>
      </c>
      <c r="M119" s="12" t="str">
        <f t="shared" si="22"/>
        <v>Apr-12</v>
      </c>
      <c r="N119" s="13" t="str">
        <f t="shared" si="23"/>
        <v>Quarter 2 2012</v>
      </c>
    </row>
    <row r="120" spans="1:14" x14ac:dyDescent="0.25">
      <c r="A120" s="6">
        <v>41027</v>
      </c>
      <c r="B120" s="7">
        <f t="shared" si="14"/>
        <v>2012</v>
      </c>
      <c r="C120" s="7">
        <f t="shared" si="12"/>
        <v>4</v>
      </c>
      <c r="D120" s="8" t="str">
        <f t="shared" si="15"/>
        <v>April</v>
      </c>
      <c r="E120" s="7" t="str">
        <f t="shared" si="16"/>
        <v>Apr</v>
      </c>
      <c r="F120" s="9">
        <f t="shared" si="13"/>
        <v>2</v>
      </c>
      <c r="G120" s="7" t="str">
        <f t="shared" si="17"/>
        <v>Quarter 2</v>
      </c>
      <c r="H120" s="7" t="str">
        <f t="shared" si="18"/>
        <v>Q2</v>
      </c>
      <c r="I120" s="10" t="str">
        <f t="shared" si="19"/>
        <v>20122</v>
      </c>
      <c r="J120" s="11">
        <f>(YEAR(A120)*100) + MONTH(DateTable[[#This Row],[DateKey]])</f>
        <v>201204</v>
      </c>
      <c r="K120" s="7" t="str">
        <f t="shared" si="20"/>
        <v>Q2 2012</v>
      </c>
      <c r="L120" s="7" t="str">
        <f t="shared" si="21"/>
        <v>Apr 2012</v>
      </c>
      <c r="M120" s="12" t="str">
        <f t="shared" si="22"/>
        <v>Apr-12</v>
      </c>
      <c r="N120" s="13" t="str">
        <f t="shared" si="23"/>
        <v>Quarter 2 2012</v>
      </c>
    </row>
    <row r="121" spans="1:14" x14ac:dyDescent="0.25">
      <c r="A121" s="6">
        <v>41028</v>
      </c>
      <c r="B121" s="7">
        <f t="shared" si="14"/>
        <v>2012</v>
      </c>
      <c r="C121" s="7">
        <f t="shared" si="12"/>
        <v>4</v>
      </c>
      <c r="D121" s="8" t="str">
        <f t="shared" si="15"/>
        <v>April</v>
      </c>
      <c r="E121" s="7" t="str">
        <f t="shared" si="16"/>
        <v>Apr</v>
      </c>
      <c r="F121" s="9">
        <f t="shared" si="13"/>
        <v>2</v>
      </c>
      <c r="G121" s="7" t="str">
        <f t="shared" si="17"/>
        <v>Quarter 2</v>
      </c>
      <c r="H121" s="7" t="str">
        <f t="shared" si="18"/>
        <v>Q2</v>
      </c>
      <c r="I121" s="10" t="str">
        <f t="shared" si="19"/>
        <v>20122</v>
      </c>
      <c r="J121" s="11">
        <f>(YEAR(A121)*100) + MONTH(DateTable[[#This Row],[DateKey]])</f>
        <v>201204</v>
      </c>
      <c r="K121" s="7" t="str">
        <f t="shared" si="20"/>
        <v>Q2 2012</v>
      </c>
      <c r="L121" s="7" t="str">
        <f t="shared" si="21"/>
        <v>Apr 2012</v>
      </c>
      <c r="M121" s="12" t="str">
        <f t="shared" si="22"/>
        <v>Apr-12</v>
      </c>
      <c r="N121" s="13" t="str">
        <f t="shared" si="23"/>
        <v>Quarter 2 2012</v>
      </c>
    </row>
    <row r="122" spans="1:14" x14ac:dyDescent="0.25">
      <c r="A122" s="6">
        <v>41029</v>
      </c>
      <c r="B122" s="7">
        <f t="shared" si="14"/>
        <v>2012</v>
      </c>
      <c r="C122" s="7">
        <f t="shared" si="12"/>
        <v>4</v>
      </c>
      <c r="D122" s="8" t="str">
        <f t="shared" si="15"/>
        <v>April</v>
      </c>
      <c r="E122" s="7" t="str">
        <f t="shared" si="16"/>
        <v>Apr</v>
      </c>
      <c r="F122" s="9">
        <f t="shared" si="13"/>
        <v>2</v>
      </c>
      <c r="G122" s="7" t="str">
        <f t="shared" si="17"/>
        <v>Quarter 2</v>
      </c>
      <c r="H122" s="7" t="str">
        <f t="shared" si="18"/>
        <v>Q2</v>
      </c>
      <c r="I122" s="10" t="str">
        <f t="shared" si="19"/>
        <v>20122</v>
      </c>
      <c r="J122" s="11">
        <f>(YEAR(A122)*100) + MONTH(DateTable[[#This Row],[DateKey]])</f>
        <v>201204</v>
      </c>
      <c r="K122" s="7" t="str">
        <f t="shared" si="20"/>
        <v>Q2 2012</v>
      </c>
      <c r="L122" s="7" t="str">
        <f t="shared" si="21"/>
        <v>Apr 2012</v>
      </c>
      <c r="M122" s="12" t="str">
        <f t="shared" si="22"/>
        <v>Apr-12</v>
      </c>
      <c r="N122" s="13" t="str">
        <f t="shared" si="23"/>
        <v>Quarter 2 2012</v>
      </c>
    </row>
    <row r="123" spans="1:14" x14ac:dyDescent="0.25">
      <c r="A123" s="6">
        <v>41030</v>
      </c>
      <c r="B123" s="7">
        <f t="shared" si="14"/>
        <v>2012</v>
      </c>
      <c r="C123" s="7">
        <f t="shared" si="12"/>
        <v>5</v>
      </c>
      <c r="D123" s="8" t="str">
        <f t="shared" si="15"/>
        <v>May</v>
      </c>
      <c r="E123" s="7" t="str">
        <f t="shared" si="16"/>
        <v>May</v>
      </c>
      <c r="F123" s="9">
        <f t="shared" si="13"/>
        <v>2</v>
      </c>
      <c r="G123" s="7" t="str">
        <f t="shared" si="17"/>
        <v>Quarter 2</v>
      </c>
      <c r="H123" s="7" t="str">
        <f t="shared" si="18"/>
        <v>Q2</v>
      </c>
      <c r="I123" s="10" t="str">
        <f t="shared" si="19"/>
        <v>20122</v>
      </c>
      <c r="J123" s="11">
        <f>(YEAR(A123)*100) + MONTH(DateTable[[#This Row],[DateKey]])</f>
        <v>201205</v>
      </c>
      <c r="K123" s="7" t="str">
        <f t="shared" si="20"/>
        <v>Q2 2012</v>
      </c>
      <c r="L123" s="7" t="str">
        <f t="shared" si="21"/>
        <v>May 2012</v>
      </c>
      <c r="M123" s="12" t="str">
        <f t="shared" si="22"/>
        <v>May-12</v>
      </c>
      <c r="N123" s="13" t="str">
        <f t="shared" si="23"/>
        <v>Quarter 2 2012</v>
      </c>
    </row>
    <row r="124" spans="1:14" x14ac:dyDescent="0.25">
      <c r="A124" s="6">
        <v>41031</v>
      </c>
      <c r="B124" s="7">
        <f t="shared" si="14"/>
        <v>2012</v>
      </c>
      <c r="C124" s="7">
        <f t="shared" si="12"/>
        <v>5</v>
      </c>
      <c r="D124" s="8" t="str">
        <f t="shared" si="15"/>
        <v>May</v>
      </c>
      <c r="E124" s="7" t="str">
        <f t="shared" si="16"/>
        <v>May</v>
      </c>
      <c r="F124" s="9">
        <f t="shared" si="13"/>
        <v>2</v>
      </c>
      <c r="G124" s="7" t="str">
        <f t="shared" si="17"/>
        <v>Quarter 2</v>
      </c>
      <c r="H124" s="7" t="str">
        <f t="shared" si="18"/>
        <v>Q2</v>
      </c>
      <c r="I124" s="10" t="str">
        <f t="shared" si="19"/>
        <v>20122</v>
      </c>
      <c r="J124" s="11">
        <f>(YEAR(A124)*100) + MONTH(DateTable[[#This Row],[DateKey]])</f>
        <v>201205</v>
      </c>
      <c r="K124" s="7" t="str">
        <f t="shared" si="20"/>
        <v>Q2 2012</v>
      </c>
      <c r="L124" s="7" t="str">
        <f t="shared" si="21"/>
        <v>May 2012</v>
      </c>
      <c r="M124" s="12" t="str">
        <f t="shared" si="22"/>
        <v>May-12</v>
      </c>
      <c r="N124" s="13" t="str">
        <f t="shared" si="23"/>
        <v>Quarter 2 2012</v>
      </c>
    </row>
    <row r="125" spans="1:14" x14ac:dyDescent="0.25">
      <c r="A125" s="6">
        <v>41032</v>
      </c>
      <c r="B125" s="7">
        <f t="shared" si="14"/>
        <v>2012</v>
      </c>
      <c r="C125" s="7">
        <f t="shared" si="12"/>
        <v>5</v>
      </c>
      <c r="D125" s="8" t="str">
        <f t="shared" si="15"/>
        <v>May</v>
      </c>
      <c r="E125" s="7" t="str">
        <f t="shared" si="16"/>
        <v>May</v>
      </c>
      <c r="F125" s="9">
        <f t="shared" si="13"/>
        <v>2</v>
      </c>
      <c r="G125" s="7" t="str">
        <f t="shared" si="17"/>
        <v>Quarter 2</v>
      </c>
      <c r="H125" s="7" t="str">
        <f t="shared" si="18"/>
        <v>Q2</v>
      </c>
      <c r="I125" s="10" t="str">
        <f t="shared" si="19"/>
        <v>20122</v>
      </c>
      <c r="J125" s="11">
        <f>(YEAR(A125)*100) + MONTH(DateTable[[#This Row],[DateKey]])</f>
        <v>201205</v>
      </c>
      <c r="K125" s="7" t="str">
        <f t="shared" si="20"/>
        <v>Q2 2012</v>
      </c>
      <c r="L125" s="7" t="str">
        <f t="shared" si="21"/>
        <v>May 2012</v>
      </c>
      <c r="M125" s="12" t="str">
        <f t="shared" si="22"/>
        <v>May-12</v>
      </c>
      <c r="N125" s="13" t="str">
        <f t="shared" si="23"/>
        <v>Quarter 2 2012</v>
      </c>
    </row>
    <row r="126" spans="1:14" x14ac:dyDescent="0.25">
      <c r="A126" s="6">
        <v>41033</v>
      </c>
      <c r="B126" s="7">
        <f t="shared" si="14"/>
        <v>2012</v>
      </c>
      <c r="C126" s="7">
        <f t="shared" si="12"/>
        <v>5</v>
      </c>
      <c r="D126" s="8" t="str">
        <f t="shared" si="15"/>
        <v>May</v>
      </c>
      <c r="E126" s="7" t="str">
        <f t="shared" si="16"/>
        <v>May</v>
      </c>
      <c r="F126" s="9">
        <f t="shared" si="13"/>
        <v>2</v>
      </c>
      <c r="G126" s="7" t="str">
        <f t="shared" si="17"/>
        <v>Quarter 2</v>
      </c>
      <c r="H126" s="7" t="str">
        <f t="shared" si="18"/>
        <v>Q2</v>
      </c>
      <c r="I126" s="10" t="str">
        <f t="shared" si="19"/>
        <v>20122</v>
      </c>
      <c r="J126" s="11">
        <f>(YEAR(A126)*100) + MONTH(DateTable[[#This Row],[DateKey]])</f>
        <v>201205</v>
      </c>
      <c r="K126" s="7" t="str">
        <f t="shared" si="20"/>
        <v>Q2 2012</v>
      </c>
      <c r="L126" s="7" t="str">
        <f t="shared" si="21"/>
        <v>May 2012</v>
      </c>
      <c r="M126" s="12" t="str">
        <f t="shared" si="22"/>
        <v>May-12</v>
      </c>
      <c r="N126" s="13" t="str">
        <f t="shared" si="23"/>
        <v>Quarter 2 2012</v>
      </c>
    </row>
    <row r="127" spans="1:14" x14ac:dyDescent="0.25">
      <c r="A127" s="6">
        <v>41034</v>
      </c>
      <c r="B127" s="7">
        <f t="shared" si="14"/>
        <v>2012</v>
      </c>
      <c r="C127" s="7">
        <f t="shared" si="12"/>
        <v>5</v>
      </c>
      <c r="D127" s="8" t="str">
        <f t="shared" si="15"/>
        <v>May</v>
      </c>
      <c r="E127" s="7" t="str">
        <f t="shared" si="16"/>
        <v>May</v>
      </c>
      <c r="F127" s="9">
        <f t="shared" si="13"/>
        <v>2</v>
      </c>
      <c r="G127" s="7" t="str">
        <f t="shared" si="17"/>
        <v>Quarter 2</v>
      </c>
      <c r="H127" s="7" t="str">
        <f t="shared" si="18"/>
        <v>Q2</v>
      </c>
      <c r="I127" s="10" t="str">
        <f t="shared" si="19"/>
        <v>20122</v>
      </c>
      <c r="J127" s="11">
        <f>(YEAR(A127)*100) + MONTH(DateTable[[#This Row],[DateKey]])</f>
        <v>201205</v>
      </c>
      <c r="K127" s="7" t="str">
        <f t="shared" si="20"/>
        <v>Q2 2012</v>
      </c>
      <c r="L127" s="7" t="str">
        <f t="shared" si="21"/>
        <v>May 2012</v>
      </c>
      <c r="M127" s="12" t="str">
        <f t="shared" si="22"/>
        <v>May-12</v>
      </c>
      <c r="N127" s="13" t="str">
        <f t="shared" si="23"/>
        <v>Quarter 2 2012</v>
      </c>
    </row>
    <row r="128" spans="1:14" x14ac:dyDescent="0.25">
      <c r="A128" s="6">
        <v>41035</v>
      </c>
      <c r="B128" s="7">
        <f t="shared" si="14"/>
        <v>2012</v>
      </c>
      <c r="C128" s="7">
        <f t="shared" si="12"/>
        <v>5</v>
      </c>
      <c r="D128" s="8" t="str">
        <f t="shared" si="15"/>
        <v>May</v>
      </c>
      <c r="E128" s="7" t="str">
        <f t="shared" si="16"/>
        <v>May</v>
      </c>
      <c r="F128" s="9">
        <f t="shared" si="13"/>
        <v>2</v>
      </c>
      <c r="G128" s="7" t="str">
        <f t="shared" si="17"/>
        <v>Quarter 2</v>
      </c>
      <c r="H128" s="7" t="str">
        <f t="shared" si="18"/>
        <v>Q2</v>
      </c>
      <c r="I128" s="10" t="str">
        <f t="shared" si="19"/>
        <v>20122</v>
      </c>
      <c r="J128" s="11">
        <f>(YEAR(A128)*100) + MONTH(DateTable[[#This Row],[DateKey]])</f>
        <v>201205</v>
      </c>
      <c r="K128" s="7" t="str">
        <f t="shared" si="20"/>
        <v>Q2 2012</v>
      </c>
      <c r="L128" s="7" t="str">
        <f t="shared" si="21"/>
        <v>May 2012</v>
      </c>
      <c r="M128" s="12" t="str">
        <f t="shared" si="22"/>
        <v>May-12</v>
      </c>
      <c r="N128" s="13" t="str">
        <f t="shared" si="23"/>
        <v>Quarter 2 2012</v>
      </c>
    </row>
    <row r="129" spans="1:14" x14ac:dyDescent="0.25">
      <c r="A129" s="6">
        <v>41036</v>
      </c>
      <c r="B129" s="7">
        <f t="shared" si="14"/>
        <v>2012</v>
      </c>
      <c r="C129" s="7">
        <f t="shared" si="12"/>
        <v>5</v>
      </c>
      <c r="D129" s="8" t="str">
        <f t="shared" si="15"/>
        <v>May</v>
      </c>
      <c r="E129" s="7" t="str">
        <f t="shared" si="16"/>
        <v>May</v>
      </c>
      <c r="F129" s="9">
        <f t="shared" si="13"/>
        <v>2</v>
      </c>
      <c r="G129" s="7" t="str">
        <f t="shared" si="17"/>
        <v>Quarter 2</v>
      </c>
      <c r="H129" s="7" t="str">
        <f t="shared" si="18"/>
        <v>Q2</v>
      </c>
      <c r="I129" s="10" t="str">
        <f t="shared" si="19"/>
        <v>20122</v>
      </c>
      <c r="J129" s="11">
        <f>(YEAR(A129)*100) + MONTH(DateTable[[#This Row],[DateKey]])</f>
        <v>201205</v>
      </c>
      <c r="K129" s="7" t="str">
        <f t="shared" si="20"/>
        <v>Q2 2012</v>
      </c>
      <c r="L129" s="7" t="str">
        <f t="shared" si="21"/>
        <v>May 2012</v>
      </c>
      <c r="M129" s="12" t="str">
        <f t="shared" si="22"/>
        <v>May-12</v>
      </c>
      <c r="N129" s="13" t="str">
        <f t="shared" si="23"/>
        <v>Quarter 2 2012</v>
      </c>
    </row>
    <row r="130" spans="1:14" x14ac:dyDescent="0.25">
      <c r="A130" s="6">
        <v>41037</v>
      </c>
      <c r="B130" s="7">
        <f t="shared" si="14"/>
        <v>2012</v>
      </c>
      <c r="C130" s="7">
        <f t="shared" ref="C130:C193" si="24">MONTH(A130)</f>
        <v>5</v>
      </c>
      <c r="D130" s="8" t="str">
        <f t="shared" si="15"/>
        <v>May</v>
      </c>
      <c r="E130" s="7" t="str">
        <f t="shared" si="16"/>
        <v>May</v>
      </c>
      <c r="F130" s="9">
        <f t="shared" ref="F130:F193" si="25">ROUNDUP(MONTH(A130)/3,0)</f>
        <v>2</v>
      </c>
      <c r="G130" s="7" t="str">
        <f t="shared" si="17"/>
        <v>Quarter 2</v>
      </c>
      <c r="H130" s="7" t="str">
        <f t="shared" si="18"/>
        <v>Q2</v>
      </c>
      <c r="I130" s="10" t="str">
        <f t="shared" si="19"/>
        <v>20122</v>
      </c>
      <c r="J130" s="11">
        <f>(YEAR(A130)*100) + MONTH(DateTable[[#This Row],[DateKey]])</f>
        <v>201205</v>
      </c>
      <c r="K130" s="7" t="str">
        <f t="shared" si="20"/>
        <v>Q2 2012</v>
      </c>
      <c r="L130" s="7" t="str">
        <f t="shared" si="21"/>
        <v>May 2012</v>
      </c>
      <c r="M130" s="12" t="str">
        <f t="shared" si="22"/>
        <v>May-12</v>
      </c>
      <c r="N130" s="13" t="str">
        <f t="shared" si="23"/>
        <v>Quarter 2 2012</v>
      </c>
    </row>
    <row r="131" spans="1:14" x14ac:dyDescent="0.25">
      <c r="A131" s="6">
        <v>41038</v>
      </c>
      <c r="B131" s="7">
        <f t="shared" ref="B131:B194" si="26">YEAR(A131)</f>
        <v>2012</v>
      </c>
      <c r="C131" s="7">
        <f t="shared" si="24"/>
        <v>5</v>
      </c>
      <c r="D131" s="8" t="str">
        <f t="shared" ref="D131:D194" si="27">TEXT(A131,"mmmm")</f>
        <v>May</v>
      </c>
      <c r="E131" s="7" t="str">
        <f t="shared" ref="E131:E194" si="28">TEXT(A131,"mmm")</f>
        <v>May</v>
      </c>
      <c r="F131" s="9">
        <f t="shared" si="25"/>
        <v>2</v>
      </c>
      <c r="G131" s="7" t="str">
        <f t="shared" ref="G131:G194" si="29">"Quarter " &amp; ROUNDUP(MONTH(A131)/3,0)</f>
        <v>Quarter 2</v>
      </c>
      <c r="H131" s="7" t="str">
        <f t="shared" ref="H131:H194" si="30">"Q" &amp; ROUNDUP(MONTH(A131)/3,0)</f>
        <v>Q2</v>
      </c>
      <c r="I131" s="10" t="str">
        <f t="shared" ref="I131:I194" si="31">YEAR(A131) &amp; ROUNDUP(MONTH(A131)/3,0)</f>
        <v>20122</v>
      </c>
      <c r="J131" s="11">
        <f>(YEAR(A131)*100) + MONTH(DateTable[[#This Row],[DateKey]])</f>
        <v>201205</v>
      </c>
      <c r="K131" s="7" t="str">
        <f t="shared" ref="K131:K194" si="32">"Q" &amp; ROUNDUP(MONTH(A131)/3,0) &amp; " " &amp; YEAR(A131)</f>
        <v>Q2 2012</v>
      </c>
      <c r="L131" s="7" t="str">
        <f t="shared" ref="L131:L194" si="33">TEXT(A131,"mmm") &amp; " " &amp; YEAR(A131)</f>
        <v>May 2012</v>
      </c>
      <c r="M131" s="12" t="str">
        <f t="shared" ref="M131:M194" si="34">TEXT(A131,"mmm") &amp; "-" &amp; RIGHT(YEAR(A131),2)</f>
        <v>May-12</v>
      </c>
      <c r="N131" s="13" t="str">
        <f t="shared" ref="N131:N194" si="35">"Quarter " &amp; ROUNDUP(MONTH(A131)/3,0) &amp; " " &amp; YEAR(A131)</f>
        <v>Quarter 2 2012</v>
      </c>
    </row>
    <row r="132" spans="1:14" x14ac:dyDescent="0.25">
      <c r="A132" s="6">
        <v>41039</v>
      </c>
      <c r="B132" s="7">
        <f t="shared" si="26"/>
        <v>2012</v>
      </c>
      <c r="C132" s="7">
        <f t="shared" si="24"/>
        <v>5</v>
      </c>
      <c r="D132" s="8" t="str">
        <f t="shared" si="27"/>
        <v>May</v>
      </c>
      <c r="E132" s="7" t="str">
        <f t="shared" si="28"/>
        <v>May</v>
      </c>
      <c r="F132" s="9">
        <f t="shared" si="25"/>
        <v>2</v>
      </c>
      <c r="G132" s="7" t="str">
        <f t="shared" si="29"/>
        <v>Quarter 2</v>
      </c>
      <c r="H132" s="7" t="str">
        <f t="shared" si="30"/>
        <v>Q2</v>
      </c>
      <c r="I132" s="10" t="str">
        <f t="shared" si="31"/>
        <v>20122</v>
      </c>
      <c r="J132" s="11">
        <f>(YEAR(A132)*100) + MONTH(DateTable[[#This Row],[DateKey]])</f>
        <v>201205</v>
      </c>
      <c r="K132" s="7" t="str">
        <f t="shared" si="32"/>
        <v>Q2 2012</v>
      </c>
      <c r="L132" s="7" t="str">
        <f t="shared" si="33"/>
        <v>May 2012</v>
      </c>
      <c r="M132" s="12" t="str">
        <f t="shared" si="34"/>
        <v>May-12</v>
      </c>
      <c r="N132" s="13" t="str">
        <f t="shared" si="35"/>
        <v>Quarter 2 2012</v>
      </c>
    </row>
    <row r="133" spans="1:14" x14ac:dyDescent="0.25">
      <c r="A133" s="6">
        <v>41040</v>
      </c>
      <c r="B133" s="7">
        <f t="shared" si="26"/>
        <v>2012</v>
      </c>
      <c r="C133" s="7">
        <f t="shared" si="24"/>
        <v>5</v>
      </c>
      <c r="D133" s="8" t="str">
        <f t="shared" si="27"/>
        <v>May</v>
      </c>
      <c r="E133" s="7" t="str">
        <f t="shared" si="28"/>
        <v>May</v>
      </c>
      <c r="F133" s="9">
        <f t="shared" si="25"/>
        <v>2</v>
      </c>
      <c r="G133" s="7" t="str">
        <f t="shared" si="29"/>
        <v>Quarter 2</v>
      </c>
      <c r="H133" s="7" t="str">
        <f t="shared" si="30"/>
        <v>Q2</v>
      </c>
      <c r="I133" s="10" t="str">
        <f t="shared" si="31"/>
        <v>20122</v>
      </c>
      <c r="J133" s="11">
        <f>(YEAR(A133)*100) + MONTH(DateTable[[#This Row],[DateKey]])</f>
        <v>201205</v>
      </c>
      <c r="K133" s="7" t="str">
        <f t="shared" si="32"/>
        <v>Q2 2012</v>
      </c>
      <c r="L133" s="7" t="str">
        <f t="shared" si="33"/>
        <v>May 2012</v>
      </c>
      <c r="M133" s="12" t="str">
        <f t="shared" si="34"/>
        <v>May-12</v>
      </c>
      <c r="N133" s="13" t="str">
        <f t="shared" si="35"/>
        <v>Quarter 2 2012</v>
      </c>
    </row>
    <row r="134" spans="1:14" x14ac:dyDescent="0.25">
      <c r="A134" s="6">
        <v>41041</v>
      </c>
      <c r="B134" s="7">
        <f t="shared" si="26"/>
        <v>2012</v>
      </c>
      <c r="C134" s="7">
        <f t="shared" si="24"/>
        <v>5</v>
      </c>
      <c r="D134" s="8" t="str">
        <f t="shared" si="27"/>
        <v>May</v>
      </c>
      <c r="E134" s="7" t="str">
        <f t="shared" si="28"/>
        <v>May</v>
      </c>
      <c r="F134" s="9">
        <f t="shared" si="25"/>
        <v>2</v>
      </c>
      <c r="G134" s="7" t="str">
        <f t="shared" si="29"/>
        <v>Quarter 2</v>
      </c>
      <c r="H134" s="7" t="str">
        <f t="shared" si="30"/>
        <v>Q2</v>
      </c>
      <c r="I134" s="10" t="str">
        <f t="shared" si="31"/>
        <v>20122</v>
      </c>
      <c r="J134" s="11">
        <f>(YEAR(A134)*100) + MONTH(DateTable[[#This Row],[DateKey]])</f>
        <v>201205</v>
      </c>
      <c r="K134" s="7" t="str">
        <f t="shared" si="32"/>
        <v>Q2 2012</v>
      </c>
      <c r="L134" s="7" t="str">
        <f t="shared" si="33"/>
        <v>May 2012</v>
      </c>
      <c r="M134" s="12" t="str">
        <f t="shared" si="34"/>
        <v>May-12</v>
      </c>
      <c r="N134" s="13" t="str">
        <f t="shared" si="35"/>
        <v>Quarter 2 2012</v>
      </c>
    </row>
    <row r="135" spans="1:14" x14ac:dyDescent="0.25">
      <c r="A135" s="6">
        <v>41042</v>
      </c>
      <c r="B135" s="7">
        <f t="shared" si="26"/>
        <v>2012</v>
      </c>
      <c r="C135" s="7">
        <f t="shared" si="24"/>
        <v>5</v>
      </c>
      <c r="D135" s="8" t="str">
        <f t="shared" si="27"/>
        <v>May</v>
      </c>
      <c r="E135" s="7" t="str">
        <f t="shared" si="28"/>
        <v>May</v>
      </c>
      <c r="F135" s="9">
        <f t="shared" si="25"/>
        <v>2</v>
      </c>
      <c r="G135" s="7" t="str">
        <f t="shared" si="29"/>
        <v>Quarter 2</v>
      </c>
      <c r="H135" s="7" t="str">
        <f t="shared" si="30"/>
        <v>Q2</v>
      </c>
      <c r="I135" s="10" t="str">
        <f t="shared" si="31"/>
        <v>20122</v>
      </c>
      <c r="J135" s="11">
        <f>(YEAR(A135)*100) + MONTH(DateTable[[#This Row],[DateKey]])</f>
        <v>201205</v>
      </c>
      <c r="K135" s="7" t="str">
        <f t="shared" si="32"/>
        <v>Q2 2012</v>
      </c>
      <c r="L135" s="7" t="str">
        <f t="shared" si="33"/>
        <v>May 2012</v>
      </c>
      <c r="M135" s="12" t="str">
        <f t="shared" si="34"/>
        <v>May-12</v>
      </c>
      <c r="N135" s="13" t="str">
        <f t="shared" si="35"/>
        <v>Quarter 2 2012</v>
      </c>
    </row>
    <row r="136" spans="1:14" x14ac:dyDescent="0.25">
      <c r="A136" s="6">
        <v>41043</v>
      </c>
      <c r="B136" s="7">
        <f t="shared" si="26"/>
        <v>2012</v>
      </c>
      <c r="C136" s="7">
        <f t="shared" si="24"/>
        <v>5</v>
      </c>
      <c r="D136" s="8" t="str">
        <f t="shared" si="27"/>
        <v>May</v>
      </c>
      <c r="E136" s="7" t="str">
        <f t="shared" si="28"/>
        <v>May</v>
      </c>
      <c r="F136" s="9">
        <f t="shared" si="25"/>
        <v>2</v>
      </c>
      <c r="G136" s="7" t="str">
        <f t="shared" si="29"/>
        <v>Quarter 2</v>
      </c>
      <c r="H136" s="7" t="str">
        <f t="shared" si="30"/>
        <v>Q2</v>
      </c>
      <c r="I136" s="10" t="str">
        <f t="shared" si="31"/>
        <v>20122</v>
      </c>
      <c r="J136" s="11">
        <f>(YEAR(A136)*100) + MONTH(DateTable[[#This Row],[DateKey]])</f>
        <v>201205</v>
      </c>
      <c r="K136" s="7" t="str">
        <f t="shared" si="32"/>
        <v>Q2 2012</v>
      </c>
      <c r="L136" s="7" t="str">
        <f t="shared" si="33"/>
        <v>May 2012</v>
      </c>
      <c r="M136" s="12" t="str">
        <f t="shared" si="34"/>
        <v>May-12</v>
      </c>
      <c r="N136" s="13" t="str">
        <f t="shared" si="35"/>
        <v>Quarter 2 2012</v>
      </c>
    </row>
    <row r="137" spans="1:14" x14ac:dyDescent="0.25">
      <c r="A137" s="6">
        <v>41044</v>
      </c>
      <c r="B137" s="7">
        <f t="shared" si="26"/>
        <v>2012</v>
      </c>
      <c r="C137" s="7">
        <f t="shared" si="24"/>
        <v>5</v>
      </c>
      <c r="D137" s="8" t="str">
        <f t="shared" si="27"/>
        <v>May</v>
      </c>
      <c r="E137" s="7" t="str">
        <f t="shared" si="28"/>
        <v>May</v>
      </c>
      <c r="F137" s="9">
        <f t="shared" si="25"/>
        <v>2</v>
      </c>
      <c r="G137" s="7" t="str">
        <f t="shared" si="29"/>
        <v>Quarter 2</v>
      </c>
      <c r="H137" s="7" t="str">
        <f t="shared" si="30"/>
        <v>Q2</v>
      </c>
      <c r="I137" s="10" t="str">
        <f t="shared" si="31"/>
        <v>20122</v>
      </c>
      <c r="J137" s="11">
        <f>(YEAR(A137)*100) + MONTH(DateTable[[#This Row],[DateKey]])</f>
        <v>201205</v>
      </c>
      <c r="K137" s="7" t="str">
        <f t="shared" si="32"/>
        <v>Q2 2012</v>
      </c>
      <c r="L137" s="7" t="str">
        <f t="shared" si="33"/>
        <v>May 2012</v>
      </c>
      <c r="M137" s="12" t="str">
        <f t="shared" si="34"/>
        <v>May-12</v>
      </c>
      <c r="N137" s="13" t="str">
        <f t="shared" si="35"/>
        <v>Quarter 2 2012</v>
      </c>
    </row>
    <row r="138" spans="1:14" x14ac:dyDescent="0.25">
      <c r="A138" s="6">
        <v>41045</v>
      </c>
      <c r="B138" s="7">
        <f t="shared" si="26"/>
        <v>2012</v>
      </c>
      <c r="C138" s="7">
        <f t="shared" si="24"/>
        <v>5</v>
      </c>
      <c r="D138" s="8" t="str">
        <f t="shared" si="27"/>
        <v>May</v>
      </c>
      <c r="E138" s="7" t="str">
        <f t="shared" si="28"/>
        <v>May</v>
      </c>
      <c r="F138" s="9">
        <f t="shared" si="25"/>
        <v>2</v>
      </c>
      <c r="G138" s="7" t="str">
        <f t="shared" si="29"/>
        <v>Quarter 2</v>
      </c>
      <c r="H138" s="7" t="str">
        <f t="shared" si="30"/>
        <v>Q2</v>
      </c>
      <c r="I138" s="10" t="str">
        <f t="shared" si="31"/>
        <v>20122</v>
      </c>
      <c r="J138" s="11">
        <f>(YEAR(A138)*100) + MONTH(DateTable[[#This Row],[DateKey]])</f>
        <v>201205</v>
      </c>
      <c r="K138" s="7" t="str">
        <f t="shared" si="32"/>
        <v>Q2 2012</v>
      </c>
      <c r="L138" s="7" t="str">
        <f t="shared" si="33"/>
        <v>May 2012</v>
      </c>
      <c r="M138" s="12" t="str">
        <f t="shared" si="34"/>
        <v>May-12</v>
      </c>
      <c r="N138" s="13" t="str">
        <f t="shared" si="35"/>
        <v>Quarter 2 2012</v>
      </c>
    </row>
    <row r="139" spans="1:14" x14ac:dyDescent="0.25">
      <c r="A139" s="6">
        <v>41046</v>
      </c>
      <c r="B139" s="7">
        <f t="shared" si="26"/>
        <v>2012</v>
      </c>
      <c r="C139" s="7">
        <f t="shared" si="24"/>
        <v>5</v>
      </c>
      <c r="D139" s="8" t="str">
        <f t="shared" si="27"/>
        <v>May</v>
      </c>
      <c r="E139" s="7" t="str">
        <f t="shared" si="28"/>
        <v>May</v>
      </c>
      <c r="F139" s="9">
        <f t="shared" si="25"/>
        <v>2</v>
      </c>
      <c r="G139" s="7" t="str">
        <f t="shared" si="29"/>
        <v>Quarter 2</v>
      </c>
      <c r="H139" s="7" t="str">
        <f t="shared" si="30"/>
        <v>Q2</v>
      </c>
      <c r="I139" s="10" t="str">
        <f t="shared" si="31"/>
        <v>20122</v>
      </c>
      <c r="J139" s="11">
        <f>(YEAR(A139)*100) + MONTH(DateTable[[#This Row],[DateKey]])</f>
        <v>201205</v>
      </c>
      <c r="K139" s="7" t="str">
        <f t="shared" si="32"/>
        <v>Q2 2012</v>
      </c>
      <c r="L139" s="7" t="str">
        <f t="shared" si="33"/>
        <v>May 2012</v>
      </c>
      <c r="M139" s="12" t="str">
        <f t="shared" si="34"/>
        <v>May-12</v>
      </c>
      <c r="N139" s="13" t="str">
        <f t="shared" si="35"/>
        <v>Quarter 2 2012</v>
      </c>
    </row>
    <row r="140" spans="1:14" x14ac:dyDescent="0.25">
      <c r="A140" s="6">
        <v>41047</v>
      </c>
      <c r="B140" s="7">
        <f t="shared" si="26"/>
        <v>2012</v>
      </c>
      <c r="C140" s="7">
        <f t="shared" si="24"/>
        <v>5</v>
      </c>
      <c r="D140" s="8" t="str">
        <f t="shared" si="27"/>
        <v>May</v>
      </c>
      <c r="E140" s="7" t="str">
        <f t="shared" si="28"/>
        <v>May</v>
      </c>
      <c r="F140" s="9">
        <f t="shared" si="25"/>
        <v>2</v>
      </c>
      <c r="G140" s="7" t="str">
        <f t="shared" si="29"/>
        <v>Quarter 2</v>
      </c>
      <c r="H140" s="7" t="str">
        <f t="shared" si="30"/>
        <v>Q2</v>
      </c>
      <c r="I140" s="10" t="str">
        <f t="shared" si="31"/>
        <v>20122</v>
      </c>
      <c r="J140" s="11">
        <f>(YEAR(A140)*100) + MONTH(DateTable[[#This Row],[DateKey]])</f>
        <v>201205</v>
      </c>
      <c r="K140" s="7" t="str">
        <f t="shared" si="32"/>
        <v>Q2 2012</v>
      </c>
      <c r="L140" s="7" t="str">
        <f t="shared" si="33"/>
        <v>May 2012</v>
      </c>
      <c r="M140" s="12" t="str">
        <f t="shared" si="34"/>
        <v>May-12</v>
      </c>
      <c r="N140" s="13" t="str">
        <f t="shared" si="35"/>
        <v>Quarter 2 2012</v>
      </c>
    </row>
    <row r="141" spans="1:14" x14ac:dyDescent="0.25">
      <c r="A141" s="6">
        <v>41048</v>
      </c>
      <c r="B141" s="7">
        <f t="shared" si="26"/>
        <v>2012</v>
      </c>
      <c r="C141" s="7">
        <f t="shared" si="24"/>
        <v>5</v>
      </c>
      <c r="D141" s="8" t="str">
        <f t="shared" si="27"/>
        <v>May</v>
      </c>
      <c r="E141" s="7" t="str">
        <f t="shared" si="28"/>
        <v>May</v>
      </c>
      <c r="F141" s="9">
        <f t="shared" si="25"/>
        <v>2</v>
      </c>
      <c r="G141" s="7" t="str">
        <f t="shared" si="29"/>
        <v>Quarter 2</v>
      </c>
      <c r="H141" s="7" t="str">
        <f t="shared" si="30"/>
        <v>Q2</v>
      </c>
      <c r="I141" s="10" t="str">
        <f t="shared" si="31"/>
        <v>20122</v>
      </c>
      <c r="J141" s="11">
        <f>(YEAR(A141)*100) + MONTH(DateTable[[#This Row],[DateKey]])</f>
        <v>201205</v>
      </c>
      <c r="K141" s="7" t="str">
        <f t="shared" si="32"/>
        <v>Q2 2012</v>
      </c>
      <c r="L141" s="7" t="str">
        <f t="shared" si="33"/>
        <v>May 2012</v>
      </c>
      <c r="M141" s="12" t="str">
        <f t="shared" si="34"/>
        <v>May-12</v>
      </c>
      <c r="N141" s="13" t="str">
        <f t="shared" si="35"/>
        <v>Quarter 2 2012</v>
      </c>
    </row>
    <row r="142" spans="1:14" x14ac:dyDescent="0.25">
      <c r="A142" s="6">
        <v>41049</v>
      </c>
      <c r="B142" s="7">
        <f t="shared" si="26"/>
        <v>2012</v>
      </c>
      <c r="C142" s="7">
        <f t="shared" si="24"/>
        <v>5</v>
      </c>
      <c r="D142" s="8" t="str">
        <f t="shared" si="27"/>
        <v>May</v>
      </c>
      <c r="E142" s="7" t="str">
        <f t="shared" si="28"/>
        <v>May</v>
      </c>
      <c r="F142" s="9">
        <f t="shared" si="25"/>
        <v>2</v>
      </c>
      <c r="G142" s="7" t="str">
        <f t="shared" si="29"/>
        <v>Quarter 2</v>
      </c>
      <c r="H142" s="7" t="str">
        <f t="shared" si="30"/>
        <v>Q2</v>
      </c>
      <c r="I142" s="10" t="str">
        <f t="shared" si="31"/>
        <v>20122</v>
      </c>
      <c r="J142" s="11">
        <f>(YEAR(A142)*100) + MONTH(DateTable[[#This Row],[DateKey]])</f>
        <v>201205</v>
      </c>
      <c r="K142" s="7" t="str">
        <f t="shared" si="32"/>
        <v>Q2 2012</v>
      </c>
      <c r="L142" s="7" t="str">
        <f t="shared" si="33"/>
        <v>May 2012</v>
      </c>
      <c r="M142" s="12" t="str">
        <f t="shared" si="34"/>
        <v>May-12</v>
      </c>
      <c r="N142" s="13" t="str">
        <f t="shared" si="35"/>
        <v>Quarter 2 2012</v>
      </c>
    </row>
    <row r="143" spans="1:14" x14ac:dyDescent="0.25">
      <c r="A143" s="6">
        <v>41050</v>
      </c>
      <c r="B143" s="7">
        <f t="shared" si="26"/>
        <v>2012</v>
      </c>
      <c r="C143" s="7">
        <f t="shared" si="24"/>
        <v>5</v>
      </c>
      <c r="D143" s="8" t="str">
        <f t="shared" si="27"/>
        <v>May</v>
      </c>
      <c r="E143" s="7" t="str">
        <f t="shared" si="28"/>
        <v>May</v>
      </c>
      <c r="F143" s="9">
        <f t="shared" si="25"/>
        <v>2</v>
      </c>
      <c r="G143" s="7" t="str">
        <f t="shared" si="29"/>
        <v>Quarter 2</v>
      </c>
      <c r="H143" s="7" t="str">
        <f t="shared" si="30"/>
        <v>Q2</v>
      </c>
      <c r="I143" s="10" t="str">
        <f t="shared" si="31"/>
        <v>20122</v>
      </c>
      <c r="J143" s="11">
        <f>(YEAR(A143)*100) + MONTH(DateTable[[#This Row],[DateKey]])</f>
        <v>201205</v>
      </c>
      <c r="K143" s="7" t="str">
        <f t="shared" si="32"/>
        <v>Q2 2012</v>
      </c>
      <c r="L143" s="7" t="str">
        <f t="shared" si="33"/>
        <v>May 2012</v>
      </c>
      <c r="M143" s="12" t="str">
        <f t="shared" si="34"/>
        <v>May-12</v>
      </c>
      <c r="N143" s="13" t="str">
        <f t="shared" si="35"/>
        <v>Quarter 2 2012</v>
      </c>
    </row>
    <row r="144" spans="1:14" x14ac:dyDescent="0.25">
      <c r="A144" s="6">
        <v>41051</v>
      </c>
      <c r="B144" s="7">
        <f t="shared" si="26"/>
        <v>2012</v>
      </c>
      <c r="C144" s="7">
        <f t="shared" si="24"/>
        <v>5</v>
      </c>
      <c r="D144" s="8" t="str">
        <f t="shared" si="27"/>
        <v>May</v>
      </c>
      <c r="E144" s="7" t="str">
        <f t="shared" si="28"/>
        <v>May</v>
      </c>
      <c r="F144" s="9">
        <f t="shared" si="25"/>
        <v>2</v>
      </c>
      <c r="G144" s="7" t="str">
        <f t="shared" si="29"/>
        <v>Quarter 2</v>
      </c>
      <c r="H144" s="7" t="str">
        <f t="shared" si="30"/>
        <v>Q2</v>
      </c>
      <c r="I144" s="10" t="str">
        <f t="shared" si="31"/>
        <v>20122</v>
      </c>
      <c r="J144" s="11">
        <f>(YEAR(A144)*100) + MONTH(DateTable[[#This Row],[DateKey]])</f>
        <v>201205</v>
      </c>
      <c r="K144" s="7" t="str">
        <f t="shared" si="32"/>
        <v>Q2 2012</v>
      </c>
      <c r="L144" s="7" t="str">
        <f t="shared" si="33"/>
        <v>May 2012</v>
      </c>
      <c r="M144" s="12" t="str">
        <f t="shared" si="34"/>
        <v>May-12</v>
      </c>
      <c r="N144" s="13" t="str">
        <f t="shared" si="35"/>
        <v>Quarter 2 2012</v>
      </c>
    </row>
    <row r="145" spans="1:14" x14ac:dyDescent="0.25">
      <c r="A145" s="6">
        <v>41052</v>
      </c>
      <c r="B145" s="7">
        <f t="shared" si="26"/>
        <v>2012</v>
      </c>
      <c r="C145" s="7">
        <f t="shared" si="24"/>
        <v>5</v>
      </c>
      <c r="D145" s="8" t="str">
        <f t="shared" si="27"/>
        <v>May</v>
      </c>
      <c r="E145" s="7" t="str">
        <f t="shared" si="28"/>
        <v>May</v>
      </c>
      <c r="F145" s="9">
        <f t="shared" si="25"/>
        <v>2</v>
      </c>
      <c r="G145" s="7" t="str">
        <f t="shared" si="29"/>
        <v>Quarter 2</v>
      </c>
      <c r="H145" s="7" t="str">
        <f t="shared" si="30"/>
        <v>Q2</v>
      </c>
      <c r="I145" s="10" t="str">
        <f t="shared" si="31"/>
        <v>20122</v>
      </c>
      <c r="J145" s="11">
        <f>(YEAR(A145)*100) + MONTH(DateTable[[#This Row],[DateKey]])</f>
        <v>201205</v>
      </c>
      <c r="K145" s="7" t="str">
        <f t="shared" si="32"/>
        <v>Q2 2012</v>
      </c>
      <c r="L145" s="7" t="str">
        <f t="shared" si="33"/>
        <v>May 2012</v>
      </c>
      <c r="M145" s="12" t="str">
        <f t="shared" si="34"/>
        <v>May-12</v>
      </c>
      <c r="N145" s="13" t="str">
        <f t="shared" si="35"/>
        <v>Quarter 2 2012</v>
      </c>
    </row>
    <row r="146" spans="1:14" x14ac:dyDescent="0.25">
      <c r="A146" s="6">
        <v>41053</v>
      </c>
      <c r="B146" s="7">
        <f t="shared" si="26"/>
        <v>2012</v>
      </c>
      <c r="C146" s="7">
        <f t="shared" si="24"/>
        <v>5</v>
      </c>
      <c r="D146" s="8" t="str">
        <f t="shared" si="27"/>
        <v>May</v>
      </c>
      <c r="E146" s="7" t="str">
        <f t="shared" si="28"/>
        <v>May</v>
      </c>
      <c r="F146" s="9">
        <f t="shared" si="25"/>
        <v>2</v>
      </c>
      <c r="G146" s="7" t="str">
        <f t="shared" si="29"/>
        <v>Quarter 2</v>
      </c>
      <c r="H146" s="7" t="str">
        <f t="shared" si="30"/>
        <v>Q2</v>
      </c>
      <c r="I146" s="10" t="str">
        <f t="shared" si="31"/>
        <v>20122</v>
      </c>
      <c r="J146" s="11">
        <f>(YEAR(A146)*100) + MONTH(DateTable[[#This Row],[DateKey]])</f>
        <v>201205</v>
      </c>
      <c r="K146" s="7" t="str">
        <f t="shared" si="32"/>
        <v>Q2 2012</v>
      </c>
      <c r="L146" s="7" t="str">
        <f t="shared" si="33"/>
        <v>May 2012</v>
      </c>
      <c r="M146" s="12" t="str">
        <f t="shared" si="34"/>
        <v>May-12</v>
      </c>
      <c r="N146" s="13" t="str">
        <f t="shared" si="35"/>
        <v>Quarter 2 2012</v>
      </c>
    </row>
    <row r="147" spans="1:14" x14ac:dyDescent="0.25">
      <c r="A147" s="6">
        <v>41054</v>
      </c>
      <c r="B147" s="7">
        <f t="shared" si="26"/>
        <v>2012</v>
      </c>
      <c r="C147" s="7">
        <f t="shared" si="24"/>
        <v>5</v>
      </c>
      <c r="D147" s="8" t="str">
        <f t="shared" si="27"/>
        <v>May</v>
      </c>
      <c r="E147" s="7" t="str">
        <f t="shared" si="28"/>
        <v>May</v>
      </c>
      <c r="F147" s="9">
        <f t="shared" si="25"/>
        <v>2</v>
      </c>
      <c r="G147" s="7" t="str">
        <f t="shared" si="29"/>
        <v>Quarter 2</v>
      </c>
      <c r="H147" s="7" t="str">
        <f t="shared" si="30"/>
        <v>Q2</v>
      </c>
      <c r="I147" s="10" t="str">
        <f t="shared" si="31"/>
        <v>20122</v>
      </c>
      <c r="J147" s="11">
        <f>(YEAR(A147)*100) + MONTH(DateTable[[#This Row],[DateKey]])</f>
        <v>201205</v>
      </c>
      <c r="K147" s="7" t="str">
        <f t="shared" si="32"/>
        <v>Q2 2012</v>
      </c>
      <c r="L147" s="7" t="str">
        <f t="shared" si="33"/>
        <v>May 2012</v>
      </c>
      <c r="M147" s="12" t="str">
        <f t="shared" si="34"/>
        <v>May-12</v>
      </c>
      <c r="N147" s="13" t="str">
        <f t="shared" si="35"/>
        <v>Quarter 2 2012</v>
      </c>
    </row>
    <row r="148" spans="1:14" x14ac:dyDescent="0.25">
      <c r="A148" s="6">
        <v>41055</v>
      </c>
      <c r="B148" s="7">
        <f t="shared" si="26"/>
        <v>2012</v>
      </c>
      <c r="C148" s="7">
        <f t="shared" si="24"/>
        <v>5</v>
      </c>
      <c r="D148" s="8" t="str">
        <f t="shared" si="27"/>
        <v>May</v>
      </c>
      <c r="E148" s="7" t="str">
        <f t="shared" si="28"/>
        <v>May</v>
      </c>
      <c r="F148" s="9">
        <f t="shared" si="25"/>
        <v>2</v>
      </c>
      <c r="G148" s="7" t="str">
        <f t="shared" si="29"/>
        <v>Quarter 2</v>
      </c>
      <c r="H148" s="7" t="str">
        <f t="shared" si="30"/>
        <v>Q2</v>
      </c>
      <c r="I148" s="10" t="str">
        <f t="shared" si="31"/>
        <v>20122</v>
      </c>
      <c r="J148" s="11">
        <f>(YEAR(A148)*100) + MONTH(DateTable[[#This Row],[DateKey]])</f>
        <v>201205</v>
      </c>
      <c r="K148" s="7" t="str">
        <f t="shared" si="32"/>
        <v>Q2 2012</v>
      </c>
      <c r="L148" s="7" t="str">
        <f t="shared" si="33"/>
        <v>May 2012</v>
      </c>
      <c r="M148" s="12" t="str">
        <f t="shared" si="34"/>
        <v>May-12</v>
      </c>
      <c r="N148" s="13" t="str">
        <f t="shared" si="35"/>
        <v>Quarter 2 2012</v>
      </c>
    </row>
    <row r="149" spans="1:14" x14ac:dyDescent="0.25">
      <c r="A149" s="6">
        <v>41056</v>
      </c>
      <c r="B149" s="7">
        <f t="shared" si="26"/>
        <v>2012</v>
      </c>
      <c r="C149" s="7">
        <f t="shared" si="24"/>
        <v>5</v>
      </c>
      <c r="D149" s="8" t="str">
        <f t="shared" si="27"/>
        <v>May</v>
      </c>
      <c r="E149" s="7" t="str">
        <f t="shared" si="28"/>
        <v>May</v>
      </c>
      <c r="F149" s="9">
        <f t="shared" si="25"/>
        <v>2</v>
      </c>
      <c r="G149" s="7" t="str">
        <f t="shared" si="29"/>
        <v>Quarter 2</v>
      </c>
      <c r="H149" s="7" t="str">
        <f t="shared" si="30"/>
        <v>Q2</v>
      </c>
      <c r="I149" s="10" t="str">
        <f t="shared" si="31"/>
        <v>20122</v>
      </c>
      <c r="J149" s="11">
        <f>(YEAR(A149)*100) + MONTH(DateTable[[#This Row],[DateKey]])</f>
        <v>201205</v>
      </c>
      <c r="K149" s="7" t="str">
        <f t="shared" si="32"/>
        <v>Q2 2012</v>
      </c>
      <c r="L149" s="7" t="str">
        <f t="shared" si="33"/>
        <v>May 2012</v>
      </c>
      <c r="M149" s="12" t="str">
        <f t="shared" si="34"/>
        <v>May-12</v>
      </c>
      <c r="N149" s="13" t="str">
        <f t="shared" si="35"/>
        <v>Quarter 2 2012</v>
      </c>
    </row>
    <row r="150" spans="1:14" x14ac:dyDescent="0.25">
      <c r="A150" s="6">
        <v>41057</v>
      </c>
      <c r="B150" s="7">
        <f t="shared" si="26"/>
        <v>2012</v>
      </c>
      <c r="C150" s="7">
        <f t="shared" si="24"/>
        <v>5</v>
      </c>
      <c r="D150" s="8" t="str">
        <f t="shared" si="27"/>
        <v>May</v>
      </c>
      <c r="E150" s="7" t="str">
        <f t="shared" si="28"/>
        <v>May</v>
      </c>
      <c r="F150" s="9">
        <f t="shared" si="25"/>
        <v>2</v>
      </c>
      <c r="G150" s="7" t="str">
        <f t="shared" si="29"/>
        <v>Quarter 2</v>
      </c>
      <c r="H150" s="7" t="str">
        <f t="shared" si="30"/>
        <v>Q2</v>
      </c>
      <c r="I150" s="10" t="str">
        <f t="shared" si="31"/>
        <v>20122</v>
      </c>
      <c r="J150" s="11">
        <f>(YEAR(A150)*100) + MONTH(DateTable[[#This Row],[DateKey]])</f>
        <v>201205</v>
      </c>
      <c r="K150" s="7" t="str">
        <f t="shared" si="32"/>
        <v>Q2 2012</v>
      </c>
      <c r="L150" s="7" t="str">
        <f t="shared" si="33"/>
        <v>May 2012</v>
      </c>
      <c r="M150" s="12" t="str">
        <f t="shared" si="34"/>
        <v>May-12</v>
      </c>
      <c r="N150" s="13" t="str">
        <f t="shared" si="35"/>
        <v>Quarter 2 2012</v>
      </c>
    </row>
    <row r="151" spans="1:14" x14ac:dyDescent="0.25">
      <c r="A151" s="6">
        <v>41058</v>
      </c>
      <c r="B151" s="7">
        <f t="shared" si="26"/>
        <v>2012</v>
      </c>
      <c r="C151" s="7">
        <f t="shared" si="24"/>
        <v>5</v>
      </c>
      <c r="D151" s="8" t="str">
        <f t="shared" si="27"/>
        <v>May</v>
      </c>
      <c r="E151" s="7" t="str">
        <f t="shared" si="28"/>
        <v>May</v>
      </c>
      <c r="F151" s="9">
        <f t="shared" si="25"/>
        <v>2</v>
      </c>
      <c r="G151" s="7" t="str">
        <f t="shared" si="29"/>
        <v>Quarter 2</v>
      </c>
      <c r="H151" s="7" t="str">
        <f t="shared" si="30"/>
        <v>Q2</v>
      </c>
      <c r="I151" s="10" t="str">
        <f t="shared" si="31"/>
        <v>20122</v>
      </c>
      <c r="J151" s="11">
        <f>(YEAR(A151)*100) + MONTH(DateTable[[#This Row],[DateKey]])</f>
        <v>201205</v>
      </c>
      <c r="K151" s="7" t="str">
        <f t="shared" si="32"/>
        <v>Q2 2012</v>
      </c>
      <c r="L151" s="7" t="str">
        <f t="shared" si="33"/>
        <v>May 2012</v>
      </c>
      <c r="M151" s="12" t="str">
        <f t="shared" si="34"/>
        <v>May-12</v>
      </c>
      <c r="N151" s="13" t="str">
        <f t="shared" si="35"/>
        <v>Quarter 2 2012</v>
      </c>
    </row>
    <row r="152" spans="1:14" x14ac:dyDescent="0.25">
      <c r="A152" s="6">
        <v>41059</v>
      </c>
      <c r="B152" s="7">
        <f t="shared" si="26"/>
        <v>2012</v>
      </c>
      <c r="C152" s="7">
        <f t="shared" si="24"/>
        <v>5</v>
      </c>
      <c r="D152" s="8" t="str">
        <f t="shared" si="27"/>
        <v>May</v>
      </c>
      <c r="E152" s="7" t="str">
        <f t="shared" si="28"/>
        <v>May</v>
      </c>
      <c r="F152" s="9">
        <f t="shared" si="25"/>
        <v>2</v>
      </c>
      <c r="G152" s="7" t="str">
        <f t="shared" si="29"/>
        <v>Quarter 2</v>
      </c>
      <c r="H152" s="7" t="str">
        <f t="shared" si="30"/>
        <v>Q2</v>
      </c>
      <c r="I152" s="10" t="str">
        <f t="shared" si="31"/>
        <v>20122</v>
      </c>
      <c r="J152" s="11">
        <f>(YEAR(A152)*100) + MONTH(DateTable[[#This Row],[DateKey]])</f>
        <v>201205</v>
      </c>
      <c r="K152" s="7" t="str">
        <f t="shared" si="32"/>
        <v>Q2 2012</v>
      </c>
      <c r="L152" s="7" t="str">
        <f t="shared" si="33"/>
        <v>May 2012</v>
      </c>
      <c r="M152" s="12" t="str">
        <f t="shared" si="34"/>
        <v>May-12</v>
      </c>
      <c r="N152" s="13" t="str">
        <f t="shared" si="35"/>
        <v>Quarter 2 2012</v>
      </c>
    </row>
    <row r="153" spans="1:14" x14ac:dyDescent="0.25">
      <c r="A153" s="6">
        <v>41060</v>
      </c>
      <c r="B153" s="7">
        <f t="shared" si="26"/>
        <v>2012</v>
      </c>
      <c r="C153" s="7">
        <f t="shared" si="24"/>
        <v>5</v>
      </c>
      <c r="D153" s="8" t="str">
        <f t="shared" si="27"/>
        <v>May</v>
      </c>
      <c r="E153" s="7" t="str">
        <f t="shared" si="28"/>
        <v>May</v>
      </c>
      <c r="F153" s="9">
        <f t="shared" si="25"/>
        <v>2</v>
      </c>
      <c r="G153" s="7" t="str">
        <f t="shared" si="29"/>
        <v>Quarter 2</v>
      </c>
      <c r="H153" s="7" t="str">
        <f t="shared" si="30"/>
        <v>Q2</v>
      </c>
      <c r="I153" s="10" t="str">
        <f t="shared" si="31"/>
        <v>20122</v>
      </c>
      <c r="J153" s="11">
        <f>(YEAR(A153)*100) + MONTH(DateTable[[#This Row],[DateKey]])</f>
        <v>201205</v>
      </c>
      <c r="K153" s="7" t="str">
        <f t="shared" si="32"/>
        <v>Q2 2012</v>
      </c>
      <c r="L153" s="7" t="str">
        <f t="shared" si="33"/>
        <v>May 2012</v>
      </c>
      <c r="M153" s="12" t="str">
        <f t="shared" si="34"/>
        <v>May-12</v>
      </c>
      <c r="N153" s="13" t="str">
        <f t="shared" si="35"/>
        <v>Quarter 2 2012</v>
      </c>
    </row>
    <row r="154" spans="1:14" x14ac:dyDescent="0.25">
      <c r="A154" s="6">
        <v>41061</v>
      </c>
      <c r="B154" s="7">
        <f t="shared" si="26"/>
        <v>2012</v>
      </c>
      <c r="C154" s="7">
        <f t="shared" si="24"/>
        <v>6</v>
      </c>
      <c r="D154" s="8" t="str">
        <f t="shared" si="27"/>
        <v>June</v>
      </c>
      <c r="E154" s="7" t="str">
        <f t="shared" si="28"/>
        <v>Jun</v>
      </c>
      <c r="F154" s="9">
        <f t="shared" si="25"/>
        <v>2</v>
      </c>
      <c r="G154" s="7" t="str">
        <f t="shared" si="29"/>
        <v>Quarter 2</v>
      </c>
      <c r="H154" s="7" t="str">
        <f t="shared" si="30"/>
        <v>Q2</v>
      </c>
      <c r="I154" s="10" t="str">
        <f t="shared" si="31"/>
        <v>20122</v>
      </c>
      <c r="J154" s="11">
        <f>(YEAR(A154)*100) + MONTH(DateTable[[#This Row],[DateKey]])</f>
        <v>201206</v>
      </c>
      <c r="K154" s="7" t="str">
        <f t="shared" si="32"/>
        <v>Q2 2012</v>
      </c>
      <c r="L154" s="7" t="str">
        <f t="shared" si="33"/>
        <v>Jun 2012</v>
      </c>
      <c r="M154" s="12" t="str">
        <f t="shared" si="34"/>
        <v>Jun-12</v>
      </c>
      <c r="N154" s="13" t="str">
        <f t="shared" si="35"/>
        <v>Quarter 2 2012</v>
      </c>
    </row>
    <row r="155" spans="1:14" x14ac:dyDescent="0.25">
      <c r="A155" s="6">
        <v>41062</v>
      </c>
      <c r="B155" s="7">
        <f t="shared" si="26"/>
        <v>2012</v>
      </c>
      <c r="C155" s="7">
        <f t="shared" si="24"/>
        <v>6</v>
      </c>
      <c r="D155" s="8" t="str">
        <f t="shared" si="27"/>
        <v>June</v>
      </c>
      <c r="E155" s="7" t="str">
        <f t="shared" si="28"/>
        <v>Jun</v>
      </c>
      <c r="F155" s="9">
        <f t="shared" si="25"/>
        <v>2</v>
      </c>
      <c r="G155" s="7" t="str">
        <f t="shared" si="29"/>
        <v>Quarter 2</v>
      </c>
      <c r="H155" s="7" t="str">
        <f t="shared" si="30"/>
        <v>Q2</v>
      </c>
      <c r="I155" s="10" t="str">
        <f t="shared" si="31"/>
        <v>20122</v>
      </c>
      <c r="J155" s="11">
        <f>(YEAR(A155)*100) + MONTH(DateTable[[#This Row],[DateKey]])</f>
        <v>201206</v>
      </c>
      <c r="K155" s="7" t="str">
        <f t="shared" si="32"/>
        <v>Q2 2012</v>
      </c>
      <c r="L155" s="7" t="str">
        <f t="shared" si="33"/>
        <v>Jun 2012</v>
      </c>
      <c r="M155" s="12" t="str">
        <f t="shared" si="34"/>
        <v>Jun-12</v>
      </c>
      <c r="N155" s="13" t="str">
        <f t="shared" si="35"/>
        <v>Quarter 2 2012</v>
      </c>
    </row>
    <row r="156" spans="1:14" x14ac:dyDescent="0.25">
      <c r="A156" s="6">
        <v>41063</v>
      </c>
      <c r="B156" s="7">
        <f t="shared" si="26"/>
        <v>2012</v>
      </c>
      <c r="C156" s="7">
        <f t="shared" si="24"/>
        <v>6</v>
      </c>
      <c r="D156" s="8" t="str">
        <f t="shared" si="27"/>
        <v>June</v>
      </c>
      <c r="E156" s="7" t="str">
        <f t="shared" si="28"/>
        <v>Jun</v>
      </c>
      <c r="F156" s="9">
        <f t="shared" si="25"/>
        <v>2</v>
      </c>
      <c r="G156" s="7" t="str">
        <f t="shared" si="29"/>
        <v>Quarter 2</v>
      </c>
      <c r="H156" s="7" t="str">
        <f t="shared" si="30"/>
        <v>Q2</v>
      </c>
      <c r="I156" s="10" t="str">
        <f t="shared" si="31"/>
        <v>20122</v>
      </c>
      <c r="J156" s="11">
        <f>(YEAR(A156)*100) + MONTH(DateTable[[#This Row],[DateKey]])</f>
        <v>201206</v>
      </c>
      <c r="K156" s="7" t="str">
        <f t="shared" si="32"/>
        <v>Q2 2012</v>
      </c>
      <c r="L156" s="7" t="str">
        <f t="shared" si="33"/>
        <v>Jun 2012</v>
      </c>
      <c r="M156" s="12" t="str">
        <f t="shared" si="34"/>
        <v>Jun-12</v>
      </c>
      <c r="N156" s="13" t="str">
        <f t="shared" si="35"/>
        <v>Quarter 2 2012</v>
      </c>
    </row>
    <row r="157" spans="1:14" x14ac:dyDescent="0.25">
      <c r="A157" s="6">
        <v>41064</v>
      </c>
      <c r="B157" s="7">
        <f t="shared" si="26"/>
        <v>2012</v>
      </c>
      <c r="C157" s="7">
        <f t="shared" si="24"/>
        <v>6</v>
      </c>
      <c r="D157" s="8" t="str">
        <f t="shared" si="27"/>
        <v>June</v>
      </c>
      <c r="E157" s="7" t="str">
        <f t="shared" si="28"/>
        <v>Jun</v>
      </c>
      <c r="F157" s="9">
        <f t="shared" si="25"/>
        <v>2</v>
      </c>
      <c r="G157" s="7" t="str">
        <f t="shared" si="29"/>
        <v>Quarter 2</v>
      </c>
      <c r="H157" s="7" t="str">
        <f t="shared" si="30"/>
        <v>Q2</v>
      </c>
      <c r="I157" s="10" t="str">
        <f t="shared" si="31"/>
        <v>20122</v>
      </c>
      <c r="J157" s="11">
        <f>(YEAR(A157)*100) + MONTH(DateTable[[#This Row],[DateKey]])</f>
        <v>201206</v>
      </c>
      <c r="K157" s="7" t="str">
        <f t="shared" si="32"/>
        <v>Q2 2012</v>
      </c>
      <c r="L157" s="7" t="str">
        <f t="shared" si="33"/>
        <v>Jun 2012</v>
      </c>
      <c r="M157" s="12" t="str">
        <f t="shared" si="34"/>
        <v>Jun-12</v>
      </c>
      <c r="N157" s="13" t="str">
        <f t="shared" si="35"/>
        <v>Quarter 2 2012</v>
      </c>
    </row>
    <row r="158" spans="1:14" x14ac:dyDescent="0.25">
      <c r="A158" s="6">
        <v>41065</v>
      </c>
      <c r="B158" s="7">
        <f t="shared" si="26"/>
        <v>2012</v>
      </c>
      <c r="C158" s="7">
        <f t="shared" si="24"/>
        <v>6</v>
      </c>
      <c r="D158" s="8" t="str">
        <f t="shared" si="27"/>
        <v>June</v>
      </c>
      <c r="E158" s="7" t="str">
        <f t="shared" si="28"/>
        <v>Jun</v>
      </c>
      <c r="F158" s="9">
        <f t="shared" si="25"/>
        <v>2</v>
      </c>
      <c r="G158" s="7" t="str">
        <f t="shared" si="29"/>
        <v>Quarter 2</v>
      </c>
      <c r="H158" s="7" t="str">
        <f t="shared" si="30"/>
        <v>Q2</v>
      </c>
      <c r="I158" s="10" t="str">
        <f t="shared" si="31"/>
        <v>20122</v>
      </c>
      <c r="J158" s="11">
        <f>(YEAR(A158)*100) + MONTH(DateTable[[#This Row],[DateKey]])</f>
        <v>201206</v>
      </c>
      <c r="K158" s="7" t="str">
        <f t="shared" si="32"/>
        <v>Q2 2012</v>
      </c>
      <c r="L158" s="7" t="str">
        <f t="shared" si="33"/>
        <v>Jun 2012</v>
      </c>
      <c r="M158" s="12" t="str">
        <f t="shared" si="34"/>
        <v>Jun-12</v>
      </c>
      <c r="N158" s="13" t="str">
        <f t="shared" si="35"/>
        <v>Quarter 2 2012</v>
      </c>
    </row>
    <row r="159" spans="1:14" x14ac:dyDescent="0.25">
      <c r="A159" s="6">
        <v>41066</v>
      </c>
      <c r="B159" s="7">
        <f t="shared" si="26"/>
        <v>2012</v>
      </c>
      <c r="C159" s="7">
        <f t="shared" si="24"/>
        <v>6</v>
      </c>
      <c r="D159" s="8" t="str">
        <f t="shared" si="27"/>
        <v>June</v>
      </c>
      <c r="E159" s="7" t="str">
        <f t="shared" si="28"/>
        <v>Jun</v>
      </c>
      <c r="F159" s="9">
        <f t="shared" si="25"/>
        <v>2</v>
      </c>
      <c r="G159" s="7" t="str">
        <f t="shared" si="29"/>
        <v>Quarter 2</v>
      </c>
      <c r="H159" s="7" t="str">
        <f t="shared" si="30"/>
        <v>Q2</v>
      </c>
      <c r="I159" s="10" t="str">
        <f t="shared" si="31"/>
        <v>20122</v>
      </c>
      <c r="J159" s="11">
        <f>(YEAR(A159)*100) + MONTH(DateTable[[#This Row],[DateKey]])</f>
        <v>201206</v>
      </c>
      <c r="K159" s="7" t="str">
        <f t="shared" si="32"/>
        <v>Q2 2012</v>
      </c>
      <c r="L159" s="7" t="str">
        <f t="shared" si="33"/>
        <v>Jun 2012</v>
      </c>
      <c r="M159" s="12" t="str">
        <f t="shared" si="34"/>
        <v>Jun-12</v>
      </c>
      <c r="N159" s="13" t="str">
        <f t="shared" si="35"/>
        <v>Quarter 2 2012</v>
      </c>
    </row>
    <row r="160" spans="1:14" x14ac:dyDescent="0.25">
      <c r="A160" s="6">
        <v>41067</v>
      </c>
      <c r="B160" s="7">
        <f t="shared" si="26"/>
        <v>2012</v>
      </c>
      <c r="C160" s="7">
        <f t="shared" si="24"/>
        <v>6</v>
      </c>
      <c r="D160" s="8" t="str">
        <f t="shared" si="27"/>
        <v>June</v>
      </c>
      <c r="E160" s="7" t="str">
        <f t="shared" si="28"/>
        <v>Jun</v>
      </c>
      <c r="F160" s="9">
        <f t="shared" si="25"/>
        <v>2</v>
      </c>
      <c r="G160" s="7" t="str">
        <f t="shared" si="29"/>
        <v>Quarter 2</v>
      </c>
      <c r="H160" s="7" t="str">
        <f t="shared" si="30"/>
        <v>Q2</v>
      </c>
      <c r="I160" s="10" t="str">
        <f t="shared" si="31"/>
        <v>20122</v>
      </c>
      <c r="J160" s="11">
        <f>(YEAR(A160)*100) + MONTH(DateTable[[#This Row],[DateKey]])</f>
        <v>201206</v>
      </c>
      <c r="K160" s="7" t="str">
        <f t="shared" si="32"/>
        <v>Q2 2012</v>
      </c>
      <c r="L160" s="7" t="str">
        <f t="shared" si="33"/>
        <v>Jun 2012</v>
      </c>
      <c r="M160" s="12" t="str">
        <f t="shared" si="34"/>
        <v>Jun-12</v>
      </c>
      <c r="N160" s="13" t="str">
        <f t="shared" si="35"/>
        <v>Quarter 2 2012</v>
      </c>
    </row>
    <row r="161" spans="1:14" x14ac:dyDescent="0.25">
      <c r="A161" s="6">
        <v>41068</v>
      </c>
      <c r="B161" s="7">
        <f t="shared" si="26"/>
        <v>2012</v>
      </c>
      <c r="C161" s="7">
        <f t="shared" si="24"/>
        <v>6</v>
      </c>
      <c r="D161" s="8" t="str">
        <f t="shared" si="27"/>
        <v>June</v>
      </c>
      <c r="E161" s="7" t="str">
        <f t="shared" si="28"/>
        <v>Jun</v>
      </c>
      <c r="F161" s="9">
        <f t="shared" si="25"/>
        <v>2</v>
      </c>
      <c r="G161" s="7" t="str">
        <f t="shared" si="29"/>
        <v>Quarter 2</v>
      </c>
      <c r="H161" s="7" t="str">
        <f t="shared" si="30"/>
        <v>Q2</v>
      </c>
      <c r="I161" s="10" t="str">
        <f t="shared" si="31"/>
        <v>20122</v>
      </c>
      <c r="J161" s="11">
        <f>(YEAR(A161)*100) + MONTH(DateTable[[#This Row],[DateKey]])</f>
        <v>201206</v>
      </c>
      <c r="K161" s="7" t="str">
        <f t="shared" si="32"/>
        <v>Q2 2012</v>
      </c>
      <c r="L161" s="7" t="str">
        <f t="shared" si="33"/>
        <v>Jun 2012</v>
      </c>
      <c r="M161" s="12" t="str">
        <f t="shared" si="34"/>
        <v>Jun-12</v>
      </c>
      <c r="N161" s="13" t="str">
        <f t="shared" si="35"/>
        <v>Quarter 2 2012</v>
      </c>
    </row>
    <row r="162" spans="1:14" x14ac:dyDescent="0.25">
      <c r="A162" s="6">
        <v>41069</v>
      </c>
      <c r="B162" s="7">
        <f t="shared" si="26"/>
        <v>2012</v>
      </c>
      <c r="C162" s="7">
        <f t="shared" si="24"/>
        <v>6</v>
      </c>
      <c r="D162" s="8" t="str">
        <f t="shared" si="27"/>
        <v>June</v>
      </c>
      <c r="E162" s="7" t="str">
        <f t="shared" si="28"/>
        <v>Jun</v>
      </c>
      <c r="F162" s="9">
        <f t="shared" si="25"/>
        <v>2</v>
      </c>
      <c r="G162" s="7" t="str">
        <f t="shared" si="29"/>
        <v>Quarter 2</v>
      </c>
      <c r="H162" s="7" t="str">
        <f t="shared" si="30"/>
        <v>Q2</v>
      </c>
      <c r="I162" s="10" t="str">
        <f t="shared" si="31"/>
        <v>20122</v>
      </c>
      <c r="J162" s="11">
        <f>(YEAR(A162)*100) + MONTH(DateTable[[#This Row],[DateKey]])</f>
        <v>201206</v>
      </c>
      <c r="K162" s="7" t="str">
        <f t="shared" si="32"/>
        <v>Q2 2012</v>
      </c>
      <c r="L162" s="7" t="str">
        <f t="shared" si="33"/>
        <v>Jun 2012</v>
      </c>
      <c r="M162" s="12" t="str">
        <f t="shared" si="34"/>
        <v>Jun-12</v>
      </c>
      <c r="N162" s="13" t="str">
        <f t="shared" si="35"/>
        <v>Quarter 2 2012</v>
      </c>
    </row>
    <row r="163" spans="1:14" x14ac:dyDescent="0.25">
      <c r="A163" s="6">
        <v>41070</v>
      </c>
      <c r="B163" s="7">
        <f t="shared" si="26"/>
        <v>2012</v>
      </c>
      <c r="C163" s="7">
        <f t="shared" si="24"/>
        <v>6</v>
      </c>
      <c r="D163" s="8" t="str">
        <f t="shared" si="27"/>
        <v>June</v>
      </c>
      <c r="E163" s="7" t="str">
        <f t="shared" si="28"/>
        <v>Jun</v>
      </c>
      <c r="F163" s="9">
        <f t="shared" si="25"/>
        <v>2</v>
      </c>
      <c r="G163" s="7" t="str">
        <f t="shared" si="29"/>
        <v>Quarter 2</v>
      </c>
      <c r="H163" s="7" t="str">
        <f t="shared" si="30"/>
        <v>Q2</v>
      </c>
      <c r="I163" s="10" t="str">
        <f t="shared" si="31"/>
        <v>20122</v>
      </c>
      <c r="J163" s="11">
        <f>(YEAR(A163)*100) + MONTH(DateTable[[#This Row],[DateKey]])</f>
        <v>201206</v>
      </c>
      <c r="K163" s="7" t="str">
        <f t="shared" si="32"/>
        <v>Q2 2012</v>
      </c>
      <c r="L163" s="7" t="str">
        <f t="shared" si="33"/>
        <v>Jun 2012</v>
      </c>
      <c r="M163" s="12" t="str">
        <f t="shared" si="34"/>
        <v>Jun-12</v>
      </c>
      <c r="N163" s="13" t="str">
        <f t="shared" si="35"/>
        <v>Quarter 2 2012</v>
      </c>
    </row>
    <row r="164" spans="1:14" x14ac:dyDescent="0.25">
      <c r="A164" s="6">
        <v>41071</v>
      </c>
      <c r="B164" s="7">
        <f t="shared" si="26"/>
        <v>2012</v>
      </c>
      <c r="C164" s="7">
        <f t="shared" si="24"/>
        <v>6</v>
      </c>
      <c r="D164" s="8" t="str">
        <f t="shared" si="27"/>
        <v>June</v>
      </c>
      <c r="E164" s="7" t="str">
        <f t="shared" si="28"/>
        <v>Jun</v>
      </c>
      <c r="F164" s="9">
        <f t="shared" si="25"/>
        <v>2</v>
      </c>
      <c r="G164" s="7" t="str">
        <f t="shared" si="29"/>
        <v>Quarter 2</v>
      </c>
      <c r="H164" s="7" t="str">
        <f t="shared" si="30"/>
        <v>Q2</v>
      </c>
      <c r="I164" s="10" t="str">
        <f t="shared" si="31"/>
        <v>20122</v>
      </c>
      <c r="J164" s="11">
        <f>(YEAR(A164)*100) + MONTH(DateTable[[#This Row],[DateKey]])</f>
        <v>201206</v>
      </c>
      <c r="K164" s="7" t="str">
        <f t="shared" si="32"/>
        <v>Q2 2012</v>
      </c>
      <c r="L164" s="7" t="str">
        <f t="shared" si="33"/>
        <v>Jun 2012</v>
      </c>
      <c r="M164" s="12" t="str">
        <f t="shared" si="34"/>
        <v>Jun-12</v>
      </c>
      <c r="N164" s="13" t="str">
        <f t="shared" si="35"/>
        <v>Quarter 2 2012</v>
      </c>
    </row>
    <row r="165" spans="1:14" x14ac:dyDescent="0.25">
      <c r="A165" s="6">
        <v>41072</v>
      </c>
      <c r="B165" s="7">
        <f t="shared" si="26"/>
        <v>2012</v>
      </c>
      <c r="C165" s="7">
        <f t="shared" si="24"/>
        <v>6</v>
      </c>
      <c r="D165" s="8" t="str">
        <f t="shared" si="27"/>
        <v>June</v>
      </c>
      <c r="E165" s="7" t="str">
        <f t="shared" si="28"/>
        <v>Jun</v>
      </c>
      <c r="F165" s="9">
        <f t="shared" si="25"/>
        <v>2</v>
      </c>
      <c r="G165" s="7" t="str">
        <f t="shared" si="29"/>
        <v>Quarter 2</v>
      </c>
      <c r="H165" s="7" t="str">
        <f t="shared" si="30"/>
        <v>Q2</v>
      </c>
      <c r="I165" s="10" t="str">
        <f t="shared" si="31"/>
        <v>20122</v>
      </c>
      <c r="J165" s="11">
        <f>(YEAR(A165)*100) + MONTH(DateTable[[#This Row],[DateKey]])</f>
        <v>201206</v>
      </c>
      <c r="K165" s="7" t="str">
        <f t="shared" si="32"/>
        <v>Q2 2012</v>
      </c>
      <c r="L165" s="7" t="str">
        <f t="shared" si="33"/>
        <v>Jun 2012</v>
      </c>
      <c r="M165" s="12" t="str">
        <f t="shared" si="34"/>
        <v>Jun-12</v>
      </c>
      <c r="N165" s="13" t="str">
        <f t="shared" si="35"/>
        <v>Quarter 2 2012</v>
      </c>
    </row>
    <row r="166" spans="1:14" x14ac:dyDescent="0.25">
      <c r="A166" s="6">
        <v>41073</v>
      </c>
      <c r="B166" s="7">
        <f t="shared" si="26"/>
        <v>2012</v>
      </c>
      <c r="C166" s="7">
        <f t="shared" si="24"/>
        <v>6</v>
      </c>
      <c r="D166" s="8" t="str">
        <f t="shared" si="27"/>
        <v>June</v>
      </c>
      <c r="E166" s="7" t="str">
        <f t="shared" si="28"/>
        <v>Jun</v>
      </c>
      <c r="F166" s="9">
        <f t="shared" si="25"/>
        <v>2</v>
      </c>
      <c r="G166" s="7" t="str">
        <f t="shared" si="29"/>
        <v>Quarter 2</v>
      </c>
      <c r="H166" s="7" t="str">
        <f t="shared" si="30"/>
        <v>Q2</v>
      </c>
      <c r="I166" s="10" t="str">
        <f t="shared" si="31"/>
        <v>20122</v>
      </c>
      <c r="J166" s="11">
        <f>(YEAR(A166)*100) + MONTH(DateTable[[#This Row],[DateKey]])</f>
        <v>201206</v>
      </c>
      <c r="K166" s="7" t="str">
        <f t="shared" si="32"/>
        <v>Q2 2012</v>
      </c>
      <c r="L166" s="7" t="str">
        <f t="shared" si="33"/>
        <v>Jun 2012</v>
      </c>
      <c r="M166" s="12" t="str">
        <f t="shared" si="34"/>
        <v>Jun-12</v>
      </c>
      <c r="N166" s="13" t="str">
        <f t="shared" si="35"/>
        <v>Quarter 2 2012</v>
      </c>
    </row>
    <row r="167" spans="1:14" x14ac:dyDescent="0.25">
      <c r="A167" s="6">
        <v>41074</v>
      </c>
      <c r="B167" s="7">
        <f t="shared" si="26"/>
        <v>2012</v>
      </c>
      <c r="C167" s="7">
        <f t="shared" si="24"/>
        <v>6</v>
      </c>
      <c r="D167" s="8" t="str">
        <f t="shared" si="27"/>
        <v>June</v>
      </c>
      <c r="E167" s="7" t="str">
        <f t="shared" si="28"/>
        <v>Jun</v>
      </c>
      <c r="F167" s="9">
        <f t="shared" si="25"/>
        <v>2</v>
      </c>
      <c r="G167" s="7" t="str">
        <f t="shared" si="29"/>
        <v>Quarter 2</v>
      </c>
      <c r="H167" s="7" t="str">
        <f t="shared" si="30"/>
        <v>Q2</v>
      </c>
      <c r="I167" s="10" t="str">
        <f t="shared" si="31"/>
        <v>20122</v>
      </c>
      <c r="J167" s="11">
        <f>(YEAR(A167)*100) + MONTH(DateTable[[#This Row],[DateKey]])</f>
        <v>201206</v>
      </c>
      <c r="K167" s="7" t="str">
        <f t="shared" si="32"/>
        <v>Q2 2012</v>
      </c>
      <c r="L167" s="7" t="str">
        <f t="shared" si="33"/>
        <v>Jun 2012</v>
      </c>
      <c r="M167" s="12" t="str">
        <f t="shared" si="34"/>
        <v>Jun-12</v>
      </c>
      <c r="N167" s="13" t="str">
        <f t="shared" si="35"/>
        <v>Quarter 2 2012</v>
      </c>
    </row>
    <row r="168" spans="1:14" x14ac:dyDescent="0.25">
      <c r="A168" s="6">
        <v>41075</v>
      </c>
      <c r="B168" s="7">
        <f t="shared" si="26"/>
        <v>2012</v>
      </c>
      <c r="C168" s="7">
        <f t="shared" si="24"/>
        <v>6</v>
      </c>
      <c r="D168" s="8" t="str">
        <f t="shared" si="27"/>
        <v>June</v>
      </c>
      <c r="E168" s="7" t="str">
        <f t="shared" si="28"/>
        <v>Jun</v>
      </c>
      <c r="F168" s="9">
        <f t="shared" si="25"/>
        <v>2</v>
      </c>
      <c r="G168" s="7" t="str">
        <f t="shared" si="29"/>
        <v>Quarter 2</v>
      </c>
      <c r="H168" s="7" t="str">
        <f t="shared" si="30"/>
        <v>Q2</v>
      </c>
      <c r="I168" s="10" t="str">
        <f t="shared" si="31"/>
        <v>20122</v>
      </c>
      <c r="J168" s="11">
        <f>(YEAR(A168)*100) + MONTH(DateTable[[#This Row],[DateKey]])</f>
        <v>201206</v>
      </c>
      <c r="K168" s="7" t="str">
        <f t="shared" si="32"/>
        <v>Q2 2012</v>
      </c>
      <c r="L168" s="7" t="str">
        <f t="shared" si="33"/>
        <v>Jun 2012</v>
      </c>
      <c r="M168" s="12" t="str">
        <f t="shared" si="34"/>
        <v>Jun-12</v>
      </c>
      <c r="N168" s="13" t="str">
        <f t="shared" si="35"/>
        <v>Quarter 2 2012</v>
      </c>
    </row>
    <row r="169" spans="1:14" x14ac:dyDescent="0.25">
      <c r="A169" s="6">
        <v>41076</v>
      </c>
      <c r="B169" s="7">
        <f t="shared" si="26"/>
        <v>2012</v>
      </c>
      <c r="C169" s="7">
        <f t="shared" si="24"/>
        <v>6</v>
      </c>
      <c r="D169" s="8" t="str">
        <f t="shared" si="27"/>
        <v>June</v>
      </c>
      <c r="E169" s="7" t="str">
        <f t="shared" si="28"/>
        <v>Jun</v>
      </c>
      <c r="F169" s="9">
        <f t="shared" si="25"/>
        <v>2</v>
      </c>
      <c r="G169" s="7" t="str">
        <f t="shared" si="29"/>
        <v>Quarter 2</v>
      </c>
      <c r="H169" s="7" t="str">
        <f t="shared" si="30"/>
        <v>Q2</v>
      </c>
      <c r="I169" s="10" t="str">
        <f t="shared" si="31"/>
        <v>20122</v>
      </c>
      <c r="J169" s="11">
        <f>(YEAR(A169)*100) + MONTH(DateTable[[#This Row],[DateKey]])</f>
        <v>201206</v>
      </c>
      <c r="K169" s="7" t="str">
        <f t="shared" si="32"/>
        <v>Q2 2012</v>
      </c>
      <c r="L169" s="7" t="str">
        <f t="shared" si="33"/>
        <v>Jun 2012</v>
      </c>
      <c r="M169" s="12" t="str">
        <f t="shared" si="34"/>
        <v>Jun-12</v>
      </c>
      <c r="N169" s="13" t="str">
        <f t="shared" si="35"/>
        <v>Quarter 2 2012</v>
      </c>
    </row>
    <row r="170" spans="1:14" x14ac:dyDescent="0.25">
      <c r="A170" s="6">
        <v>41077</v>
      </c>
      <c r="B170" s="7">
        <f t="shared" si="26"/>
        <v>2012</v>
      </c>
      <c r="C170" s="7">
        <f t="shared" si="24"/>
        <v>6</v>
      </c>
      <c r="D170" s="8" t="str">
        <f t="shared" si="27"/>
        <v>June</v>
      </c>
      <c r="E170" s="7" t="str">
        <f t="shared" si="28"/>
        <v>Jun</v>
      </c>
      <c r="F170" s="9">
        <f t="shared" si="25"/>
        <v>2</v>
      </c>
      <c r="G170" s="7" t="str">
        <f t="shared" si="29"/>
        <v>Quarter 2</v>
      </c>
      <c r="H170" s="7" t="str">
        <f t="shared" si="30"/>
        <v>Q2</v>
      </c>
      <c r="I170" s="10" t="str">
        <f t="shared" si="31"/>
        <v>20122</v>
      </c>
      <c r="J170" s="11">
        <f>(YEAR(A170)*100) + MONTH(DateTable[[#This Row],[DateKey]])</f>
        <v>201206</v>
      </c>
      <c r="K170" s="7" t="str">
        <f t="shared" si="32"/>
        <v>Q2 2012</v>
      </c>
      <c r="L170" s="7" t="str">
        <f t="shared" si="33"/>
        <v>Jun 2012</v>
      </c>
      <c r="M170" s="12" t="str">
        <f t="shared" si="34"/>
        <v>Jun-12</v>
      </c>
      <c r="N170" s="13" t="str">
        <f t="shared" si="35"/>
        <v>Quarter 2 2012</v>
      </c>
    </row>
    <row r="171" spans="1:14" x14ac:dyDescent="0.25">
      <c r="A171" s="6">
        <v>41078</v>
      </c>
      <c r="B171" s="7">
        <f t="shared" si="26"/>
        <v>2012</v>
      </c>
      <c r="C171" s="7">
        <f t="shared" si="24"/>
        <v>6</v>
      </c>
      <c r="D171" s="8" t="str">
        <f t="shared" si="27"/>
        <v>June</v>
      </c>
      <c r="E171" s="7" t="str">
        <f t="shared" si="28"/>
        <v>Jun</v>
      </c>
      <c r="F171" s="9">
        <f t="shared" si="25"/>
        <v>2</v>
      </c>
      <c r="G171" s="7" t="str">
        <f t="shared" si="29"/>
        <v>Quarter 2</v>
      </c>
      <c r="H171" s="7" t="str">
        <f t="shared" si="30"/>
        <v>Q2</v>
      </c>
      <c r="I171" s="10" t="str">
        <f t="shared" si="31"/>
        <v>20122</v>
      </c>
      <c r="J171" s="11">
        <f>(YEAR(A171)*100) + MONTH(DateTable[[#This Row],[DateKey]])</f>
        <v>201206</v>
      </c>
      <c r="K171" s="7" t="str">
        <f t="shared" si="32"/>
        <v>Q2 2012</v>
      </c>
      <c r="L171" s="7" t="str">
        <f t="shared" si="33"/>
        <v>Jun 2012</v>
      </c>
      <c r="M171" s="12" t="str">
        <f t="shared" si="34"/>
        <v>Jun-12</v>
      </c>
      <c r="N171" s="13" t="str">
        <f t="shared" si="35"/>
        <v>Quarter 2 2012</v>
      </c>
    </row>
    <row r="172" spans="1:14" x14ac:dyDescent="0.25">
      <c r="A172" s="6">
        <v>41079</v>
      </c>
      <c r="B172" s="7">
        <f t="shared" si="26"/>
        <v>2012</v>
      </c>
      <c r="C172" s="7">
        <f t="shared" si="24"/>
        <v>6</v>
      </c>
      <c r="D172" s="8" t="str">
        <f t="shared" si="27"/>
        <v>June</v>
      </c>
      <c r="E172" s="7" t="str">
        <f t="shared" si="28"/>
        <v>Jun</v>
      </c>
      <c r="F172" s="9">
        <f t="shared" si="25"/>
        <v>2</v>
      </c>
      <c r="G172" s="7" t="str">
        <f t="shared" si="29"/>
        <v>Quarter 2</v>
      </c>
      <c r="H172" s="7" t="str">
        <f t="shared" si="30"/>
        <v>Q2</v>
      </c>
      <c r="I172" s="10" t="str">
        <f t="shared" si="31"/>
        <v>20122</v>
      </c>
      <c r="J172" s="11">
        <f>(YEAR(A172)*100) + MONTH(DateTable[[#This Row],[DateKey]])</f>
        <v>201206</v>
      </c>
      <c r="K172" s="7" t="str">
        <f t="shared" si="32"/>
        <v>Q2 2012</v>
      </c>
      <c r="L172" s="7" t="str">
        <f t="shared" si="33"/>
        <v>Jun 2012</v>
      </c>
      <c r="M172" s="12" t="str">
        <f t="shared" si="34"/>
        <v>Jun-12</v>
      </c>
      <c r="N172" s="13" t="str">
        <f t="shared" si="35"/>
        <v>Quarter 2 2012</v>
      </c>
    </row>
    <row r="173" spans="1:14" x14ac:dyDescent="0.25">
      <c r="A173" s="6">
        <v>41080</v>
      </c>
      <c r="B173" s="7">
        <f t="shared" si="26"/>
        <v>2012</v>
      </c>
      <c r="C173" s="7">
        <f t="shared" si="24"/>
        <v>6</v>
      </c>
      <c r="D173" s="8" t="str">
        <f t="shared" si="27"/>
        <v>June</v>
      </c>
      <c r="E173" s="7" t="str">
        <f t="shared" si="28"/>
        <v>Jun</v>
      </c>
      <c r="F173" s="9">
        <f t="shared" si="25"/>
        <v>2</v>
      </c>
      <c r="G173" s="7" t="str">
        <f t="shared" si="29"/>
        <v>Quarter 2</v>
      </c>
      <c r="H173" s="7" t="str">
        <f t="shared" si="30"/>
        <v>Q2</v>
      </c>
      <c r="I173" s="10" t="str">
        <f t="shared" si="31"/>
        <v>20122</v>
      </c>
      <c r="J173" s="11">
        <f>(YEAR(A173)*100) + MONTH(DateTable[[#This Row],[DateKey]])</f>
        <v>201206</v>
      </c>
      <c r="K173" s="7" t="str">
        <f t="shared" si="32"/>
        <v>Q2 2012</v>
      </c>
      <c r="L173" s="7" t="str">
        <f t="shared" si="33"/>
        <v>Jun 2012</v>
      </c>
      <c r="M173" s="12" t="str">
        <f t="shared" si="34"/>
        <v>Jun-12</v>
      </c>
      <c r="N173" s="13" t="str">
        <f t="shared" si="35"/>
        <v>Quarter 2 2012</v>
      </c>
    </row>
    <row r="174" spans="1:14" x14ac:dyDescent="0.25">
      <c r="A174" s="6">
        <v>41081</v>
      </c>
      <c r="B174" s="7">
        <f t="shared" si="26"/>
        <v>2012</v>
      </c>
      <c r="C174" s="7">
        <f t="shared" si="24"/>
        <v>6</v>
      </c>
      <c r="D174" s="8" t="str">
        <f t="shared" si="27"/>
        <v>June</v>
      </c>
      <c r="E174" s="7" t="str">
        <f t="shared" si="28"/>
        <v>Jun</v>
      </c>
      <c r="F174" s="9">
        <f t="shared" si="25"/>
        <v>2</v>
      </c>
      <c r="G174" s="7" t="str">
        <f t="shared" si="29"/>
        <v>Quarter 2</v>
      </c>
      <c r="H174" s="7" t="str">
        <f t="shared" si="30"/>
        <v>Q2</v>
      </c>
      <c r="I174" s="10" t="str">
        <f t="shared" si="31"/>
        <v>20122</v>
      </c>
      <c r="J174" s="11">
        <f>(YEAR(A174)*100) + MONTH(DateTable[[#This Row],[DateKey]])</f>
        <v>201206</v>
      </c>
      <c r="K174" s="7" t="str">
        <f t="shared" si="32"/>
        <v>Q2 2012</v>
      </c>
      <c r="L174" s="7" t="str">
        <f t="shared" si="33"/>
        <v>Jun 2012</v>
      </c>
      <c r="M174" s="12" t="str">
        <f t="shared" si="34"/>
        <v>Jun-12</v>
      </c>
      <c r="N174" s="13" t="str">
        <f t="shared" si="35"/>
        <v>Quarter 2 2012</v>
      </c>
    </row>
    <row r="175" spans="1:14" x14ac:dyDescent="0.25">
      <c r="A175" s="6">
        <v>41082</v>
      </c>
      <c r="B175" s="7">
        <f t="shared" si="26"/>
        <v>2012</v>
      </c>
      <c r="C175" s="7">
        <f t="shared" si="24"/>
        <v>6</v>
      </c>
      <c r="D175" s="8" t="str">
        <f t="shared" si="27"/>
        <v>June</v>
      </c>
      <c r="E175" s="7" t="str">
        <f t="shared" si="28"/>
        <v>Jun</v>
      </c>
      <c r="F175" s="9">
        <f t="shared" si="25"/>
        <v>2</v>
      </c>
      <c r="G175" s="7" t="str">
        <f t="shared" si="29"/>
        <v>Quarter 2</v>
      </c>
      <c r="H175" s="7" t="str">
        <f t="shared" si="30"/>
        <v>Q2</v>
      </c>
      <c r="I175" s="10" t="str">
        <f t="shared" si="31"/>
        <v>20122</v>
      </c>
      <c r="J175" s="11">
        <f>(YEAR(A175)*100) + MONTH(DateTable[[#This Row],[DateKey]])</f>
        <v>201206</v>
      </c>
      <c r="K175" s="7" t="str">
        <f t="shared" si="32"/>
        <v>Q2 2012</v>
      </c>
      <c r="L175" s="7" t="str">
        <f t="shared" si="33"/>
        <v>Jun 2012</v>
      </c>
      <c r="M175" s="12" t="str">
        <f t="shared" si="34"/>
        <v>Jun-12</v>
      </c>
      <c r="N175" s="13" t="str">
        <f t="shared" si="35"/>
        <v>Quarter 2 2012</v>
      </c>
    </row>
    <row r="176" spans="1:14" x14ac:dyDescent="0.25">
      <c r="A176" s="6">
        <v>41083</v>
      </c>
      <c r="B176" s="7">
        <f t="shared" si="26"/>
        <v>2012</v>
      </c>
      <c r="C176" s="7">
        <f t="shared" si="24"/>
        <v>6</v>
      </c>
      <c r="D176" s="8" t="str">
        <f t="shared" si="27"/>
        <v>June</v>
      </c>
      <c r="E176" s="7" t="str">
        <f t="shared" si="28"/>
        <v>Jun</v>
      </c>
      <c r="F176" s="9">
        <f t="shared" si="25"/>
        <v>2</v>
      </c>
      <c r="G176" s="7" t="str">
        <f t="shared" si="29"/>
        <v>Quarter 2</v>
      </c>
      <c r="H176" s="7" t="str">
        <f t="shared" si="30"/>
        <v>Q2</v>
      </c>
      <c r="I176" s="10" t="str">
        <f t="shared" si="31"/>
        <v>20122</v>
      </c>
      <c r="J176" s="11">
        <f>(YEAR(A176)*100) + MONTH(DateTable[[#This Row],[DateKey]])</f>
        <v>201206</v>
      </c>
      <c r="K176" s="7" t="str">
        <f t="shared" si="32"/>
        <v>Q2 2012</v>
      </c>
      <c r="L176" s="7" t="str">
        <f t="shared" si="33"/>
        <v>Jun 2012</v>
      </c>
      <c r="M176" s="12" t="str">
        <f t="shared" si="34"/>
        <v>Jun-12</v>
      </c>
      <c r="N176" s="13" t="str">
        <f t="shared" si="35"/>
        <v>Quarter 2 2012</v>
      </c>
    </row>
    <row r="177" spans="1:14" x14ac:dyDescent="0.25">
      <c r="A177" s="6">
        <v>41084</v>
      </c>
      <c r="B177" s="7">
        <f t="shared" si="26"/>
        <v>2012</v>
      </c>
      <c r="C177" s="7">
        <f t="shared" si="24"/>
        <v>6</v>
      </c>
      <c r="D177" s="8" t="str">
        <f t="shared" si="27"/>
        <v>June</v>
      </c>
      <c r="E177" s="7" t="str">
        <f t="shared" si="28"/>
        <v>Jun</v>
      </c>
      <c r="F177" s="9">
        <f t="shared" si="25"/>
        <v>2</v>
      </c>
      <c r="G177" s="7" t="str">
        <f t="shared" si="29"/>
        <v>Quarter 2</v>
      </c>
      <c r="H177" s="7" t="str">
        <f t="shared" si="30"/>
        <v>Q2</v>
      </c>
      <c r="I177" s="10" t="str">
        <f t="shared" si="31"/>
        <v>20122</v>
      </c>
      <c r="J177" s="11">
        <f>(YEAR(A177)*100) + MONTH(DateTable[[#This Row],[DateKey]])</f>
        <v>201206</v>
      </c>
      <c r="K177" s="7" t="str">
        <f t="shared" si="32"/>
        <v>Q2 2012</v>
      </c>
      <c r="L177" s="7" t="str">
        <f t="shared" si="33"/>
        <v>Jun 2012</v>
      </c>
      <c r="M177" s="12" t="str">
        <f t="shared" si="34"/>
        <v>Jun-12</v>
      </c>
      <c r="N177" s="13" t="str">
        <f t="shared" si="35"/>
        <v>Quarter 2 2012</v>
      </c>
    </row>
    <row r="178" spans="1:14" x14ac:dyDescent="0.25">
      <c r="A178" s="6">
        <v>41085</v>
      </c>
      <c r="B178" s="7">
        <f t="shared" si="26"/>
        <v>2012</v>
      </c>
      <c r="C178" s="7">
        <f t="shared" si="24"/>
        <v>6</v>
      </c>
      <c r="D178" s="8" t="str">
        <f t="shared" si="27"/>
        <v>June</v>
      </c>
      <c r="E178" s="7" t="str">
        <f t="shared" si="28"/>
        <v>Jun</v>
      </c>
      <c r="F178" s="9">
        <f t="shared" si="25"/>
        <v>2</v>
      </c>
      <c r="G178" s="7" t="str">
        <f t="shared" si="29"/>
        <v>Quarter 2</v>
      </c>
      <c r="H178" s="7" t="str">
        <f t="shared" si="30"/>
        <v>Q2</v>
      </c>
      <c r="I178" s="10" t="str">
        <f t="shared" si="31"/>
        <v>20122</v>
      </c>
      <c r="J178" s="11">
        <f>(YEAR(A178)*100) + MONTH(DateTable[[#This Row],[DateKey]])</f>
        <v>201206</v>
      </c>
      <c r="K178" s="7" t="str">
        <f t="shared" si="32"/>
        <v>Q2 2012</v>
      </c>
      <c r="L178" s="7" t="str">
        <f t="shared" si="33"/>
        <v>Jun 2012</v>
      </c>
      <c r="M178" s="12" t="str">
        <f t="shared" si="34"/>
        <v>Jun-12</v>
      </c>
      <c r="N178" s="13" t="str">
        <f t="shared" si="35"/>
        <v>Quarter 2 2012</v>
      </c>
    </row>
    <row r="179" spans="1:14" x14ac:dyDescent="0.25">
      <c r="A179" s="6">
        <v>41086</v>
      </c>
      <c r="B179" s="7">
        <f t="shared" si="26"/>
        <v>2012</v>
      </c>
      <c r="C179" s="7">
        <f t="shared" si="24"/>
        <v>6</v>
      </c>
      <c r="D179" s="8" t="str">
        <f t="shared" si="27"/>
        <v>June</v>
      </c>
      <c r="E179" s="7" t="str">
        <f t="shared" si="28"/>
        <v>Jun</v>
      </c>
      <c r="F179" s="9">
        <f t="shared" si="25"/>
        <v>2</v>
      </c>
      <c r="G179" s="7" t="str">
        <f t="shared" si="29"/>
        <v>Quarter 2</v>
      </c>
      <c r="H179" s="7" t="str">
        <f t="shared" si="30"/>
        <v>Q2</v>
      </c>
      <c r="I179" s="10" t="str">
        <f t="shared" si="31"/>
        <v>20122</v>
      </c>
      <c r="J179" s="11">
        <f>(YEAR(A179)*100) + MONTH(DateTable[[#This Row],[DateKey]])</f>
        <v>201206</v>
      </c>
      <c r="K179" s="7" t="str">
        <f t="shared" si="32"/>
        <v>Q2 2012</v>
      </c>
      <c r="L179" s="7" t="str">
        <f t="shared" si="33"/>
        <v>Jun 2012</v>
      </c>
      <c r="M179" s="12" t="str">
        <f t="shared" si="34"/>
        <v>Jun-12</v>
      </c>
      <c r="N179" s="13" t="str">
        <f t="shared" si="35"/>
        <v>Quarter 2 2012</v>
      </c>
    </row>
    <row r="180" spans="1:14" x14ac:dyDescent="0.25">
      <c r="A180" s="6">
        <v>41087</v>
      </c>
      <c r="B180" s="7">
        <f t="shared" si="26"/>
        <v>2012</v>
      </c>
      <c r="C180" s="7">
        <f t="shared" si="24"/>
        <v>6</v>
      </c>
      <c r="D180" s="8" t="str">
        <f t="shared" si="27"/>
        <v>June</v>
      </c>
      <c r="E180" s="7" t="str">
        <f t="shared" si="28"/>
        <v>Jun</v>
      </c>
      <c r="F180" s="9">
        <f t="shared" si="25"/>
        <v>2</v>
      </c>
      <c r="G180" s="7" t="str">
        <f t="shared" si="29"/>
        <v>Quarter 2</v>
      </c>
      <c r="H180" s="7" t="str">
        <f t="shared" si="30"/>
        <v>Q2</v>
      </c>
      <c r="I180" s="10" t="str">
        <f t="shared" si="31"/>
        <v>20122</v>
      </c>
      <c r="J180" s="11">
        <f>(YEAR(A180)*100) + MONTH(DateTable[[#This Row],[DateKey]])</f>
        <v>201206</v>
      </c>
      <c r="K180" s="7" t="str">
        <f t="shared" si="32"/>
        <v>Q2 2012</v>
      </c>
      <c r="L180" s="7" t="str">
        <f t="shared" si="33"/>
        <v>Jun 2012</v>
      </c>
      <c r="M180" s="12" t="str">
        <f t="shared" si="34"/>
        <v>Jun-12</v>
      </c>
      <c r="N180" s="13" t="str">
        <f t="shared" si="35"/>
        <v>Quarter 2 2012</v>
      </c>
    </row>
    <row r="181" spans="1:14" x14ac:dyDescent="0.25">
      <c r="A181" s="6">
        <v>41088</v>
      </c>
      <c r="B181" s="7">
        <f t="shared" si="26"/>
        <v>2012</v>
      </c>
      <c r="C181" s="7">
        <f t="shared" si="24"/>
        <v>6</v>
      </c>
      <c r="D181" s="8" t="str">
        <f t="shared" si="27"/>
        <v>June</v>
      </c>
      <c r="E181" s="7" t="str">
        <f t="shared" si="28"/>
        <v>Jun</v>
      </c>
      <c r="F181" s="9">
        <f t="shared" si="25"/>
        <v>2</v>
      </c>
      <c r="G181" s="7" t="str">
        <f t="shared" si="29"/>
        <v>Quarter 2</v>
      </c>
      <c r="H181" s="7" t="str">
        <f t="shared" si="30"/>
        <v>Q2</v>
      </c>
      <c r="I181" s="10" t="str">
        <f t="shared" si="31"/>
        <v>20122</v>
      </c>
      <c r="J181" s="11">
        <f>(YEAR(A181)*100) + MONTH(DateTable[[#This Row],[DateKey]])</f>
        <v>201206</v>
      </c>
      <c r="K181" s="7" t="str">
        <f t="shared" si="32"/>
        <v>Q2 2012</v>
      </c>
      <c r="L181" s="7" t="str">
        <f t="shared" si="33"/>
        <v>Jun 2012</v>
      </c>
      <c r="M181" s="12" t="str">
        <f t="shared" si="34"/>
        <v>Jun-12</v>
      </c>
      <c r="N181" s="13" t="str">
        <f t="shared" si="35"/>
        <v>Quarter 2 2012</v>
      </c>
    </row>
    <row r="182" spans="1:14" x14ac:dyDescent="0.25">
      <c r="A182" s="6">
        <v>41089</v>
      </c>
      <c r="B182" s="7">
        <f t="shared" si="26"/>
        <v>2012</v>
      </c>
      <c r="C182" s="7">
        <f t="shared" si="24"/>
        <v>6</v>
      </c>
      <c r="D182" s="8" t="str">
        <f t="shared" si="27"/>
        <v>June</v>
      </c>
      <c r="E182" s="7" t="str">
        <f t="shared" si="28"/>
        <v>Jun</v>
      </c>
      <c r="F182" s="9">
        <f t="shared" si="25"/>
        <v>2</v>
      </c>
      <c r="G182" s="7" t="str">
        <f t="shared" si="29"/>
        <v>Quarter 2</v>
      </c>
      <c r="H182" s="7" t="str">
        <f t="shared" si="30"/>
        <v>Q2</v>
      </c>
      <c r="I182" s="10" t="str">
        <f t="shared" si="31"/>
        <v>20122</v>
      </c>
      <c r="J182" s="11">
        <f>(YEAR(A182)*100) + MONTH(DateTable[[#This Row],[DateKey]])</f>
        <v>201206</v>
      </c>
      <c r="K182" s="7" t="str">
        <f t="shared" si="32"/>
        <v>Q2 2012</v>
      </c>
      <c r="L182" s="7" t="str">
        <f t="shared" si="33"/>
        <v>Jun 2012</v>
      </c>
      <c r="M182" s="12" t="str">
        <f t="shared" si="34"/>
        <v>Jun-12</v>
      </c>
      <c r="N182" s="13" t="str">
        <f t="shared" si="35"/>
        <v>Quarter 2 2012</v>
      </c>
    </row>
    <row r="183" spans="1:14" x14ac:dyDescent="0.25">
      <c r="A183" s="6">
        <v>41090</v>
      </c>
      <c r="B183" s="7">
        <f t="shared" si="26"/>
        <v>2012</v>
      </c>
      <c r="C183" s="7">
        <f t="shared" si="24"/>
        <v>6</v>
      </c>
      <c r="D183" s="8" t="str">
        <f t="shared" si="27"/>
        <v>June</v>
      </c>
      <c r="E183" s="7" t="str">
        <f t="shared" si="28"/>
        <v>Jun</v>
      </c>
      <c r="F183" s="9">
        <f t="shared" si="25"/>
        <v>2</v>
      </c>
      <c r="G183" s="7" t="str">
        <f t="shared" si="29"/>
        <v>Quarter 2</v>
      </c>
      <c r="H183" s="7" t="str">
        <f t="shared" si="30"/>
        <v>Q2</v>
      </c>
      <c r="I183" s="10" t="str">
        <f t="shared" si="31"/>
        <v>20122</v>
      </c>
      <c r="J183" s="11">
        <f>(YEAR(A183)*100) + MONTH(DateTable[[#This Row],[DateKey]])</f>
        <v>201206</v>
      </c>
      <c r="K183" s="7" t="str">
        <f t="shared" si="32"/>
        <v>Q2 2012</v>
      </c>
      <c r="L183" s="7" t="str">
        <f t="shared" si="33"/>
        <v>Jun 2012</v>
      </c>
      <c r="M183" s="12" t="str">
        <f t="shared" si="34"/>
        <v>Jun-12</v>
      </c>
      <c r="N183" s="13" t="str">
        <f t="shared" si="35"/>
        <v>Quarter 2 2012</v>
      </c>
    </row>
    <row r="184" spans="1:14" x14ac:dyDescent="0.25">
      <c r="A184" s="6">
        <v>41091</v>
      </c>
      <c r="B184" s="7">
        <f t="shared" si="26"/>
        <v>2012</v>
      </c>
      <c r="C184" s="7">
        <f t="shared" si="24"/>
        <v>7</v>
      </c>
      <c r="D184" s="8" t="str">
        <f t="shared" si="27"/>
        <v>July</v>
      </c>
      <c r="E184" s="7" t="str">
        <f t="shared" si="28"/>
        <v>Jul</v>
      </c>
      <c r="F184" s="9">
        <f t="shared" si="25"/>
        <v>3</v>
      </c>
      <c r="G184" s="7" t="str">
        <f t="shared" si="29"/>
        <v>Quarter 3</v>
      </c>
      <c r="H184" s="7" t="str">
        <f t="shared" si="30"/>
        <v>Q3</v>
      </c>
      <c r="I184" s="10" t="str">
        <f t="shared" si="31"/>
        <v>20123</v>
      </c>
      <c r="J184" s="11">
        <f>(YEAR(A184)*100) + MONTH(DateTable[[#This Row],[DateKey]])</f>
        <v>201207</v>
      </c>
      <c r="K184" s="7" t="str">
        <f t="shared" si="32"/>
        <v>Q3 2012</v>
      </c>
      <c r="L184" s="7" t="str">
        <f t="shared" si="33"/>
        <v>Jul 2012</v>
      </c>
      <c r="M184" s="12" t="str">
        <f t="shared" si="34"/>
        <v>Jul-12</v>
      </c>
      <c r="N184" s="13" t="str">
        <f t="shared" si="35"/>
        <v>Quarter 3 2012</v>
      </c>
    </row>
    <row r="185" spans="1:14" x14ac:dyDescent="0.25">
      <c r="A185" s="6">
        <v>41092</v>
      </c>
      <c r="B185" s="7">
        <f t="shared" si="26"/>
        <v>2012</v>
      </c>
      <c r="C185" s="7">
        <f t="shared" si="24"/>
        <v>7</v>
      </c>
      <c r="D185" s="8" t="str">
        <f t="shared" si="27"/>
        <v>July</v>
      </c>
      <c r="E185" s="7" t="str">
        <f t="shared" si="28"/>
        <v>Jul</v>
      </c>
      <c r="F185" s="9">
        <f t="shared" si="25"/>
        <v>3</v>
      </c>
      <c r="G185" s="7" t="str">
        <f t="shared" si="29"/>
        <v>Quarter 3</v>
      </c>
      <c r="H185" s="7" t="str">
        <f t="shared" si="30"/>
        <v>Q3</v>
      </c>
      <c r="I185" s="10" t="str">
        <f t="shared" si="31"/>
        <v>20123</v>
      </c>
      <c r="J185" s="11">
        <f>(YEAR(A185)*100) + MONTH(DateTable[[#This Row],[DateKey]])</f>
        <v>201207</v>
      </c>
      <c r="K185" s="7" t="str">
        <f t="shared" si="32"/>
        <v>Q3 2012</v>
      </c>
      <c r="L185" s="7" t="str">
        <f t="shared" si="33"/>
        <v>Jul 2012</v>
      </c>
      <c r="M185" s="12" t="str">
        <f t="shared" si="34"/>
        <v>Jul-12</v>
      </c>
      <c r="N185" s="13" t="str">
        <f t="shared" si="35"/>
        <v>Quarter 3 2012</v>
      </c>
    </row>
    <row r="186" spans="1:14" x14ac:dyDescent="0.25">
      <c r="A186" s="6">
        <v>41093</v>
      </c>
      <c r="B186" s="7">
        <f t="shared" si="26"/>
        <v>2012</v>
      </c>
      <c r="C186" s="7">
        <f t="shared" si="24"/>
        <v>7</v>
      </c>
      <c r="D186" s="8" t="str">
        <f t="shared" si="27"/>
        <v>July</v>
      </c>
      <c r="E186" s="7" t="str">
        <f t="shared" si="28"/>
        <v>Jul</v>
      </c>
      <c r="F186" s="9">
        <f t="shared" si="25"/>
        <v>3</v>
      </c>
      <c r="G186" s="7" t="str">
        <f t="shared" si="29"/>
        <v>Quarter 3</v>
      </c>
      <c r="H186" s="7" t="str">
        <f t="shared" si="30"/>
        <v>Q3</v>
      </c>
      <c r="I186" s="10" t="str">
        <f t="shared" si="31"/>
        <v>20123</v>
      </c>
      <c r="J186" s="11">
        <f>(YEAR(A186)*100) + MONTH(DateTable[[#This Row],[DateKey]])</f>
        <v>201207</v>
      </c>
      <c r="K186" s="7" t="str">
        <f t="shared" si="32"/>
        <v>Q3 2012</v>
      </c>
      <c r="L186" s="7" t="str">
        <f t="shared" si="33"/>
        <v>Jul 2012</v>
      </c>
      <c r="M186" s="12" t="str">
        <f t="shared" si="34"/>
        <v>Jul-12</v>
      </c>
      <c r="N186" s="13" t="str">
        <f t="shared" si="35"/>
        <v>Quarter 3 2012</v>
      </c>
    </row>
    <row r="187" spans="1:14" x14ac:dyDescent="0.25">
      <c r="A187" s="6">
        <v>41094</v>
      </c>
      <c r="B187" s="7">
        <f t="shared" si="26"/>
        <v>2012</v>
      </c>
      <c r="C187" s="7">
        <f t="shared" si="24"/>
        <v>7</v>
      </c>
      <c r="D187" s="8" t="str">
        <f t="shared" si="27"/>
        <v>July</v>
      </c>
      <c r="E187" s="7" t="str">
        <f t="shared" si="28"/>
        <v>Jul</v>
      </c>
      <c r="F187" s="9">
        <f t="shared" si="25"/>
        <v>3</v>
      </c>
      <c r="G187" s="7" t="str">
        <f t="shared" si="29"/>
        <v>Quarter 3</v>
      </c>
      <c r="H187" s="7" t="str">
        <f t="shared" si="30"/>
        <v>Q3</v>
      </c>
      <c r="I187" s="10" t="str">
        <f t="shared" si="31"/>
        <v>20123</v>
      </c>
      <c r="J187" s="11">
        <f>(YEAR(A187)*100) + MONTH(DateTable[[#This Row],[DateKey]])</f>
        <v>201207</v>
      </c>
      <c r="K187" s="7" t="str">
        <f t="shared" si="32"/>
        <v>Q3 2012</v>
      </c>
      <c r="L187" s="7" t="str">
        <f t="shared" si="33"/>
        <v>Jul 2012</v>
      </c>
      <c r="M187" s="12" t="str">
        <f t="shared" si="34"/>
        <v>Jul-12</v>
      </c>
      <c r="N187" s="13" t="str">
        <f t="shared" si="35"/>
        <v>Quarter 3 2012</v>
      </c>
    </row>
    <row r="188" spans="1:14" x14ac:dyDescent="0.25">
      <c r="A188" s="6">
        <v>41095</v>
      </c>
      <c r="B188" s="7">
        <f t="shared" si="26"/>
        <v>2012</v>
      </c>
      <c r="C188" s="7">
        <f t="shared" si="24"/>
        <v>7</v>
      </c>
      <c r="D188" s="8" t="str">
        <f t="shared" si="27"/>
        <v>July</v>
      </c>
      <c r="E188" s="7" t="str">
        <f t="shared" si="28"/>
        <v>Jul</v>
      </c>
      <c r="F188" s="9">
        <f t="shared" si="25"/>
        <v>3</v>
      </c>
      <c r="G188" s="7" t="str">
        <f t="shared" si="29"/>
        <v>Quarter 3</v>
      </c>
      <c r="H188" s="7" t="str">
        <f t="shared" si="30"/>
        <v>Q3</v>
      </c>
      <c r="I188" s="10" t="str">
        <f t="shared" si="31"/>
        <v>20123</v>
      </c>
      <c r="J188" s="11">
        <f>(YEAR(A188)*100) + MONTH(DateTable[[#This Row],[DateKey]])</f>
        <v>201207</v>
      </c>
      <c r="K188" s="7" t="str">
        <f t="shared" si="32"/>
        <v>Q3 2012</v>
      </c>
      <c r="L188" s="7" t="str">
        <f t="shared" si="33"/>
        <v>Jul 2012</v>
      </c>
      <c r="M188" s="12" t="str">
        <f t="shared" si="34"/>
        <v>Jul-12</v>
      </c>
      <c r="N188" s="13" t="str">
        <f t="shared" si="35"/>
        <v>Quarter 3 2012</v>
      </c>
    </row>
    <row r="189" spans="1:14" x14ac:dyDescent="0.25">
      <c r="A189" s="6">
        <v>41096</v>
      </c>
      <c r="B189" s="7">
        <f t="shared" si="26"/>
        <v>2012</v>
      </c>
      <c r="C189" s="7">
        <f t="shared" si="24"/>
        <v>7</v>
      </c>
      <c r="D189" s="8" t="str">
        <f t="shared" si="27"/>
        <v>July</v>
      </c>
      <c r="E189" s="7" t="str">
        <f t="shared" si="28"/>
        <v>Jul</v>
      </c>
      <c r="F189" s="9">
        <f t="shared" si="25"/>
        <v>3</v>
      </c>
      <c r="G189" s="7" t="str">
        <f t="shared" si="29"/>
        <v>Quarter 3</v>
      </c>
      <c r="H189" s="7" t="str">
        <f t="shared" si="30"/>
        <v>Q3</v>
      </c>
      <c r="I189" s="10" t="str">
        <f t="shared" si="31"/>
        <v>20123</v>
      </c>
      <c r="J189" s="11">
        <f>(YEAR(A189)*100) + MONTH(DateTable[[#This Row],[DateKey]])</f>
        <v>201207</v>
      </c>
      <c r="K189" s="7" t="str">
        <f t="shared" si="32"/>
        <v>Q3 2012</v>
      </c>
      <c r="L189" s="7" t="str">
        <f t="shared" si="33"/>
        <v>Jul 2012</v>
      </c>
      <c r="M189" s="12" t="str">
        <f t="shared" si="34"/>
        <v>Jul-12</v>
      </c>
      <c r="N189" s="13" t="str">
        <f t="shared" si="35"/>
        <v>Quarter 3 2012</v>
      </c>
    </row>
    <row r="190" spans="1:14" x14ac:dyDescent="0.25">
      <c r="A190" s="6">
        <v>41097</v>
      </c>
      <c r="B190" s="7">
        <f t="shared" si="26"/>
        <v>2012</v>
      </c>
      <c r="C190" s="7">
        <f t="shared" si="24"/>
        <v>7</v>
      </c>
      <c r="D190" s="8" t="str">
        <f t="shared" si="27"/>
        <v>July</v>
      </c>
      <c r="E190" s="7" t="str">
        <f t="shared" si="28"/>
        <v>Jul</v>
      </c>
      <c r="F190" s="9">
        <f t="shared" si="25"/>
        <v>3</v>
      </c>
      <c r="G190" s="7" t="str">
        <f t="shared" si="29"/>
        <v>Quarter 3</v>
      </c>
      <c r="H190" s="7" t="str">
        <f t="shared" si="30"/>
        <v>Q3</v>
      </c>
      <c r="I190" s="10" t="str">
        <f t="shared" si="31"/>
        <v>20123</v>
      </c>
      <c r="J190" s="11">
        <f>(YEAR(A190)*100) + MONTH(DateTable[[#This Row],[DateKey]])</f>
        <v>201207</v>
      </c>
      <c r="K190" s="7" t="str">
        <f t="shared" si="32"/>
        <v>Q3 2012</v>
      </c>
      <c r="L190" s="7" t="str">
        <f t="shared" si="33"/>
        <v>Jul 2012</v>
      </c>
      <c r="M190" s="12" t="str">
        <f t="shared" si="34"/>
        <v>Jul-12</v>
      </c>
      <c r="N190" s="13" t="str">
        <f t="shared" si="35"/>
        <v>Quarter 3 2012</v>
      </c>
    </row>
    <row r="191" spans="1:14" x14ac:dyDescent="0.25">
      <c r="A191" s="6">
        <v>41098</v>
      </c>
      <c r="B191" s="7">
        <f t="shared" si="26"/>
        <v>2012</v>
      </c>
      <c r="C191" s="7">
        <f t="shared" si="24"/>
        <v>7</v>
      </c>
      <c r="D191" s="8" t="str">
        <f t="shared" si="27"/>
        <v>July</v>
      </c>
      <c r="E191" s="7" t="str">
        <f t="shared" si="28"/>
        <v>Jul</v>
      </c>
      <c r="F191" s="9">
        <f t="shared" si="25"/>
        <v>3</v>
      </c>
      <c r="G191" s="7" t="str">
        <f t="shared" si="29"/>
        <v>Quarter 3</v>
      </c>
      <c r="H191" s="7" t="str">
        <f t="shared" si="30"/>
        <v>Q3</v>
      </c>
      <c r="I191" s="10" t="str">
        <f t="shared" si="31"/>
        <v>20123</v>
      </c>
      <c r="J191" s="11">
        <f>(YEAR(A191)*100) + MONTH(DateTable[[#This Row],[DateKey]])</f>
        <v>201207</v>
      </c>
      <c r="K191" s="7" t="str">
        <f t="shared" si="32"/>
        <v>Q3 2012</v>
      </c>
      <c r="L191" s="7" t="str">
        <f t="shared" si="33"/>
        <v>Jul 2012</v>
      </c>
      <c r="M191" s="12" t="str">
        <f t="shared" si="34"/>
        <v>Jul-12</v>
      </c>
      <c r="N191" s="13" t="str">
        <f t="shared" si="35"/>
        <v>Quarter 3 2012</v>
      </c>
    </row>
    <row r="192" spans="1:14" x14ac:dyDescent="0.25">
      <c r="A192" s="6">
        <v>41099</v>
      </c>
      <c r="B192" s="7">
        <f t="shared" si="26"/>
        <v>2012</v>
      </c>
      <c r="C192" s="7">
        <f t="shared" si="24"/>
        <v>7</v>
      </c>
      <c r="D192" s="8" t="str">
        <f t="shared" si="27"/>
        <v>July</v>
      </c>
      <c r="E192" s="7" t="str">
        <f t="shared" si="28"/>
        <v>Jul</v>
      </c>
      <c r="F192" s="9">
        <f t="shared" si="25"/>
        <v>3</v>
      </c>
      <c r="G192" s="7" t="str">
        <f t="shared" si="29"/>
        <v>Quarter 3</v>
      </c>
      <c r="H192" s="7" t="str">
        <f t="shared" si="30"/>
        <v>Q3</v>
      </c>
      <c r="I192" s="10" t="str">
        <f t="shared" si="31"/>
        <v>20123</v>
      </c>
      <c r="J192" s="11">
        <f>(YEAR(A192)*100) + MONTH(DateTable[[#This Row],[DateKey]])</f>
        <v>201207</v>
      </c>
      <c r="K192" s="7" t="str">
        <f t="shared" si="32"/>
        <v>Q3 2012</v>
      </c>
      <c r="L192" s="7" t="str">
        <f t="shared" si="33"/>
        <v>Jul 2012</v>
      </c>
      <c r="M192" s="12" t="str">
        <f t="shared" si="34"/>
        <v>Jul-12</v>
      </c>
      <c r="N192" s="13" t="str">
        <f t="shared" si="35"/>
        <v>Quarter 3 2012</v>
      </c>
    </row>
    <row r="193" spans="1:14" x14ac:dyDescent="0.25">
      <c r="A193" s="6">
        <v>41100</v>
      </c>
      <c r="B193" s="7">
        <f t="shared" si="26"/>
        <v>2012</v>
      </c>
      <c r="C193" s="7">
        <f t="shared" si="24"/>
        <v>7</v>
      </c>
      <c r="D193" s="8" t="str">
        <f t="shared" si="27"/>
        <v>July</v>
      </c>
      <c r="E193" s="7" t="str">
        <f t="shared" si="28"/>
        <v>Jul</v>
      </c>
      <c r="F193" s="9">
        <f t="shared" si="25"/>
        <v>3</v>
      </c>
      <c r="G193" s="7" t="str">
        <f t="shared" si="29"/>
        <v>Quarter 3</v>
      </c>
      <c r="H193" s="7" t="str">
        <f t="shared" si="30"/>
        <v>Q3</v>
      </c>
      <c r="I193" s="10" t="str">
        <f t="shared" si="31"/>
        <v>20123</v>
      </c>
      <c r="J193" s="11">
        <f>(YEAR(A193)*100) + MONTH(DateTable[[#This Row],[DateKey]])</f>
        <v>201207</v>
      </c>
      <c r="K193" s="7" t="str">
        <f t="shared" si="32"/>
        <v>Q3 2012</v>
      </c>
      <c r="L193" s="7" t="str">
        <f t="shared" si="33"/>
        <v>Jul 2012</v>
      </c>
      <c r="M193" s="12" t="str">
        <f t="shared" si="34"/>
        <v>Jul-12</v>
      </c>
      <c r="N193" s="13" t="str">
        <f t="shared" si="35"/>
        <v>Quarter 3 2012</v>
      </c>
    </row>
    <row r="194" spans="1:14" x14ac:dyDescent="0.25">
      <c r="A194" s="6">
        <v>41101</v>
      </c>
      <c r="B194" s="7">
        <f t="shared" si="26"/>
        <v>2012</v>
      </c>
      <c r="C194" s="7">
        <f t="shared" ref="C194:C257" si="36">MONTH(A194)</f>
        <v>7</v>
      </c>
      <c r="D194" s="8" t="str">
        <f t="shared" si="27"/>
        <v>July</v>
      </c>
      <c r="E194" s="7" t="str">
        <f t="shared" si="28"/>
        <v>Jul</v>
      </c>
      <c r="F194" s="9">
        <f t="shared" ref="F194:F257" si="37">ROUNDUP(MONTH(A194)/3,0)</f>
        <v>3</v>
      </c>
      <c r="G194" s="7" t="str">
        <f t="shared" si="29"/>
        <v>Quarter 3</v>
      </c>
      <c r="H194" s="7" t="str">
        <f t="shared" si="30"/>
        <v>Q3</v>
      </c>
      <c r="I194" s="10" t="str">
        <f t="shared" si="31"/>
        <v>20123</v>
      </c>
      <c r="J194" s="11">
        <f>(YEAR(A194)*100) + MONTH(DateTable[[#This Row],[DateKey]])</f>
        <v>201207</v>
      </c>
      <c r="K194" s="7" t="str">
        <f t="shared" si="32"/>
        <v>Q3 2012</v>
      </c>
      <c r="L194" s="7" t="str">
        <f t="shared" si="33"/>
        <v>Jul 2012</v>
      </c>
      <c r="M194" s="12" t="str">
        <f t="shared" si="34"/>
        <v>Jul-12</v>
      </c>
      <c r="N194" s="13" t="str">
        <f t="shared" si="35"/>
        <v>Quarter 3 2012</v>
      </c>
    </row>
    <row r="195" spans="1:14" x14ac:dyDescent="0.25">
      <c r="A195" s="6">
        <v>41102</v>
      </c>
      <c r="B195" s="7">
        <f t="shared" ref="B195:B258" si="38">YEAR(A195)</f>
        <v>2012</v>
      </c>
      <c r="C195" s="7">
        <f t="shared" si="36"/>
        <v>7</v>
      </c>
      <c r="D195" s="8" t="str">
        <f t="shared" ref="D195:D258" si="39">TEXT(A195,"mmmm")</f>
        <v>July</v>
      </c>
      <c r="E195" s="7" t="str">
        <f t="shared" ref="E195:E258" si="40">TEXT(A195,"mmm")</f>
        <v>Jul</v>
      </c>
      <c r="F195" s="9">
        <f t="shared" si="37"/>
        <v>3</v>
      </c>
      <c r="G195" s="7" t="str">
        <f t="shared" ref="G195:G258" si="41">"Quarter " &amp; ROUNDUP(MONTH(A195)/3,0)</f>
        <v>Quarter 3</v>
      </c>
      <c r="H195" s="7" t="str">
        <f t="shared" ref="H195:H258" si="42">"Q" &amp; ROUNDUP(MONTH(A195)/3,0)</f>
        <v>Q3</v>
      </c>
      <c r="I195" s="10" t="str">
        <f t="shared" ref="I195:I258" si="43">YEAR(A195) &amp; ROUNDUP(MONTH(A195)/3,0)</f>
        <v>20123</v>
      </c>
      <c r="J195" s="11">
        <f>(YEAR(A195)*100) + MONTH(DateTable[[#This Row],[DateKey]])</f>
        <v>201207</v>
      </c>
      <c r="K195" s="7" t="str">
        <f t="shared" ref="K195:K258" si="44">"Q" &amp; ROUNDUP(MONTH(A195)/3,0) &amp; " " &amp; YEAR(A195)</f>
        <v>Q3 2012</v>
      </c>
      <c r="L195" s="7" t="str">
        <f t="shared" ref="L195:L258" si="45">TEXT(A195,"mmm") &amp; " " &amp; YEAR(A195)</f>
        <v>Jul 2012</v>
      </c>
      <c r="M195" s="12" t="str">
        <f t="shared" ref="M195:M258" si="46">TEXT(A195,"mmm") &amp; "-" &amp; RIGHT(YEAR(A195),2)</f>
        <v>Jul-12</v>
      </c>
      <c r="N195" s="13" t="str">
        <f t="shared" ref="N195:N258" si="47">"Quarter " &amp; ROUNDUP(MONTH(A195)/3,0) &amp; " " &amp; YEAR(A195)</f>
        <v>Quarter 3 2012</v>
      </c>
    </row>
    <row r="196" spans="1:14" x14ac:dyDescent="0.25">
      <c r="A196" s="6">
        <v>41103</v>
      </c>
      <c r="B196" s="7">
        <f t="shared" si="38"/>
        <v>2012</v>
      </c>
      <c r="C196" s="7">
        <f t="shared" si="36"/>
        <v>7</v>
      </c>
      <c r="D196" s="8" t="str">
        <f t="shared" si="39"/>
        <v>July</v>
      </c>
      <c r="E196" s="7" t="str">
        <f t="shared" si="40"/>
        <v>Jul</v>
      </c>
      <c r="F196" s="9">
        <f t="shared" si="37"/>
        <v>3</v>
      </c>
      <c r="G196" s="7" t="str">
        <f t="shared" si="41"/>
        <v>Quarter 3</v>
      </c>
      <c r="H196" s="7" t="str">
        <f t="shared" si="42"/>
        <v>Q3</v>
      </c>
      <c r="I196" s="10" t="str">
        <f t="shared" si="43"/>
        <v>20123</v>
      </c>
      <c r="J196" s="11">
        <f>(YEAR(A196)*100) + MONTH(DateTable[[#This Row],[DateKey]])</f>
        <v>201207</v>
      </c>
      <c r="K196" s="7" t="str">
        <f t="shared" si="44"/>
        <v>Q3 2012</v>
      </c>
      <c r="L196" s="7" t="str">
        <f t="shared" si="45"/>
        <v>Jul 2012</v>
      </c>
      <c r="M196" s="12" t="str">
        <f t="shared" si="46"/>
        <v>Jul-12</v>
      </c>
      <c r="N196" s="13" t="str">
        <f t="shared" si="47"/>
        <v>Quarter 3 2012</v>
      </c>
    </row>
    <row r="197" spans="1:14" x14ac:dyDescent="0.25">
      <c r="A197" s="6">
        <v>41104</v>
      </c>
      <c r="B197" s="7">
        <f t="shared" si="38"/>
        <v>2012</v>
      </c>
      <c r="C197" s="7">
        <f t="shared" si="36"/>
        <v>7</v>
      </c>
      <c r="D197" s="8" t="str">
        <f t="shared" si="39"/>
        <v>July</v>
      </c>
      <c r="E197" s="7" t="str">
        <f t="shared" si="40"/>
        <v>Jul</v>
      </c>
      <c r="F197" s="9">
        <f t="shared" si="37"/>
        <v>3</v>
      </c>
      <c r="G197" s="7" t="str">
        <f t="shared" si="41"/>
        <v>Quarter 3</v>
      </c>
      <c r="H197" s="7" t="str">
        <f t="shared" si="42"/>
        <v>Q3</v>
      </c>
      <c r="I197" s="10" t="str">
        <f t="shared" si="43"/>
        <v>20123</v>
      </c>
      <c r="J197" s="11">
        <f>(YEAR(A197)*100) + MONTH(DateTable[[#This Row],[DateKey]])</f>
        <v>201207</v>
      </c>
      <c r="K197" s="7" t="str">
        <f t="shared" si="44"/>
        <v>Q3 2012</v>
      </c>
      <c r="L197" s="7" t="str">
        <f t="shared" si="45"/>
        <v>Jul 2012</v>
      </c>
      <c r="M197" s="12" t="str">
        <f t="shared" si="46"/>
        <v>Jul-12</v>
      </c>
      <c r="N197" s="13" t="str">
        <f t="shared" si="47"/>
        <v>Quarter 3 2012</v>
      </c>
    </row>
    <row r="198" spans="1:14" x14ac:dyDescent="0.25">
      <c r="A198" s="6">
        <v>41105</v>
      </c>
      <c r="B198" s="7">
        <f t="shared" si="38"/>
        <v>2012</v>
      </c>
      <c r="C198" s="7">
        <f t="shared" si="36"/>
        <v>7</v>
      </c>
      <c r="D198" s="8" t="str">
        <f t="shared" si="39"/>
        <v>July</v>
      </c>
      <c r="E198" s="7" t="str">
        <f t="shared" si="40"/>
        <v>Jul</v>
      </c>
      <c r="F198" s="9">
        <f t="shared" si="37"/>
        <v>3</v>
      </c>
      <c r="G198" s="7" t="str">
        <f t="shared" si="41"/>
        <v>Quarter 3</v>
      </c>
      <c r="H198" s="7" t="str">
        <f t="shared" si="42"/>
        <v>Q3</v>
      </c>
      <c r="I198" s="10" t="str">
        <f t="shared" si="43"/>
        <v>20123</v>
      </c>
      <c r="J198" s="11">
        <f>(YEAR(A198)*100) + MONTH(DateTable[[#This Row],[DateKey]])</f>
        <v>201207</v>
      </c>
      <c r="K198" s="7" t="str">
        <f t="shared" si="44"/>
        <v>Q3 2012</v>
      </c>
      <c r="L198" s="7" t="str">
        <f t="shared" si="45"/>
        <v>Jul 2012</v>
      </c>
      <c r="M198" s="12" t="str">
        <f t="shared" si="46"/>
        <v>Jul-12</v>
      </c>
      <c r="N198" s="13" t="str">
        <f t="shared" si="47"/>
        <v>Quarter 3 2012</v>
      </c>
    </row>
    <row r="199" spans="1:14" x14ac:dyDescent="0.25">
      <c r="A199" s="6">
        <v>41106</v>
      </c>
      <c r="B199" s="7">
        <f t="shared" si="38"/>
        <v>2012</v>
      </c>
      <c r="C199" s="7">
        <f t="shared" si="36"/>
        <v>7</v>
      </c>
      <c r="D199" s="8" t="str">
        <f t="shared" si="39"/>
        <v>July</v>
      </c>
      <c r="E199" s="7" t="str">
        <f t="shared" si="40"/>
        <v>Jul</v>
      </c>
      <c r="F199" s="9">
        <f t="shared" si="37"/>
        <v>3</v>
      </c>
      <c r="G199" s="7" t="str">
        <f t="shared" si="41"/>
        <v>Quarter 3</v>
      </c>
      <c r="H199" s="7" t="str">
        <f t="shared" si="42"/>
        <v>Q3</v>
      </c>
      <c r="I199" s="10" t="str">
        <f t="shared" si="43"/>
        <v>20123</v>
      </c>
      <c r="J199" s="11">
        <f>(YEAR(A199)*100) + MONTH(DateTable[[#This Row],[DateKey]])</f>
        <v>201207</v>
      </c>
      <c r="K199" s="7" t="str">
        <f t="shared" si="44"/>
        <v>Q3 2012</v>
      </c>
      <c r="L199" s="7" t="str">
        <f t="shared" si="45"/>
        <v>Jul 2012</v>
      </c>
      <c r="M199" s="12" t="str">
        <f t="shared" si="46"/>
        <v>Jul-12</v>
      </c>
      <c r="N199" s="13" t="str">
        <f t="shared" si="47"/>
        <v>Quarter 3 2012</v>
      </c>
    </row>
    <row r="200" spans="1:14" x14ac:dyDescent="0.25">
      <c r="A200" s="6">
        <v>41107</v>
      </c>
      <c r="B200" s="7">
        <f t="shared" si="38"/>
        <v>2012</v>
      </c>
      <c r="C200" s="7">
        <f t="shared" si="36"/>
        <v>7</v>
      </c>
      <c r="D200" s="8" t="str">
        <f t="shared" si="39"/>
        <v>July</v>
      </c>
      <c r="E200" s="7" t="str">
        <f t="shared" si="40"/>
        <v>Jul</v>
      </c>
      <c r="F200" s="9">
        <f t="shared" si="37"/>
        <v>3</v>
      </c>
      <c r="G200" s="7" t="str">
        <f t="shared" si="41"/>
        <v>Quarter 3</v>
      </c>
      <c r="H200" s="7" t="str">
        <f t="shared" si="42"/>
        <v>Q3</v>
      </c>
      <c r="I200" s="10" t="str">
        <f t="shared" si="43"/>
        <v>20123</v>
      </c>
      <c r="J200" s="11">
        <f>(YEAR(A200)*100) + MONTH(DateTable[[#This Row],[DateKey]])</f>
        <v>201207</v>
      </c>
      <c r="K200" s="7" t="str">
        <f t="shared" si="44"/>
        <v>Q3 2012</v>
      </c>
      <c r="L200" s="7" t="str">
        <f t="shared" si="45"/>
        <v>Jul 2012</v>
      </c>
      <c r="M200" s="12" t="str">
        <f t="shared" si="46"/>
        <v>Jul-12</v>
      </c>
      <c r="N200" s="13" t="str">
        <f t="shared" si="47"/>
        <v>Quarter 3 2012</v>
      </c>
    </row>
    <row r="201" spans="1:14" x14ac:dyDescent="0.25">
      <c r="A201" s="6">
        <v>41108</v>
      </c>
      <c r="B201" s="7">
        <f t="shared" si="38"/>
        <v>2012</v>
      </c>
      <c r="C201" s="7">
        <f t="shared" si="36"/>
        <v>7</v>
      </c>
      <c r="D201" s="8" t="str">
        <f t="shared" si="39"/>
        <v>July</v>
      </c>
      <c r="E201" s="7" t="str">
        <f t="shared" si="40"/>
        <v>Jul</v>
      </c>
      <c r="F201" s="9">
        <f t="shared" si="37"/>
        <v>3</v>
      </c>
      <c r="G201" s="7" t="str">
        <f t="shared" si="41"/>
        <v>Quarter 3</v>
      </c>
      <c r="H201" s="7" t="str">
        <f t="shared" si="42"/>
        <v>Q3</v>
      </c>
      <c r="I201" s="10" t="str">
        <f t="shared" si="43"/>
        <v>20123</v>
      </c>
      <c r="J201" s="11">
        <f>(YEAR(A201)*100) + MONTH(DateTable[[#This Row],[DateKey]])</f>
        <v>201207</v>
      </c>
      <c r="K201" s="7" t="str">
        <f t="shared" si="44"/>
        <v>Q3 2012</v>
      </c>
      <c r="L201" s="7" t="str">
        <f t="shared" si="45"/>
        <v>Jul 2012</v>
      </c>
      <c r="M201" s="12" t="str">
        <f t="shared" si="46"/>
        <v>Jul-12</v>
      </c>
      <c r="N201" s="13" t="str">
        <f t="shared" si="47"/>
        <v>Quarter 3 2012</v>
      </c>
    </row>
    <row r="202" spans="1:14" x14ac:dyDescent="0.25">
      <c r="A202" s="6">
        <v>41109</v>
      </c>
      <c r="B202" s="7">
        <f t="shared" si="38"/>
        <v>2012</v>
      </c>
      <c r="C202" s="7">
        <f t="shared" si="36"/>
        <v>7</v>
      </c>
      <c r="D202" s="8" t="str">
        <f t="shared" si="39"/>
        <v>July</v>
      </c>
      <c r="E202" s="7" t="str">
        <f t="shared" si="40"/>
        <v>Jul</v>
      </c>
      <c r="F202" s="9">
        <f t="shared" si="37"/>
        <v>3</v>
      </c>
      <c r="G202" s="7" t="str">
        <f t="shared" si="41"/>
        <v>Quarter 3</v>
      </c>
      <c r="H202" s="7" t="str">
        <f t="shared" si="42"/>
        <v>Q3</v>
      </c>
      <c r="I202" s="10" t="str">
        <f t="shared" si="43"/>
        <v>20123</v>
      </c>
      <c r="J202" s="11">
        <f>(YEAR(A202)*100) + MONTH(DateTable[[#This Row],[DateKey]])</f>
        <v>201207</v>
      </c>
      <c r="K202" s="7" t="str">
        <f t="shared" si="44"/>
        <v>Q3 2012</v>
      </c>
      <c r="L202" s="7" t="str">
        <f t="shared" si="45"/>
        <v>Jul 2012</v>
      </c>
      <c r="M202" s="12" t="str">
        <f t="shared" si="46"/>
        <v>Jul-12</v>
      </c>
      <c r="N202" s="13" t="str">
        <f t="shared" si="47"/>
        <v>Quarter 3 2012</v>
      </c>
    </row>
    <row r="203" spans="1:14" x14ac:dyDescent="0.25">
      <c r="A203" s="6">
        <v>41110</v>
      </c>
      <c r="B203" s="7">
        <f t="shared" si="38"/>
        <v>2012</v>
      </c>
      <c r="C203" s="7">
        <f t="shared" si="36"/>
        <v>7</v>
      </c>
      <c r="D203" s="8" t="str">
        <f t="shared" si="39"/>
        <v>July</v>
      </c>
      <c r="E203" s="7" t="str">
        <f t="shared" si="40"/>
        <v>Jul</v>
      </c>
      <c r="F203" s="9">
        <f t="shared" si="37"/>
        <v>3</v>
      </c>
      <c r="G203" s="7" t="str">
        <f t="shared" si="41"/>
        <v>Quarter 3</v>
      </c>
      <c r="H203" s="7" t="str">
        <f t="shared" si="42"/>
        <v>Q3</v>
      </c>
      <c r="I203" s="10" t="str">
        <f t="shared" si="43"/>
        <v>20123</v>
      </c>
      <c r="J203" s="11">
        <f>(YEAR(A203)*100) + MONTH(DateTable[[#This Row],[DateKey]])</f>
        <v>201207</v>
      </c>
      <c r="K203" s="7" t="str">
        <f t="shared" si="44"/>
        <v>Q3 2012</v>
      </c>
      <c r="L203" s="7" t="str">
        <f t="shared" si="45"/>
        <v>Jul 2012</v>
      </c>
      <c r="M203" s="12" t="str">
        <f t="shared" si="46"/>
        <v>Jul-12</v>
      </c>
      <c r="N203" s="13" t="str">
        <f t="shared" si="47"/>
        <v>Quarter 3 2012</v>
      </c>
    </row>
    <row r="204" spans="1:14" x14ac:dyDescent="0.25">
      <c r="A204" s="6">
        <v>41111</v>
      </c>
      <c r="B204" s="7">
        <f t="shared" si="38"/>
        <v>2012</v>
      </c>
      <c r="C204" s="7">
        <f t="shared" si="36"/>
        <v>7</v>
      </c>
      <c r="D204" s="8" t="str">
        <f t="shared" si="39"/>
        <v>July</v>
      </c>
      <c r="E204" s="7" t="str">
        <f t="shared" si="40"/>
        <v>Jul</v>
      </c>
      <c r="F204" s="9">
        <f t="shared" si="37"/>
        <v>3</v>
      </c>
      <c r="G204" s="7" t="str">
        <f t="shared" si="41"/>
        <v>Quarter 3</v>
      </c>
      <c r="H204" s="7" t="str">
        <f t="shared" si="42"/>
        <v>Q3</v>
      </c>
      <c r="I204" s="10" t="str">
        <f t="shared" si="43"/>
        <v>20123</v>
      </c>
      <c r="J204" s="11">
        <f>(YEAR(A204)*100) + MONTH(DateTable[[#This Row],[DateKey]])</f>
        <v>201207</v>
      </c>
      <c r="K204" s="7" t="str">
        <f t="shared" si="44"/>
        <v>Q3 2012</v>
      </c>
      <c r="L204" s="7" t="str">
        <f t="shared" si="45"/>
        <v>Jul 2012</v>
      </c>
      <c r="M204" s="12" t="str">
        <f t="shared" si="46"/>
        <v>Jul-12</v>
      </c>
      <c r="N204" s="13" t="str">
        <f t="shared" si="47"/>
        <v>Quarter 3 2012</v>
      </c>
    </row>
    <row r="205" spans="1:14" x14ac:dyDescent="0.25">
      <c r="A205" s="6">
        <v>41112</v>
      </c>
      <c r="B205" s="7">
        <f t="shared" si="38"/>
        <v>2012</v>
      </c>
      <c r="C205" s="7">
        <f t="shared" si="36"/>
        <v>7</v>
      </c>
      <c r="D205" s="8" t="str">
        <f t="shared" si="39"/>
        <v>July</v>
      </c>
      <c r="E205" s="7" t="str">
        <f t="shared" si="40"/>
        <v>Jul</v>
      </c>
      <c r="F205" s="9">
        <f t="shared" si="37"/>
        <v>3</v>
      </c>
      <c r="G205" s="7" t="str">
        <f t="shared" si="41"/>
        <v>Quarter 3</v>
      </c>
      <c r="H205" s="7" t="str">
        <f t="shared" si="42"/>
        <v>Q3</v>
      </c>
      <c r="I205" s="10" t="str">
        <f t="shared" si="43"/>
        <v>20123</v>
      </c>
      <c r="J205" s="11">
        <f>(YEAR(A205)*100) + MONTH(DateTable[[#This Row],[DateKey]])</f>
        <v>201207</v>
      </c>
      <c r="K205" s="7" t="str">
        <f t="shared" si="44"/>
        <v>Q3 2012</v>
      </c>
      <c r="L205" s="7" t="str">
        <f t="shared" si="45"/>
        <v>Jul 2012</v>
      </c>
      <c r="M205" s="12" t="str">
        <f t="shared" si="46"/>
        <v>Jul-12</v>
      </c>
      <c r="N205" s="13" t="str">
        <f t="shared" si="47"/>
        <v>Quarter 3 2012</v>
      </c>
    </row>
    <row r="206" spans="1:14" x14ac:dyDescent="0.25">
      <c r="A206" s="6">
        <v>41113</v>
      </c>
      <c r="B206" s="7">
        <f t="shared" si="38"/>
        <v>2012</v>
      </c>
      <c r="C206" s="7">
        <f t="shared" si="36"/>
        <v>7</v>
      </c>
      <c r="D206" s="8" t="str">
        <f t="shared" si="39"/>
        <v>July</v>
      </c>
      <c r="E206" s="7" t="str">
        <f t="shared" si="40"/>
        <v>Jul</v>
      </c>
      <c r="F206" s="9">
        <f t="shared" si="37"/>
        <v>3</v>
      </c>
      <c r="G206" s="7" t="str">
        <f t="shared" si="41"/>
        <v>Quarter 3</v>
      </c>
      <c r="H206" s="7" t="str">
        <f t="shared" si="42"/>
        <v>Q3</v>
      </c>
      <c r="I206" s="10" t="str">
        <f t="shared" si="43"/>
        <v>20123</v>
      </c>
      <c r="J206" s="11">
        <f>(YEAR(A206)*100) + MONTH(DateTable[[#This Row],[DateKey]])</f>
        <v>201207</v>
      </c>
      <c r="K206" s="7" t="str">
        <f t="shared" si="44"/>
        <v>Q3 2012</v>
      </c>
      <c r="L206" s="7" t="str">
        <f t="shared" si="45"/>
        <v>Jul 2012</v>
      </c>
      <c r="M206" s="12" t="str">
        <f t="shared" si="46"/>
        <v>Jul-12</v>
      </c>
      <c r="N206" s="13" t="str">
        <f t="shared" si="47"/>
        <v>Quarter 3 2012</v>
      </c>
    </row>
    <row r="207" spans="1:14" x14ac:dyDescent="0.25">
      <c r="A207" s="6">
        <v>41114</v>
      </c>
      <c r="B207" s="7">
        <f t="shared" si="38"/>
        <v>2012</v>
      </c>
      <c r="C207" s="7">
        <f t="shared" si="36"/>
        <v>7</v>
      </c>
      <c r="D207" s="8" t="str">
        <f t="shared" si="39"/>
        <v>July</v>
      </c>
      <c r="E207" s="7" t="str">
        <f t="shared" si="40"/>
        <v>Jul</v>
      </c>
      <c r="F207" s="9">
        <f t="shared" si="37"/>
        <v>3</v>
      </c>
      <c r="G207" s="7" t="str">
        <f t="shared" si="41"/>
        <v>Quarter 3</v>
      </c>
      <c r="H207" s="7" t="str">
        <f t="shared" si="42"/>
        <v>Q3</v>
      </c>
      <c r="I207" s="10" t="str">
        <f t="shared" si="43"/>
        <v>20123</v>
      </c>
      <c r="J207" s="11">
        <f>(YEAR(A207)*100) + MONTH(DateTable[[#This Row],[DateKey]])</f>
        <v>201207</v>
      </c>
      <c r="K207" s="7" t="str">
        <f t="shared" si="44"/>
        <v>Q3 2012</v>
      </c>
      <c r="L207" s="7" t="str">
        <f t="shared" si="45"/>
        <v>Jul 2012</v>
      </c>
      <c r="M207" s="12" t="str">
        <f t="shared" si="46"/>
        <v>Jul-12</v>
      </c>
      <c r="N207" s="13" t="str">
        <f t="shared" si="47"/>
        <v>Quarter 3 2012</v>
      </c>
    </row>
    <row r="208" spans="1:14" x14ac:dyDescent="0.25">
      <c r="A208" s="6">
        <v>41115</v>
      </c>
      <c r="B208" s="7">
        <f t="shared" si="38"/>
        <v>2012</v>
      </c>
      <c r="C208" s="7">
        <f t="shared" si="36"/>
        <v>7</v>
      </c>
      <c r="D208" s="8" t="str">
        <f t="shared" si="39"/>
        <v>July</v>
      </c>
      <c r="E208" s="7" t="str">
        <f t="shared" si="40"/>
        <v>Jul</v>
      </c>
      <c r="F208" s="9">
        <f t="shared" si="37"/>
        <v>3</v>
      </c>
      <c r="G208" s="7" t="str">
        <f t="shared" si="41"/>
        <v>Quarter 3</v>
      </c>
      <c r="H208" s="7" t="str">
        <f t="shared" si="42"/>
        <v>Q3</v>
      </c>
      <c r="I208" s="10" t="str">
        <f t="shared" si="43"/>
        <v>20123</v>
      </c>
      <c r="J208" s="11">
        <f>(YEAR(A208)*100) + MONTH(DateTable[[#This Row],[DateKey]])</f>
        <v>201207</v>
      </c>
      <c r="K208" s="7" t="str">
        <f t="shared" si="44"/>
        <v>Q3 2012</v>
      </c>
      <c r="L208" s="7" t="str">
        <f t="shared" si="45"/>
        <v>Jul 2012</v>
      </c>
      <c r="M208" s="12" t="str">
        <f t="shared" si="46"/>
        <v>Jul-12</v>
      </c>
      <c r="N208" s="13" t="str">
        <f t="shared" si="47"/>
        <v>Quarter 3 2012</v>
      </c>
    </row>
    <row r="209" spans="1:14" x14ac:dyDescent="0.25">
      <c r="A209" s="6">
        <v>41116</v>
      </c>
      <c r="B209" s="7">
        <f t="shared" si="38"/>
        <v>2012</v>
      </c>
      <c r="C209" s="7">
        <f t="shared" si="36"/>
        <v>7</v>
      </c>
      <c r="D209" s="8" t="str">
        <f t="shared" si="39"/>
        <v>July</v>
      </c>
      <c r="E209" s="7" t="str">
        <f t="shared" si="40"/>
        <v>Jul</v>
      </c>
      <c r="F209" s="9">
        <f t="shared" si="37"/>
        <v>3</v>
      </c>
      <c r="G209" s="7" t="str">
        <f t="shared" si="41"/>
        <v>Quarter 3</v>
      </c>
      <c r="H209" s="7" t="str">
        <f t="shared" si="42"/>
        <v>Q3</v>
      </c>
      <c r="I209" s="10" t="str">
        <f t="shared" si="43"/>
        <v>20123</v>
      </c>
      <c r="J209" s="11">
        <f>(YEAR(A209)*100) + MONTH(DateTable[[#This Row],[DateKey]])</f>
        <v>201207</v>
      </c>
      <c r="K209" s="7" t="str">
        <f t="shared" si="44"/>
        <v>Q3 2012</v>
      </c>
      <c r="L209" s="7" t="str">
        <f t="shared" si="45"/>
        <v>Jul 2012</v>
      </c>
      <c r="M209" s="12" t="str">
        <f t="shared" si="46"/>
        <v>Jul-12</v>
      </c>
      <c r="N209" s="13" t="str">
        <f t="shared" si="47"/>
        <v>Quarter 3 2012</v>
      </c>
    </row>
    <row r="210" spans="1:14" x14ac:dyDescent="0.25">
      <c r="A210" s="6">
        <v>41117</v>
      </c>
      <c r="B210" s="7">
        <f t="shared" si="38"/>
        <v>2012</v>
      </c>
      <c r="C210" s="7">
        <f t="shared" si="36"/>
        <v>7</v>
      </c>
      <c r="D210" s="8" t="str">
        <f t="shared" si="39"/>
        <v>July</v>
      </c>
      <c r="E210" s="7" t="str">
        <f t="shared" si="40"/>
        <v>Jul</v>
      </c>
      <c r="F210" s="9">
        <f t="shared" si="37"/>
        <v>3</v>
      </c>
      <c r="G210" s="7" t="str">
        <f t="shared" si="41"/>
        <v>Quarter 3</v>
      </c>
      <c r="H210" s="7" t="str">
        <f t="shared" si="42"/>
        <v>Q3</v>
      </c>
      <c r="I210" s="10" t="str">
        <f t="shared" si="43"/>
        <v>20123</v>
      </c>
      <c r="J210" s="11">
        <f>(YEAR(A210)*100) + MONTH(DateTable[[#This Row],[DateKey]])</f>
        <v>201207</v>
      </c>
      <c r="K210" s="7" t="str">
        <f t="shared" si="44"/>
        <v>Q3 2012</v>
      </c>
      <c r="L210" s="7" t="str">
        <f t="shared" si="45"/>
        <v>Jul 2012</v>
      </c>
      <c r="M210" s="12" t="str">
        <f t="shared" si="46"/>
        <v>Jul-12</v>
      </c>
      <c r="N210" s="13" t="str">
        <f t="shared" si="47"/>
        <v>Quarter 3 2012</v>
      </c>
    </row>
    <row r="211" spans="1:14" x14ac:dyDescent="0.25">
      <c r="A211" s="6">
        <v>41118</v>
      </c>
      <c r="B211" s="7">
        <f t="shared" si="38"/>
        <v>2012</v>
      </c>
      <c r="C211" s="7">
        <f t="shared" si="36"/>
        <v>7</v>
      </c>
      <c r="D211" s="8" t="str">
        <f t="shared" si="39"/>
        <v>July</v>
      </c>
      <c r="E211" s="7" t="str">
        <f t="shared" si="40"/>
        <v>Jul</v>
      </c>
      <c r="F211" s="9">
        <f t="shared" si="37"/>
        <v>3</v>
      </c>
      <c r="G211" s="7" t="str">
        <f t="shared" si="41"/>
        <v>Quarter 3</v>
      </c>
      <c r="H211" s="7" t="str">
        <f t="shared" si="42"/>
        <v>Q3</v>
      </c>
      <c r="I211" s="10" t="str">
        <f t="shared" si="43"/>
        <v>20123</v>
      </c>
      <c r="J211" s="11">
        <f>(YEAR(A211)*100) + MONTH(DateTable[[#This Row],[DateKey]])</f>
        <v>201207</v>
      </c>
      <c r="K211" s="7" t="str">
        <f t="shared" si="44"/>
        <v>Q3 2012</v>
      </c>
      <c r="L211" s="7" t="str">
        <f t="shared" si="45"/>
        <v>Jul 2012</v>
      </c>
      <c r="M211" s="12" t="str">
        <f t="shared" si="46"/>
        <v>Jul-12</v>
      </c>
      <c r="N211" s="13" t="str">
        <f t="shared" si="47"/>
        <v>Quarter 3 2012</v>
      </c>
    </row>
    <row r="212" spans="1:14" x14ac:dyDescent="0.25">
      <c r="A212" s="6">
        <v>41119</v>
      </c>
      <c r="B212" s="7">
        <f t="shared" si="38"/>
        <v>2012</v>
      </c>
      <c r="C212" s="7">
        <f t="shared" si="36"/>
        <v>7</v>
      </c>
      <c r="D212" s="8" t="str">
        <f t="shared" si="39"/>
        <v>July</v>
      </c>
      <c r="E212" s="7" t="str">
        <f t="shared" si="40"/>
        <v>Jul</v>
      </c>
      <c r="F212" s="9">
        <f t="shared" si="37"/>
        <v>3</v>
      </c>
      <c r="G212" s="7" t="str">
        <f t="shared" si="41"/>
        <v>Quarter 3</v>
      </c>
      <c r="H212" s="7" t="str">
        <f t="shared" si="42"/>
        <v>Q3</v>
      </c>
      <c r="I212" s="10" t="str">
        <f t="shared" si="43"/>
        <v>20123</v>
      </c>
      <c r="J212" s="11">
        <f>(YEAR(A212)*100) + MONTH(DateTable[[#This Row],[DateKey]])</f>
        <v>201207</v>
      </c>
      <c r="K212" s="7" t="str">
        <f t="shared" si="44"/>
        <v>Q3 2012</v>
      </c>
      <c r="L212" s="7" t="str">
        <f t="shared" si="45"/>
        <v>Jul 2012</v>
      </c>
      <c r="M212" s="12" t="str">
        <f t="shared" si="46"/>
        <v>Jul-12</v>
      </c>
      <c r="N212" s="13" t="str">
        <f t="shared" si="47"/>
        <v>Quarter 3 2012</v>
      </c>
    </row>
    <row r="213" spans="1:14" x14ac:dyDescent="0.25">
      <c r="A213" s="6">
        <v>41120</v>
      </c>
      <c r="B213" s="7">
        <f t="shared" si="38"/>
        <v>2012</v>
      </c>
      <c r="C213" s="7">
        <f t="shared" si="36"/>
        <v>7</v>
      </c>
      <c r="D213" s="8" t="str">
        <f t="shared" si="39"/>
        <v>July</v>
      </c>
      <c r="E213" s="7" t="str">
        <f t="shared" si="40"/>
        <v>Jul</v>
      </c>
      <c r="F213" s="9">
        <f t="shared" si="37"/>
        <v>3</v>
      </c>
      <c r="G213" s="7" t="str">
        <f t="shared" si="41"/>
        <v>Quarter 3</v>
      </c>
      <c r="H213" s="7" t="str">
        <f t="shared" si="42"/>
        <v>Q3</v>
      </c>
      <c r="I213" s="10" t="str">
        <f t="shared" si="43"/>
        <v>20123</v>
      </c>
      <c r="J213" s="11">
        <f>(YEAR(A213)*100) + MONTH(DateTable[[#This Row],[DateKey]])</f>
        <v>201207</v>
      </c>
      <c r="K213" s="7" t="str">
        <f t="shared" si="44"/>
        <v>Q3 2012</v>
      </c>
      <c r="L213" s="7" t="str">
        <f t="shared" si="45"/>
        <v>Jul 2012</v>
      </c>
      <c r="M213" s="12" t="str">
        <f t="shared" si="46"/>
        <v>Jul-12</v>
      </c>
      <c r="N213" s="13" t="str">
        <f t="shared" si="47"/>
        <v>Quarter 3 2012</v>
      </c>
    </row>
    <row r="214" spans="1:14" x14ac:dyDescent="0.25">
      <c r="A214" s="6">
        <v>41121</v>
      </c>
      <c r="B214" s="7">
        <f t="shared" si="38"/>
        <v>2012</v>
      </c>
      <c r="C214" s="7">
        <f t="shared" si="36"/>
        <v>7</v>
      </c>
      <c r="D214" s="8" t="str">
        <f t="shared" si="39"/>
        <v>July</v>
      </c>
      <c r="E214" s="7" t="str">
        <f t="shared" si="40"/>
        <v>Jul</v>
      </c>
      <c r="F214" s="9">
        <f t="shared" si="37"/>
        <v>3</v>
      </c>
      <c r="G214" s="7" t="str">
        <f t="shared" si="41"/>
        <v>Quarter 3</v>
      </c>
      <c r="H214" s="7" t="str">
        <f t="shared" si="42"/>
        <v>Q3</v>
      </c>
      <c r="I214" s="10" t="str">
        <f t="shared" si="43"/>
        <v>20123</v>
      </c>
      <c r="J214" s="11">
        <f>(YEAR(A214)*100) + MONTH(DateTable[[#This Row],[DateKey]])</f>
        <v>201207</v>
      </c>
      <c r="K214" s="7" t="str">
        <f t="shared" si="44"/>
        <v>Q3 2012</v>
      </c>
      <c r="L214" s="7" t="str">
        <f t="shared" si="45"/>
        <v>Jul 2012</v>
      </c>
      <c r="M214" s="12" t="str">
        <f t="shared" si="46"/>
        <v>Jul-12</v>
      </c>
      <c r="N214" s="13" t="str">
        <f t="shared" si="47"/>
        <v>Quarter 3 2012</v>
      </c>
    </row>
    <row r="215" spans="1:14" x14ac:dyDescent="0.25">
      <c r="A215" s="6">
        <v>41122</v>
      </c>
      <c r="B215" s="7">
        <f t="shared" si="38"/>
        <v>2012</v>
      </c>
      <c r="C215" s="7">
        <f t="shared" si="36"/>
        <v>8</v>
      </c>
      <c r="D215" s="8" t="str">
        <f t="shared" si="39"/>
        <v>August</v>
      </c>
      <c r="E215" s="7" t="str">
        <f t="shared" si="40"/>
        <v>Aug</v>
      </c>
      <c r="F215" s="9">
        <f t="shared" si="37"/>
        <v>3</v>
      </c>
      <c r="G215" s="7" t="str">
        <f t="shared" si="41"/>
        <v>Quarter 3</v>
      </c>
      <c r="H215" s="7" t="str">
        <f t="shared" si="42"/>
        <v>Q3</v>
      </c>
      <c r="I215" s="10" t="str">
        <f t="shared" si="43"/>
        <v>20123</v>
      </c>
      <c r="J215" s="11">
        <f>(YEAR(A215)*100) + MONTH(DateTable[[#This Row],[DateKey]])</f>
        <v>201208</v>
      </c>
      <c r="K215" s="7" t="str">
        <f t="shared" si="44"/>
        <v>Q3 2012</v>
      </c>
      <c r="L215" s="7" t="str">
        <f t="shared" si="45"/>
        <v>Aug 2012</v>
      </c>
      <c r="M215" s="12" t="str">
        <f t="shared" si="46"/>
        <v>Aug-12</v>
      </c>
      <c r="N215" s="13" t="str">
        <f t="shared" si="47"/>
        <v>Quarter 3 2012</v>
      </c>
    </row>
    <row r="216" spans="1:14" x14ac:dyDescent="0.25">
      <c r="A216" s="6">
        <v>41123</v>
      </c>
      <c r="B216" s="7">
        <f t="shared" si="38"/>
        <v>2012</v>
      </c>
      <c r="C216" s="7">
        <f t="shared" si="36"/>
        <v>8</v>
      </c>
      <c r="D216" s="8" t="str">
        <f t="shared" si="39"/>
        <v>August</v>
      </c>
      <c r="E216" s="7" t="str">
        <f t="shared" si="40"/>
        <v>Aug</v>
      </c>
      <c r="F216" s="9">
        <f t="shared" si="37"/>
        <v>3</v>
      </c>
      <c r="G216" s="7" t="str">
        <f t="shared" si="41"/>
        <v>Quarter 3</v>
      </c>
      <c r="H216" s="7" t="str">
        <f t="shared" si="42"/>
        <v>Q3</v>
      </c>
      <c r="I216" s="10" t="str">
        <f t="shared" si="43"/>
        <v>20123</v>
      </c>
      <c r="J216" s="11">
        <f>(YEAR(A216)*100) + MONTH(DateTable[[#This Row],[DateKey]])</f>
        <v>201208</v>
      </c>
      <c r="K216" s="7" t="str">
        <f t="shared" si="44"/>
        <v>Q3 2012</v>
      </c>
      <c r="L216" s="7" t="str">
        <f t="shared" si="45"/>
        <v>Aug 2012</v>
      </c>
      <c r="M216" s="12" t="str">
        <f t="shared" si="46"/>
        <v>Aug-12</v>
      </c>
      <c r="N216" s="13" t="str">
        <f t="shared" si="47"/>
        <v>Quarter 3 2012</v>
      </c>
    </row>
    <row r="217" spans="1:14" x14ac:dyDescent="0.25">
      <c r="A217" s="6">
        <v>41124</v>
      </c>
      <c r="B217" s="7">
        <f t="shared" si="38"/>
        <v>2012</v>
      </c>
      <c r="C217" s="7">
        <f t="shared" si="36"/>
        <v>8</v>
      </c>
      <c r="D217" s="8" t="str">
        <f t="shared" si="39"/>
        <v>August</v>
      </c>
      <c r="E217" s="7" t="str">
        <f t="shared" si="40"/>
        <v>Aug</v>
      </c>
      <c r="F217" s="9">
        <f t="shared" si="37"/>
        <v>3</v>
      </c>
      <c r="G217" s="7" t="str">
        <f t="shared" si="41"/>
        <v>Quarter 3</v>
      </c>
      <c r="H217" s="7" t="str">
        <f t="shared" si="42"/>
        <v>Q3</v>
      </c>
      <c r="I217" s="10" t="str">
        <f t="shared" si="43"/>
        <v>20123</v>
      </c>
      <c r="J217" s="11">
        <f>(YEAR(A217)*100) + MONTH(DateTable[[#This Row],[DateKey]])</f>
        <v>201208</v>
      </c>
      <c r="K217" s="7" t="str">
        <f t="shared" si="44"/>
        <v>Q3 2012</v>
      </c>
      <c r="L217" s="7" t="str">
        <f t="shared" si="45"/>
        <v>Aug 2012</v>
      </c>
      <c r="M217" s="12" t="str">
        <f t="shared" si="46"/>
        <v>Aug-12</v>
      </c>
      <c r="N217" s="13" t="str">
        <f t="shared" si="47"/>
        <v>Quarter 3 2012</v>
      </c>
    </row>
    <row r="218" spans="1:14" x14ac:dyDescent="0.25">
      <c r="A218" s="6">
        <v>41125</v>
      </c>
      <c r="B218" s="7">
        <f t="shared" si="38"/>
        <v>2012</v>
      </c>
      <c r="C218" s="7">
        <f t="shared" si="36"/>
        <v>8</v>
      </c>
      <c r="D218" s="8" t="str">
        <f t="shared" si="39"/>
        <v>August</v>
      </c>
      <c r="E218" s="7" t="str">
        <f t="shared" si="40"/>
        <v>Aug</v>
      </c>
      <c r="F218" s="9">
        <f t="shared" si="37"/>
        <v>3</v>
      </c>
      <c r="G218" s="7" t="str">
        <f t="shared" si="41"/>
        <v>Quarter 3</v>
      </c>
      <c r="H218" s="7" t="str">
        <f t="shared" si="42"/>
        <v>Q3</v>
      </c>
      <c r="I218" s="10" t="str">
        <f t="shared" si="43"/>
        <v>20123</v>
      </c>
      <c r="J218" s="11">
        <f>(YEAR(A218)*100) + MONTH(DateTable[[#This Row],[DateKey]])</f>
        <v>201208</v>
      </c>
      <c r="K218" s="7" t="str">
        <f t="shared" si="44"/>
        <v>Q3 2012</v>
      </c>
      <c r="L218" s="7" t="str">
        <f t="shared" si="45"/>
        <v>Aug 2012</v>
      </c>
      <c r="M218" s="12" t="str">
        <f t="shared" si="46"/>
        <v>Aug-12</v>
      </c>
      <c r="N218" s="13" t="str">
        <f t="shared" si="47"/>
        <v>Quarter 3 2012</v>
      </c>
    </row>
    <row r="219" spans="1:14" x14ac:dyDescent="0.25">
      <c r="A219" s="6">
        <v>41126</v>
      </c>
      <c r="B219" s="7">
        <f t="shared" si="38"/>
        <v>2012</v>
      </c>
      <c r="C219" s="7">
        <f t="shared" si="36"/>
        <v>8</v>
      </c>
      <c r="D219" s="8" t="str">
        <f t="shared" si="39"/>
        <v>August</v>
      </c>
      <c r="E219" s="7" t="str">
        <f t="shared" si="40"/>
        <v>Aug</v>
      </c>
      <c r="F219" s="9">
        <f t="shared" si="37"/>
        <v>3</v>
      </c>
      <c r="G219" s="7" t="str">
        <f t="shared" si="41"/>
        <v>Quarter 3</v>
      </c>
      <c r="H219" s="7" t="str">
        <f t="shared" si="42"/>
        <v>Q3</v>
      </c>
      <c r="I219" s="10" t="str">
        <f t="shared" si="43"/>
        <v>20123</v>
      </c>
      <c r="J219" s="11">
        <f>(YEAR(A219)*100) + MONTH(DateTable[[#This Row],[DateKey]])</f>
        <v>201208</v>
      </c>
      <c r="K219" s="7" t="str">
        <f t="shared" si="44"/>
        <v>Q3 2012</v>
      </c>
      <c r="L219" s="7" t="str">
        <f t="shared" si="45"/>
        <v>Aug 2012</v>
      </c>
      <c r="M219" s="12" t="str">
        <f t="shared" si="46"/>
        <v>Aug-12</v>
      </c>
      <c r="N219" s="13" t="str">
        <f t="shared" si="47"/>
        <v>Quarter 3 2012</v>
      </c>
    </row>
    <row r="220" spans="1:14" x14ac:dyDescent="0.25">
      <c r="A220" s="6">
        <v>41127</v>
      </c>
      <c r="B220" s="7">
        <f t="shared" si="38"/>
        <v>2012</v>
      </c>
      <c r="C220" s="7">
        <f t="shared" si="36"/>
        <v>8</v>
      </c>
      <c r="D220" s="8" t="str">
        <f t="shared" si="39"/>
        <v>August</v>
      </c>
      <c r="E220" s="7" t="str">
        <f t="shared" si="40"/>
        <v>Aug</v>
      </c>
      <c r="F220" s="9">
        <f t="shared" si="37"/>
        <v>3</v>
      </c>
      <c r="G220" s="7" t="str">
        <f t="shared" si="41"/>
        <v>Quarter 3</v>
      </c>
      <c r="H220" s="7" t="str">
        <f t="shared" si="42"/>
        <v>Q3</v>
      </c>
      <c r="I220" s="10" t="str">
        <f t="shared" si="43"/>
        <v>20123</v>
      </c>
      <c r="J220" s="11">
        <f>(YEAR(A220)*100) + MONTH(DateTable[[#This Row],[DateKey]])</f>
        <v>201208</v>
      </c>
      <c r="K220" s="7" t="str">
        <f t="shared" si="44"/>
        <v>Q3 2012</v>
      </c>
      <c r="L220" s="7" t="str">
        <f t="shared" si="45"/>
        <v>Aug 2012</v>
      </c>
      <c r="M220" s="12" t="str">
        <f t="shared" si="46"/>
        <v>Aug-12</v>
      </c>
      <c r="N220" s="13" t="str">
        <f t="shared" si="47"/>
        <v>Quarter 3 2012</v>
      </c>
    </row>
    <row r="221" spans="1:14" x14ac:dyDescent="0.25">
      <c r="A221" s="6">
        <v>41128</v>
      </c>
      <c r="B221" s="7">
        <f t="shared" si="38"/>
        <v>2012</v>
      </c>
      <c r="C221" s="7">
        <f t="shared" si="36"/>
        <v>8</v>
      </c>
      <c r="D221" s="8" t="str">
        <f t="shared" si="39"/>
        <v>August</v>
      </c>
      <c r="E221" s="7" t="str">
        <f t="shared" si="40"/>
        <v>Aug</v>
      </c>
      <c r="F221" s="9">
        <f t="shared" si="37"/>
        <v>3</v>
      </c>
      <c r="G221" s="7" t="str">
        <f t="shared" si="41"/>
        <v>Quarter 3</v>
      </c>
      <c r="H221" s="7" t="str">
        <f t="shared" si="42"/>
        <v>Q3</v>
      </c>
      <c r="I221" s="10" t="str">
        <f t="shared" si="43"/>
        <v>20123</v>
      </c>
      <c r="J221" s="11">
        <f>(YEAR(A221)*100) + MONTH(DateTable[[#This Row],[DateKey]])</f>
        <v>201208</v>
      </c>
      <c r="K221" s="7" t="str">
        <f t="shared" si="44"/>
        <v>Q3 2012</v>
      </c>
      <c r="L221" s="7" t="str">
        <f t="shared" si="45"/>
        <v>Aug 2012</v>
      </c>
      <c r="M221" s="12" t="str">
        <f t="shared" si="46"/>
        <v>Aug-12</v>
      </c>
      <c r="N221" s="13" t="str">
        <f t="shared" si="47"/>
        <v>Quarter 3 2012</v>
      </c>
    </row>
    <row r="222" spans="1:14" x14ac:dyDescent="0.25">
      <c r="A222" s="6">
        <v>41129</v>
      </c>
      <c r="B222" s="7">
        <f t="shared" si="38"/>
        <v>2012</v>
      </c>
      <c r="C222" s="7">
        <f t="shared" si="36"/>
        <v>8</v>
      </c>
      <c r="D222" s="8" t="str">
        <f t="shared" si="39"/>
        <v>August</v>
      </c>
      <c r="E222" s="7" t="str">
        <f t="shared" si="40"/>
        <v>Aug</v>
      </c>
      <c r="F222" s="9">
        <f t="shared" si="37"/>
        <v>3</v>
      </c>
      <c r="G222" s="7" t="str">
        <f t="shared" si="41"/>
        <v>Quarter 3</v>
      </c>
      <c r="H222" s="7" t="str">
        <f t="shared" si="42"/>
        <v>Q3</v>
      </c>
      <c r="I222" s="10" t="str">
        <f t="shared" si="43"/>
        <v>20123</v>
      </c>
      <c r="J222" s="11">
        <f>(YEAR(A222)*100) + MONTH(DateTable[[#This Row],[DateKey]])</f>
        <v>201208</v>
      </c>
      <c r="K222" s="7" t="str">
        <f t="shared" si="44"/>
        <v>Q3 2012</v>
      </c>
      <c r="L222" s="7" t="str">
        <f t="shared" si="45"/>
        <v>Aug 2012</v>
      </c>
      <c r="M222" s="12" t="str">
        <f t="shared" si="46"/>
        <v>Aug-12</v>
      </c>
      <c r="N222" s="13" t="str">
        <f t="shared" si="47"/>
        <v>Quarter 3 2012</v>
      </c>
    </row>
    <row r="223" spans="1:14" x14ac:dyDescent="0.25">
      <c r="A223" s="6">
        <v>41130</v>
      </c>
      <c r="B223" s="7">
        <f t="shared" si="38"/>
        <v>2012</v>
      </c>
      <c r="C223" s="7">
        <f t="shared" si="36"/>
        <v>8</v>
      </c>
      <c r="D223" s="8" t="str">
        <f t="shared" si="39"/>
        <v>August</v>
      </c>
      <c r="E223" s="7" t="str">
        <f t="shared" si="40"/>
        <v>Aug</v>
      </c>
      <c r="F223" s="9">
        <f t="shared" si="37"/>
        <v>3</v>
      </c>
      <c r="G223" s="7" t="str">
        <f t="shared" si="41"/>
        <v>Quarter 3</v>
      </c>
      <c r="H223" s="7" t="str">
        <f t="shared" si="42"/>
        <v>Q3</v>
      </c>
      <c r="I223" s="10" t="str">
        <f t="shared" si="43"/>
        <v>20123</v>
      </c>
      <c r="J223" s="11">
        <f>(YEAR(A223)*100) + MONTH(DateTable[[#This Row],[DateKey]])</f>
        <v>201208</v>
      </c>
      <c r="K223" s="7" t="str">
        <f t="shared" si="44"/>
        <v>Q3 2012</v>
      </c>
      <c r="L223" s="7" t="str">
        <f t="shared" si="45"/>
        <v>Aug 2012</v>
      </c>
      <c r="M223" s="12" t="str">
        <f t="shared" si="46"/>
        <v>Aug-12</v>
      </c>
      <c r="N223" s="13" t="str">
        <f t="shared" si="47"/>
        <v>Quarter 3 2012</v>
      </c>
    </row>
    <row r="224" spans="1:14" x14ac:dyDescent="0.25">
      <c r="A224" s="6">
        <v>41131</v>
      </c>
      <c r="B224" s="7">
        <f t="shared" si="38"/>
        <v>2012</v>
      </c>
      <c r="C224" s="7">
        <f t="shared" si="36"/>
        <v>8</v>
      </c>
      <c r="D224" s="8" t="str">
        <f t="shared" si="39"/>
        <v>August</v>
      </c>
      <c r="E224" s="7" t="str">
        <f t="shared" si="40"/>
        <v>Aug</v>
      </c>
      <c r="F224" s="9">
        <f t="shared" si="37"/>
        <v>3</v>
      </c>
      <c r="G224" s="7" t="str">
        <f t="shared" si="41"/>
        <v>Quarter 3</v>
      </c>
      <c r="H224" s="7" t="str">
        <f t="shared" si="42"/>
        <v>Q3</v>
      </c>
      <c r="I224" s="10" t="str">
        <f t="shared" si="43"/>
        <v>20123</v>
      </c>
      <c r="J224" s="11">
        <f>(YEAR(A224)*100) + MONTH(DateTable[[#This Row],[DateKey]])</f>
        <v>201208</v>
      </c>
      <c r="K224" s="7" t="str">
        <f t="shared" si="44"/>
        <v>Q3 2012</v>
      </c>
      <c r="L224" s="7" t="str">
        <f t="shared" si="45"/>
        <v>Aug 2012</v>
      </c>
      <c r="M224" s="12" t="str">
        <f t="shared" si="46"/>
        <v>Aug-12</v>
      </c>
      <c r="N224" s="13" t="str">
        <f t="shared" si="47"/>
        <v>Quarter 3 2012</v>
      </c>
    </row>
    <row r="225" spans="1:14" x14ac:dyDescent="0.25">
      <c r="A225" s="6">
        <v>41132</v>
      </c>
      <c r="B225" s="7">
        <f t="shared" si="38"/>
        <v>2012</v>
      </c>
      <c r="C225" s="7">
        <f t="shared" si="36"/>
        <v>8</v>
      </c>
      <c r="D225" s="8" t="str">
        <f t="shared" si="39"/>
        <v>August</v>
      </c>
      <c r="E225" s="7" t="str">
        <f t="shared" si="40"/>
        <v>Aug</v>
      </c>
      <c r="F225" s="9">
        <f t="shared" si="37"/>
        <v>3</v>
      </c>
      <c r="G225" s="7" t="str">
        <f t="shared" si="41"/>
        <v>Quarter 3</v>
      </c>
      <c r="H225" s="7" t="str">
        <f t="shared" si="42"/>
        <v>Q3</v>
      </c>
      <c r="I225" s="10" t="str">
        <f t="shared" si="43"/>
        <v>20123</v>
      </c>
      <c r="J225" s="11">
        <f>(YEAR(A225)*100) + MONTH(DateTable[[#This Row],[DateKey]])</f>
        <v>201208</v>
      </c>
      <c r="K225" s="7" t="str">
        <f t="shared" si="44"/>
        <v>Q3 2012</v>
      </c>
      <c r="L225" s="7" t="str">
        <f t="shared" si="45"/>
        <v>Aug 2012</v>
      </c>
      <c r="M225" s="12" t="str">
        <f t="shared" si="46"/>
        <v>Aug-12</v>
      </c>
      <c r="N225" s="13" t="str">
        <f t="shared" si="47"/>
        <v>Quarter 3 2012</v>
      </c>
    </row>
    <row r="226" spans="1:14" x14ac:dyDescent="0.25">
      <c r="A226" s="6">
        <v>41133</v>
      </c>
      <c r="B226" s="7">
        <f t="shared" si="38"/>
        <v>2012</v>
      </c>
      <c r="C226" s="7">
        <f t="shared" si="36"/>
        <v>8</v>
      </c>
      <c r="D226" s="8" t="str">
        <f t="shared" si="39"/>
        <v>August</v>
      </c>
      <c r="E226" s="7" t="str">
        <f t="shared" si="40"/>
        <v>Aug</v>
      </c>
      <c r="F226" s="9">
        <f t="shared" si="37"/>
        <v>3</v>
      </c>
      <c r="G226" s="7" t="str">
        <f t="shared" si="41"/>
        <v>Quarter 3</v>
      </c>
      <c r="H226" s="7" t="str">
        <f t="shared" si="42"/>
        <v>Q3</v>
      </c>
      <c r="I226" s="10" t="str">
        <f t="shared" si="43"/>
        <v>20123</v>
      </c>
      <c r="J226" s="11">
        <f>(YEAR(A226)*100) + MONTH(DateTable[[#This Row],[DateKey]])</f>
        <v>201208</v>
      </c>
      <c r="K226" s="7" t="str">
        <f t="shared" si="44"/>
        <v>Q3 2012</v>
      </c>
      <c r="L226" s="7" t="str">
        <f t="shared" si="45"/>
        <v>Aug 2012</v>
      </c>
      <c r="M226" s="12" t="str">
        <f t="shared" si="46"/>
        <v>Aug-12</v>
      </c>
      <c r="N226" s="13" t="str">
        <f t="shared" si="47"/>
        <v>Quarter 3 2012</v>
      </c>
    </row>
    <row r="227" spans="1:14" x14ac:dyDescent="0.25">
      <c r="A227" s="6">
        <v>41134</v>
      </c>
      <c r="B227" s="7">
        <f t="shared" si="38"/>
        <v>2012</v>
      </c>
      <c r="C227" s="7">
        <f t="shared" si="36"/>
        <v>8</v>
      </c>
      <c r="D227" s="8" t="str">
        <f t="shared" si="39"/>
        <v>August</v>
      </c>
      <c r="E227" s="7" t="str">
        <f t="shared" si="40"/>
        <v>Aug</v>
      </c>
      <c r="F227" s="9">
        <f t="shared" si="37"/>
        <v>3</v>
      </c>
      <c r="G227" s="7" t="str">
        <f t="shared" si="41"/>
        <v>Quarter 3</v>
      </c>
      <c r="H227" s="7" t="str">
        <f t="shared" si="42"/>
        <v>Q3</v>
      </c>
      <c r="I227" s="10" t="str">
        <f t="shared" si="43"/>
        <v>20123</v>
      </c>
      <c r="J227" s="11">
        <f>(YEAR(A227)*100) + MONTH(DateTable[[#This Row],[DateKey]])</f>
        <v>201208</v>
      </c>
      <c r="K227" s="7" t="str">
        <f t="shared" si="44"/>
        <v>Q3 2012</v>
      </c>
      <c r="L227" s="7" t="str">
        <f t="shared" si="45"/>
        <v>Aug 2012</v>
      </c>
      <c r="M227" s="12" t="str">
        <f t="shared" si="46"/>
        <v>Aug-12</v>
      </c>
      <c r="N227" s="13" t="str">
        <f t="shared" si="47"/>
        <v>Quarter 3 2012</v>
      </c>
    </row>
    <row r="228" spans="1:14" x14ac:dyDescent="0.25">
      <c r="A228" s="6">
        <v>41135</v>
      </c>
      <c r="B228" s="7">
        <f t="shared" si="38"/>
        <v>2012</v>
      </c>
      <c r="C228" s="7">
        <f t="shared" si="36"/>
        <v>8</v>
      </c>
      <c r="D228" s="8" t="str">
        <f t="shared" si="39"/>
        <v>August</v>
      </c>
      <c r="E228" s="7" t="str">
        <f t="shared" si="40"/>
        <v>Aug</v>
      </c>
      <c r="F228" s="9">
        <f t="shared" si="37"/>
        <v>3</v>
      </c>
      <c r="G228" s="7" t="str">
        <f t="shared" si="41"/>
        <v>Quarter 3</v>
      </c>
      <c r="H228" s="7" t="str">
        <f t="shared" si="42"/>
        <v>Q3</v>
      </c>
      <c r="I228" s="10" t="str">
        <f t="shared" si="43"/>
        <v>20123</v>
      </c>
      <c r="J228" s="11">
        <f>(YEAR(A228)*100) + MONTH(DateTable[[#This Row],[DateKey]])</f>
        <v>201208</v>
      </c>
      <c r="K228" s="7" t="str">
        <f t="shared" si="44"/>
        <v>Q3 2012</v>
      </c>
      <c r="L228" s="7" t="str">
        <f t="shared" si="45"/>
        <v>Aug 2012</v>
      </c>
      <c r="M228" s="12" t="str">
        <f t="shared" si="46"/>
        <v>Aug-12</v>
      </c>
      <c r="N228" s="13" t="str">
        <f t="shared" si="47"/>
        <v>Quarter 3 2012</v>
      </c>
    </row>
    <row r="229" spans="1:14" x14ac:dyDescent="0.25">
      <c r="A229" s="6">
        <v>41136</v>
      </c>
      <c r="B229" s="7">
        <f t="shared" si="38"/>
        <v>2012</v>
      </c>
      <c r="C229" s="7">
        <f t="shared" si="36"/>
        <v>8</v>
      </c>
      <c r="D229" s="8" t="str">
        <f t="shared" si="39"/>
        <v>August</v>
      </c>
      <c r="E229" s="7" t="str">
        <f t="shared" si="40"/>
        <v>Aug</v>
      </c>
      <c r="F229" s="9">
        <f t="shared" si="37"/>
        <v>3</v>
      </c>
      <c r="G229" s="7" t="str">
        <f t="shared" si="41"/>
        <v>Quarter 3</v>
      </c>
      <c r="H229" s="7" t="str">
        <f t="shared" si="42"/>
        <v>Q3</v>
      </c>
      <c r="I229" s="10" t="str">
        <f t="shared" si="43"/>
        <v>20123</v>
      </c>
      <c r="J229" s="11">
        <f>(YEAR(A229)*100) + MONTH(DateTable[[#This Row],[DateKey]])</f>
        <v>201208</v>
      </c>
      <c r="K229" s="7" t="str">
        <f t="shared" si="44"/>
        <v>Q3 2012</v>
      </c>
      <c r="L229" s="7" t="str">
        <f t="shared" si="45"/>
        <v>Aug 2012</v>
      </c>
      <c r="M229" s="12" t="str">
        <f t="shared" si="46"/>
        <v>Aug-12</v>
      </c>
      <c r="N229" s="13" t="str">
        <f t="shared" si="47"/>
        <v>Quarter 3 2012</v>
      </c>
    </row>
    <row r="230" spans="1:14" x14ac:dyDescent="0.25">
      <c r="A230" s="6">
        <v>41137</v>
      </c>
      <c r="B230" s="7">
        <f t="shared" si="38"/>
        <v>2012</v>
      </c>
      <c r="C230" s="7">
        <f t="shared" si="36"/>
        <v>8</v>
      </c>
      <c r="D230" s="8" t="str">
        <f t="shared" si="39"/>
        <v>August</v>
      </c>
      <c r="E230" s="7" t="str">
        <f t="shared" si="40"/>
        <v>Aug</v>
      </c>
      <c r="F230" s="9">
        <f t="shared" si="37"/>
        <v>3</v>
      </c>
      <c r="G230" s="7" t="str">
        <f t="shared" si="41"/>
        <v>Quarter 3</v>
      </c>
      <c r="H230" s="7" t="str">
        <f t="shared" si="42"/>
        <v>Q3</v>
      </c>
      <c r="I230" s="10" t="str">
        <f t="shared" si="43"/>
        <v>20123</v>
      </c>
      <c r="J230" s="11">
        <f>(YEAR(A230)*100) + MONTH(DateTable[[#This Row],[DateKey]])</f>
        <v>201208</v>
      </c>
      <c r="K230" s="7" t="str">
        <f t="shared" si="44"/>
        <v>Q3 2012</v>
      </c>
      <c r="L230" s="7" t="str">
        <f t="shared" si="45"/>
        <v>Aug 2012</v>
      </c>
      <c r="M230" s="12" t="str">
        <f t="shared" si="46"/>
        <v>Aug-12</v>
      </c>
      <c r="N230" s="13" t="str">
        <f t="shared" si="47"/>
        <v>Quarter 3 2012</v>
      </c>
    </row>
    <row r="231" spans="1:14" x14ac:dyDescent="0.25">
      <c r="A231" s="6">
        <v>41138</v>
      </c>
      <c r="B231" s="7">
        <f t="shared" si="38"/>
        <v>2012</v>
      </c>
      <c r="C231" s="7">
        <f t="shared" si="36"/>
        <v>8</v>
      </c>
      <c r="D231" s="8" t="str">
        <f t="shared" si="39"/>
        <v>August</v>
      </c>
      <c r="E231" s="7" t="str">
        <f t="shared" si="40"/>
        <v>Aug</v>
      </c>
      <c r="F231" s="9">
        <f t="shared" si="37"/>
        <v>3</v>
      </c>
      <c r="G231" s="7" t="str">
        <f t="shared" si="41"/>
        <v>Quarter 3</v>
      </c>
      <c r="H231" s="7" t="str">
        <f t="shared" si="42"/>
        <v>Q3</v>
      </c>
      <c r="I231" s="10" t="str">
        <f t="shared" si="43"/>
        <v>20123</v>
      </c>
      <c r="J231" s="11">
        <f>(YEAR(A231)*100) + MONTH(DateTable[[#This Row],[DateKey]])</f>
        <v>201208</v>
      </c>
      <c r="K231" s="7" t="str">
        <f t="shared" si="44"/>
        <v>Q3 2012</v>
      </c>
      <c r="L231" s="7" t="str">
        <f t="shared" si="45"/>
        <v>Aug 2012</v>
      </c>
      <c r="M231" s="12" t="str">
        <f t="shared" si="46"/>
        <v>Aug-12</v>
      </c>
      <c r="N231" s="13" t="str">
        <f t="shared" si="47"/>
        <v>Quarter 3 2012</v>
      </c>
    </row>
    <row r="232" spans="1:14" x14ac:dyDescent="0.25">
      <c r="A232" s="6">
        <v>41139</v>
      </c>
      <c r="B232" s="7">
        <f t="shared" si="38"/>
        <v>2012</v>
      </c>
      <c r="C232" s="7">
        <f t="shared" si="36"/>
        <v>8</v>
      </c>
      <c r="D232" s="8" t="str">
        <f t="shared" si="39"/>
        <v>August</v>
      </c>
      <c r="E232" s="7" t="str">
        <f t="shared" si="40"/>
        <v>Aug</v>
      </c>
      <c r="F232" s="9">
        <f t="shared" si="37"/>
        <v>3</v>
      </c>
      <c r="G232" s="7" t="str">
        <f t="shared" si="41"/>
        <v>Quarter 3</v>
      </c>
      <c r="H232" s="7" t="str">
        <f t="shared" si="42"/>
        <v>Q3</v>
      </c>
      <c r="I232" s="10" t="str">
        <f t="shared" si="43"/>
        <v>20123</v>
      </c>
      <c r="J232" s="11">
        <f>(YEAR(A232)*100) + MONTH(DateTable[[#This Row],[DateKey]])</f>
        <v>201208</v>
      </c>
      <c r="K232" s="7" t="str">
        <f t="shared" si="44"/>
        <v>Q3 2012</v>
      </c>
      <c r="L232" s="7" t="str">
        <f t="shared" si="45"/>
        <v>Aug 2012</v>
      </c>
      <c r="M232" s="12" t="str">
        <f t="shared" si="46"/>
        <v>Aug-12</v>
      </c>
      <c r="N232" s="13" t="str">
        <f t="shared" si="47"/>
        <v>Quarter 3 2012</v>
      </c>
    </row>
    <row r="233" spans="1:14" x14ac:dyDescent="0.25">
      <c r="A233" s="6">
        <v>41140</v>
      </c>
      <c r="B233" s="7">
        <f t="shared" si="38"/>
        <v>2012</v>
      </c>
      <c r="C233" s="7">
        <f t="shared" si="36"/>
        <v>8</v>
      </c>
      <c r="D233" s="8" t="str">
        <f t="shared" si="39"/>
        <v>August</v>
      </c>
      <c r="E233" s="7" t="str">
        <f t="shared" si="40"/>
        <v>Aug</v>
      </c>
      <c r="F233" s="9">
        <f t="shared" si="37"/>
        <v>3</v>
      </c>
      <c r="G233" s="7" t="str">
        <f t="shared" si="41"/>
        <v>Quarter 3</v>
      </c>
      <c r="H233" s="7" t="str">
        <f t="shared" si="42"/>
        <v>Q3</v>
      </c>
      <c r="I233" s="10" t="str">
        <f t="shared" si="43"/>
        <v>20123</v>
      </c>
      <c r="J233" s="11">
        <f>(YEAR(A233)*100) + MONTH(DateTable[[#This Row],[DateKey]])</f>
        <v>201208</v>
      </c>
      <c r="K233" s="7" t="str">
        <f t="shared" si="44"/>
        <v>Q3 2012</v>
      </c>
      <c r="L233" s="7" t="str">
        <f t="shared" si="45"/>
        <v>Aug 2012</v>
      </c>
      <c r="M233" s="12" t="str">
        <f t="shared" si="46"/>
        <v>Aug-12</v>
      </c>
      <c r="N233" s="13" t="str">
        <f t="shared" si="47"/>
        <v>Quarter 3 2012</v>
      </c>
    </row>
    <row r="234" spans="1:14" x14ac:dyDescent="0.25">
      <c r="A234" s="6">
        <v>41141</v>
      </c>
      <c r="B234" s="7">
        <f t="shared" si="38"/>
        <v>2012</v>
      </c>
      <c r="C234" s="7">
        <f t="shared" si="36"/>
        <v>8</v>
      </c>
      <c r="D234" s="8" t="str">
        <f t="shared" si="39"/>
        <v>August</v>
      </c>
      <c r="E234" s="7" t="str">
        <f t="shared" si="40"/>
        <v>Aug</v>
      </c>
      <c r="F234" s="9">
        <f t="shared" si="37"/>
        <v>3</v>
      </c>
      <c r="G234" s="7" t="str">
        <f t="shared" si="41"/>
        <v>Quarter 3</v>
      </c>
      <c r="H234" s="7" t="str">
        <f t="shared" si="42"/>
        <v>Q3</v>
      </c>
      <c r="I234" s="10" t="str">
        <f t="shared" si="43"/>
        <v>20123</v>
      </c>
      <c r="J234" s="11">
        <f>(YEAR(A234)*100) + MONTH(DateTable[[#This Row],[DateKey]])</f>
        <v>201208</v>
      </c>
      <c r="K234" s="7" t="str">
        <f t="shared" si="44"/>
        <v>Q3 2012</v>
      </c>
      <c r="L234" s="7" t="str">
        <f t="shared" si="45"/>
        <v>Aug 2012</v>
      </c>
      <c r="M234" s="12" t="str">
        <f t="shared" si="46"/>
        <v>Aug-12</v>
      </c>
      <c r="N234" s="13" t="str">
        <f t="shared" si="47"/>
        <v>Quarter 3 2012</v>
      </c>
    </row>
    <row r="235" spans="1:14" x14ac:dyDescent="0.25">
      <c r="A235" s="6">
        <v>41142</v>
      </c>
      <c r="B235" s="7">
        <f t="shared" si="38"/>
        <v>2012</v>
      </c>
      <c r="C235" s="7">
        <f t="shared" si="36"/>
        <v>8</v>
      </c>
      <c r="D235" s="8" t="str">
        <f t="shared" si="39"/>
        <v>August</v>
      </c>
      <c r="E235" s="7" t="str">
        <f t="shared" si="40"/>
        <v>Aug</v>
      </c>
      <c r="F235" s="9">
        <f t="shared" si="37"/>
        <v>3</v>
      </c>
      <c r="G235" s="7" t="str">
        <f t="shared" si="41"/>
        <v>Quarter 3</v>
      </c>
      <c r="H235" s="7" t="str">
        <f t="shared" si="42"/>
        <v>Q3</v>
      </c>
      <c r="I235" s="10" t="str">
        <f t="shared" si="43"/>
        <v>20123</v>
      </c>
      <c r="J235" s="11">
        <f>(YEAR(A235)*100) + MONTH(DateTable[[#This Row],[DateKey]])</f>
        <v>201208</v>
      </c>
      <c r="K235" s="7" t="str">
        <f t="shared" si="44"/>
        <v>Q3 2012</v>
      </c>
      <c r="L235" s="7" t="str">
        <f t="shared" si="45"/>
        <v>Aug 2012</v>
      </c>
      <c r="M235" s="12" t="str">
        <f t="shared" si="46"/>
        <v>Aug-12</v>
      </c>
      <c r="N235" s="13" t="str">
        <f t="shared" si="47"/>
        <v>Quarter 3 2012</v>
      </c>
    </row>
    <row r="236" spans="1:14" x14ac:dyDescent="0.25">
      <c r="A236" s="6">
        <v>41143</v>
      </c>
      <c r="B236" s="7">
        <f t="shared" si="38"/>
        <v>2012</v>
      </c>
      <c r="C236" s="7">
        <f t="shared" si="36"/>
        <v>8</v>
      </c>
      <c r="D236" s="8" t="str">
        <f t="shared" si="39"/>
        <v>August</v>
      </c>
      <c r="E236" s="7" t="str">
        <f t="shared" si="40"/>
        <v>Aug</v>
      </c>
      <c r="F236" s="9">
        <f t="shared" si="37"/>
        <v>3</v>
      </c>
      <c r="G236" s="7" t="str">
        <f t="shared" si="41"/>
        <v>Quarter 3</v>
      </c>
      <c r="H236" s="7" t="str">
        <f t="shared" si="42"/>
        <v>Q3</v>
      </c>
      <c r="I236" s="10" t="str">
        <f t="shared" si="43"/>
        <v>20123</v>
      </c>
      <c r="J236" s="11">
        <f>(YEAR(A236)*100) + MONTH(DateTable[[#This Row],[DateKey]])</f>
        <v>201208</v>
      </c>
      <c r="K236" s="7" t="str">
        <f t="shared" si="44"/>
        <v>Q3 2012</v>
      </c>
      <c r="L236" s="7" t="str">
        <f t="shared" si="45"/>
        <v>Aug 2012</v>
      </c>
      <c r="M236" s="12" t="str">
        <f t="shared" si="46"/>
        <v>Aug-12</v>
      </c>
      <c r="N236" s="13" t="str">
        <f t="shared" si="47"/>
        <v>Quarter 3 2012</v>
      </c>
    </row>
    <row r="237" spans="1:14" x14ac:dyDescent="0.25">
      <c r="A237" s="6">
        <v>41144</v>
      </c>
      <c r="B237" s="7">
        <f t="shared" si="38"/>
        <v>2012</v>
      </c>
      <c r="C237" s="7">
        <f t="shared" si="36"/>
        <v>8</v>
      </c>
      <c r="D237" s="8" t="str">
        <f t="shared" si="39"/>
        <v>August</v>
      </c>
      <c r="E237" s="7" t="str">
        <f t="shared" si="40"/>
        <v>Aug</v>
      </c>
      <c r="F237" s="9">
        <f t="shared" si="37"/>
        <v>3</v>
      </c>
      <c r="G237" s="7" t="str">
        <f t="shared" si="41"/>
        <v>Quarter 3</v>
      </c>
      <c r="H237" s="7" t="str">
        <f t="shared" si="42"/>
        <v>Q3</v>
      </c>
      <c r="I237" s="10" t="str">
        <f t="shared" si="43"/>
        <v>20123</v>
      </c>
      <c r="J237" s="11">
        <f>(YEAR(A237)*100) + MONTH(DateTable[[#This Row],[DateKey]])</f>
        <v>201208</v>
      </c>
      <c r="K237" s="7" t="str">
        <f t="shared" si="44"/>
        <v>Q3 2012</v>
      </c>
      <c r="L237" s="7" t="str">
        <f t="shared" si="45"/>
        <v>Aug 2012</v>
      </c>
      <c r="M237" s="12" t="str">
        <f t="shared" si="46"/>
        <v>Aug-12</v>
      </c>
      <c r="N237" s="13" t="str">
        <f t="shared" si="47"/>
        <v>Quarter 3 2012</v>
      </c>
    </row>
    <row r="238" spans="1:14" x14ac:dyDescent="0.25">
      <c r="A238" s="6">
        <v>41145</v>
      </c>
      <c r="B238" s="7">
        <f t="shared" si="38"/>
        <v>2012</v>
      </c>
      <c r="C238" s="7">
        <f t="shared" si="36"/>
        <v>8</v>
      </c>
      <c r="D238" s="8" t="str">
        <f t="shared" si="39"/>
        <v>August</v>
      </c>
      <c r="E238" s="7" t="str">
        <f t="shared" si="40"/>
        <v>Aug</v>
      </c>
      <c r="F238" s="9">
        <f t="shared" si="37"/>
        <v>3</v>
      </c>
      <c r="G238" s="7" t="str">
        <f t="shared" si="41"/>
        <v>Quarter 3</v>
      </c>
      <c r="H238" s="7" t="str">
        <f t="shared" si="42"/>
        <v>Q3</v>
      </c>
      <c r="I238" s="10" t="str">
        <f t="shared" si="43"/>
        <v>20123</v>
      </c>
      <c r="J238" s="11">
        <f>(YEAR(A238)*100) + MONTH(DateTable[[#This Row],[DateKey]])</f>
        <v>201208</v>
      </c>
      <c r="K238" s="7" t="str">
        <f t="shared" si="44"/>
        <v>Q3 2012</v>
      </c>
      <c r="L238" s="7" t="str">
        <f t="shared" si="45"/>
        <v>Aug 2012</v>
      </c>
      <c r="M238" s="12" t="str">
        <f t="shared" si="46"/>
        <v>Aug-12</v>
      </c>
      <c r="N238" s="13" t="str">
        <f t="shared" si="47"/>
        <v>Quarter 3 2012</v>
      </c>
    </row>
    <row r="239" spans="1:14" x14ac:dyDescent="0.25">
      <c r="A239" s="6">
        <v>41146</v>
      </c>
      <c r="B239" s="7">
        <f t="shared" si="38"/>
        <v>2012</v>
      </c>
      <c r="C239" s="7">
        <f t="shared" si="36"/>
        <v>8</v>
      </c>
      <c r="D239" s="8" t="str">
        <f t="shared" si="39"/>
        <v>August</v>
      </c>
      <c r="E239" s="7" t="str">
        <f t="shared" si="40"/>
        <v>Aug</v>
      </c>
      <c r="F239" s="9">
        <f t="shared" si="37"/>
        <v>3</v>
      </c>
      <c r="G239" s="7" t="str">
        <f t="shared" si="41"/>
        <v>Quarter 3</v>
      </c>
      <c r="H239" s="7" t="str">
        <f t="shared" si="42"/>
        <v>Q3</v>
      </c>
      <c r="I239" s="10" t="str">
        <f t="shared" si="43"/>
        <v>20123</v>
      </c>
      <c r="J239" s="11">
        <f>(YEAR(A239)*100) + MONTH(DateTable[[#This Row],[DateKey]])</f>
        <v>201208</v>
      </c>
      <c r="K239" s="7" t="str">
        <f t="shared" si="44"/>
        <v>Q3 2012</v>
      </c>
      <c r="L239" s="7" t="str">
        <f t="shared" si="45"/>
        <v>Aug 2012</v>
      </c>
      <c r="M239" s="12" t="str">
        <f t="shared" si="46"/>
        <v>Aug-12</v>
      </c>
      <c r="N239" s="13" t="str">
        <f t="shared" si="47"/>
        <v>Quarter 3 2012</v>
      </c>
    </row>
    <row r="240" spans="1:14" x14ac:dyDescent="0.25">
      <c r="A240" s="6">
        <v>41147</v>
      </c>
      <c r="B240" s="7">
        <f t="shared" si="38"/>
        <v>2012</v>
      </c>
      <c r="C240" s="7">
        <f t="shared" si="36"/>
        <v>8</v>
      </c>
      <c r="D240" s="8" t="str">
        <f t="shared" si="39"/>
        <v>August</v>
      </c>
      <c r="E240" s="7" t="str">
        <f t="shared" si="40"/>
        <v>Aug</v>
      </c>
      <c r="F240" s="9">
        <f t="shared" si="37"/>
        <v>3</v>
      </c>
      <c r="G240" s="7" t="str">
        <f t="shared" si="41"/>
        <v>Quarter 3</v>
      </c>
      <c r="H240" s="7" t="str">
        <f t="shared" si="42"/>
        <v>Q3</v>
      </c>
      <c r="I240" s="10" t="str">
        <f t="shared" si="43"/>
        <v>20123</v>
      </c>
      <c r="J240" s="11">
        <f>(YEAR(A240)*100) + MONTH(DateTable[[#This Row],[DateKey]])</f>
        <v>201208</v>
      </c>
      <c r="K240" s="7" t="str">
        <f t="shared" si="44"/>
        <v>Q3 2012</v>
      </c>
      <c r="L240" s="7" t="str">
        <f t="shared" si="45"/>
        <v>Aug 2012</v>
      </c>
      <c r="M240" s="12" t="str">
        <f t="shared" si="46"/>
        <v>Aug-12</v>
      </c>
      <c r="N240" s="13" t="str">
        <f t="shared" si="47"/>
        <v>Quarter 3 2012</v>
      </c>
    </row>
    <row r="241" spans="1:14" x14ac:dyDescent="0.25">
      <c r="A241" s="6">
        <v>41148</v>
      </c>
      <c r="B241" s="7">
        <f t="shared" si="38"/>
        <v>2012</v>
      </c>
      <c r="C241" s="7">
        <f t="shared" si="36"/>
        <v>8</v>
      </c>
      <c r="D241" s="8" t="str">
        <f t="shared" si="39"/>
        <v>August</v>
      </c>
      <c r="E241" s="7" t="str">
        <f t="shared" si="40"/>
        <v>Aug</v>
      </c>
      <c r="F241" s="9">
        <f t="shared" si="37"/>
        <v>3</v>
      </c>
      <c r="G241" s="7" t="str">
        <f t="shared" si="41"/>
        <v>Quarter 3</v>
      </c>
      <c r="H241" s="7" t="str">
        <f t="shared" si="42"/>
        <v>Q3</v>
      </c>
      <c r="I241" s="10" t="str">
        <f t="shared" si="43"/>
        <v>20123</v>
      </c>
      <c r="J241" s="11">
        <f>(YEAR(A241)*100) + MONTH(DateTable[[#This Row],[DateKey]])</f>
        <v>201208</v>
      </c>
      <c r="K241" s="7" t="str">
        <f t="shared" si="44"/>
        <v>Q3 2012</v>
      </c>
      <c r="L241" s="7" t="str">
        <f t="shared" si="45"/>
        <v>Aug 2012</v>
      </c>
      <c r="M241" s="12" t="str">
        <f t="shared" si="46"/>
        <v>Aug-12</v>
      </c>
      <c r="N241" s="13" t="str">
        <f t="shared" si="47"/>
        <v>Quarter 3 2012</v>
      </c>
    </row>
    <row r="242" spans="1:14" x14ac:dyDescent="0.25">
      <c r="A242" s="6">
        <v>41149</v>
      </c>
      <c r="B242" s="7">
        <f t="shared" si="38"/>
        <v>2012</v>
      </c>
      <c r="C242" s="7">
        <f t="shared" si="36"/>
        <v>8</v>
      </c>
      <c r="D242" s="8" t="str">
        <f t="shared" si="39"/>
        <v>August</v>
      </c>
      <c r="E242" s="7" t="str">
        <f t="shared" si="40"/>
        <v>Aug</v>
      </c>
      <c r="F242" s="9">
        <f t="shared" si="37"/>
        <v>3</v>
      </c>
      <c r="G242" s="7" t="str">
        <f t="shared" si="41"/>
        <v>Quarter 3</v>
      </c>
      <c r="H242" s="7" t="str">
        <f t="shared" si="42"/>
        <v>Q3</v>
      </c>
      <c r="I242" s="10" t="str">
        <f t="shared" si="43"/>
        <v>20123</v>
      </c>
      <c r="J242" s="11">
        <f>(YEAR(A242)*100) + MONTH(DateTable[[#This Row],[DateKey]])</f>
        <v>201208</v>
      </c>
      <c r="K242" s="7" t="str">
        <f t="shared" si="44"/>
        <v>Q3 2012</v>
      </c>
      <c r="L242" s="7" t="str">
        <f t="shared" si="45"/>
        <v>Aug 2012</v>
      </c>
      <c r="M242" s="12" t="str">
        <f t="shared" si="46"/>
        <v>Aug-12</v>
      </c>
      <c r="N242" s="13" t="str">
        <f t="shared" si="47"/>
        <v>Quarter 3 2012</v>
      </c>
    </row>
    <row r="243" spans="1:14" x14ac:dyDescent="0.25">
      <c r="A243" s="6">
        <v>41150</v>
      </c>
      <c r="B243" s="7">
        <f t="shared" si="38"/>
        <v>2012</v>
      </c>
      <c r="C243" s="7">
        <f t="shared" si="36"/>
        <v>8</v>
      </c>
      <c r="D243" s="8" t="str">
        <f t="shared" si="39"/>
        <v>August</v>
      </c>
      <c r="E243" s="7" t="str">
        <f t="shared" si="40"/>
        <v>Aug</v>
      </c>
      <c r="F243" s="9">
        <f t="shared" si="37"/>
        <v>3</v>
      </c>
      <c r="G243" s="7" t="str">
        <f t="shared" si="41"/>
        <v>Quarter 3</v>
      </c>
      <c r="H243" s="7" t="str">
        <f t="shared" si="42"/>
        <v>Q3</v>
      </c>
      <c r="I243" s="10" t="str">
        <f t="shared" si="43"/>
        <v>20123</v>
      </c>
      <c r="J243" s="11">
        <f>(YEAR(A243)*100) + MONTH(DateTable[[#This Row],[DateKey]])</f>
        <v>201208</v>
      </c>
      <c r="K243" s="7" t="str">
        <f t="shared" si="44"/>
        <v>Q3 2012</v>
      </c>
      <c r="L243" s="7" t="str">
        <f t="shared" si="45"/>
        <v>Aug 2012</v>
      </c>
      <c r="M243" s="12" t="str">
        <f t="shared" si="46"/>
        <v>Aug-12</v>
      </c>
      <c r="N243" s="13" t="str">
        <f t="shared" si="47"/>
        <v>Quarter 3 2012</v>
      </c>
    </row>
    <row r="244" spans="1:14" x14ac:dyDescent="0.25">
      <c r="A244" s="6">
        <v>41151</v>
      </c>
      <c r="B244" s="7">
        <f t="shared" si="38"/>
        <v>2012</v>
      </c>
      <c r="C244" s="7">
        <f t="shared" si="36"/>
        <v>8</v>
      </c>
      <c r="D244" s="8" t="str">
        <f t="shared" si="39"/>
        <v>August</v>
      </c>
      <c r="E244" s="7" t="str">
        <f t="shared" si="40"/>
        <v>Aug</v>
      </c>
      <c r="F244" s="9">
        <f t="shared" si="37"/>
        <v>3</v>
      </c>
      <c r="G244" s="7" t="str">
        <f t="shared" si="41"/>
        <v>Quarter 3</v>
      </c>
      <c r="H244" s="7" t="str">
        <f t="shared" si="42"/>
        <v>Q3</v>
      </c>
      <c r="I244" s="10" t="str">
        <f t="shared" si="43"/>
        <v>20123</v>
      </c>
      <c r="J244" s="11">
        <f>(YEAR(A244)*100) + MONTH(DateTable[[#This Row],[DateKey]])</f>
        <v>201208</v>
      </c>
      <c r="K244" s="7" t="str">
        <f t="shared" si="44"/>
        <v>Q3 2012</v>
      </c>
      <c r="L244" s="7" t="str">
        <f t="shared" si="45"/>
        <v>Aug 2012</v>
      </c>
      <c r="M244" s="12" t="str">
        <f t="shared" si="46"/>
        <v>Aug-12</v>
      </c>
      <c r="N244" s="13" t="str">
        <f t="shared" si="47"/>
        <v>Quarter 3 2012</v>
      </c>
    </row>
    <row r="245" spans="1:14" x14ac:dyDescent="0.25">
      <c r="A245" s="6">
        <v>41152</v>
      </c>
      <c r="B245" s="7">
        <f t="shared" si="38"/>
        <v>2012</v>
      </c>
      <c r="C245" s="7">
        <f t="shared" si="36"/>
        <v>8</v>
      </c>
      <c r="D245" s="8" t="str">
        <f t="shared" si="39"/>
        <v>August</v>
      </c>
      <c r="E245" s="7" t="str">
        <f t="shared" si="40"/>
        <v>Aug</v>
      </c>
      <c r="F245" s="9">
        <f t="shared" si="37"/>
        <v>3</v>
      </c>
      <c r="G245" s="7" t="str">
        <f t="shared" si="41"/>
        <v>Quarter 3</v>
      </c>
      <c r="H245" s="7" t="str">
        <f t="shared" si="42"/>
        <v>Q3</v>
      </c>
      <c r="I245" s="10" t="str">
        <f t="shared" si="43"/>
        <v>20123</v>
      </c>
      <c r="J245" s="11">
        <f>(YEAR(A245)*100) + MONTH(DateTable[[#This Row],[DateKey]])</f>
        <v>201208</v>
      </c>
      <c r="K245" s="7" t="str">
        <f t="shared" si="44"/>
        <v>Q3 2012</v>
      </c>
      <c r="L245" s="7" t="str">
        <f t="shared" si="45"/>
        <v>Aug 2012</v>
      </c>
      <c r="M245" s="12" t="str">
        <f t="shared" si="46"/>
        <v>Aug-12</v>
      </c>
      <c r="N245" s="13" t="str">
        <f t="shared" si="47"/>
        <v>Quarter 3 2012</v>
      </c>
    </row>
    <row r="246" spans="1:14" x14ac:dyDescent="0.25">
      <c r="A246" s="6">
        <v>41153</v>
      </c>
      <c r="B246" s="7">
        <f t="shared" si="38"/>
        <v>2012</v>
      </c>
      <c r="C246" s="7">
        <f t="shared" si="36"/>
        <v>9</v>
      </c>
      <c r="D246" s="8" t="str">
        <f t="shared" si="39"/>
        <v>September</v>
      </c>
      <c r="E246" s="7" t="str">
        <f t="shared" si="40"/>
        <v>Sep</v>
      </c>
      <c r="F246" s="9">
        <f t="shared" si="37"/>
        <v>3</v>
      </c>
      <c r="G246" s="7" t="str">
        <f t="shared" si="41"/>
        <v>Quarter 3</v>
      </c>
      <c r="H246" s="7" t="str">
        <f t="shared" si="42"/>
        <v>Q3</v>
      </c>
      <c r="I246" s="10" t="str">
        <f t="shared" si="43"/>
        <v>20123</v>
      </c>
      <c r="J246" s="11">
        <f>(YEAR(A246)*100) + MONTH(DateTable[[#This Row],[DateKey]])</f>
        <v>201209</v>
      </c>
      <c r="K246" s="7" t="str">
        <f t="shared" si="44"/>
        <v>Q3 2012</v>
      </c>
      <c r="L246" s="7" t="str">
        <f t="shared" si="45"/>
        <v>Sep 2012</v>
      </c>
      <c r="M246" s="12" t="str">
        <f t="shared" si="46"/>
        <v>Sep-12</v>
      </c>
      <c r="N246" s="13" t="str">
        <f t="shared" si="47"/>
        <v>Quarter 3 2012</v>
      </c>
    </row>
    <row r="247" spans="1:14" x14ac:dyDescent="0.25">
      <c r="A247" s="6">
        <v>41154</v>
      </c>
      <c r="B247" s="7">
        <f t="shared" si="38"/>
        <v>2012</v>
      </c>
      <c r="C247" s="7">
        <f t="shared" si="36"/>
        <v>9</v>
      </c>
      <c r="D247" s="8" t="str">
        <f t="shared" si="39"/>
        <v>September</v>
      </c>
      <c r="E247" s="7" t="str">
        <f t="shared" si="40"/>
        <v>Sep</v>
      </c>
      <c r="F247" s="9">
        <f t="shared" si="37"/>
        <v>3</v>
      </c>
      <c r="G247" s="7" t="str">
        <f t="shared" si="41"/>
        <v>Quarter 3</v>
      </c>
      <c r="H247" s="7" t="str">
        <f t="shared" si="42"/>
        <v>Q3</v>
      </c>
      <c r="I247" s="10" t="str">
        <f t="shared" si="43"/>
        <v>20123</v>
      </c>
      <c r="J247" s="11">
        <f>(YEAR(A247)*100) + MONTH(DateTable[[#This Row],[DateKey]])</f>
        <v>201209</v>
      </c>
      <c r="K247" s="7" t="str">
        <f t="shared" si="44"/>
        <v>Q3 2012</v>
      </c>
      <c r="L247" s="7" t="str">
        <f t="shared" si="45"/>
        <v>Sep 2012</v>
      </c>
      <c r="M247" s="12" t="str">
        <f t="shared" si="46"/>
        <v>Sep-12</v>
      </c>
      <c r="N247" s="13" t="str">
        <f t="shared" si="47"/>
        <v>Quarter 3 2012</v>
      </c>
    </row>
    <row r="248" spans="1:14" x14ac:dyDescent="0.25">
      <c r="A248" s="6">
        <v>41155</v>
      </c>
      <c r="B248" s="7">
        <f t="shared" si="38"/>
        <v>2012</v>
      </c>
      <c r="C248" s="7">
        <f t="shared" si="36"/>
        <v>9</v>
      </c>
      <c r="D248" s="8" t="str">
        <f t="shared" si="39"/>
        <v>September</v>
      </c>
      <c r="E248" s="7" t="str">
        <f t="shared" si="40"/>
        <v>Sep</v>
      </c>
      <c r="F248" s="9">
        <f t="shared" si="37"/>
        <v>3</v>
      </c>
      <c r="G248" s="7" t="str">
        <f t="shared" si="41"/>
        <v>Quarter 3</v>
      </c>
      <c r="H248" s="7" t="str">
        <f t="shared" si="42"/>
        <v>Q3</v>
      </c>
      <c r="I248" s="10" t="str">
        <f t="shared" si="43"/>
        <v>20123</v>
      </c>
      <c r="J248" s="11">
        <f>(YEAR(A248)*100) + MONTH(DateTable[[#This Row],[DateKey]])</f>
        <v>201209</v>
      </c>
      <c r="K248" s="7" t="str">
        <f t="shared" si="44"/>
        <v>Q3 2012</v>
      </c>
      <c r="L248" s="7" t="str">
        <f t="shared" si="45"/>
        <v>Sep 2012</v>
      </c>
      <c r="M248" s="12" t="str">
        <f t="shared" si="46"/>
        <v>Sep-12</v>
      </c>
      <c r="N248" s="13" t="str">
        <f t="shared" si="47"/>
        <v>Quarter 3 2012</v>
      </c>
    </row>
    <row r="249" spans="1:14" x14ac:dyDescent="0.25">
      <c r="A249" s="6">
        <v>41156</v>
      </c>
      <c r="B249" s="7">
        <f t="shared" si="38"/>
        <v>2012</v>
      </c>
      <c r="C249" s="7">
        <f t="shared" si="36"/>
        <v>9</v>
      </c>
      <c r="D249" s="8" t="str">
        <f t="shared" si="39"/>
        <v>September</v>
      </c>
      <c r="E249" s="7" t="str">
        <f t="shared" si="40"/>
        <v>Sep</v>
      </c>
      <c r="F249" s="9">
        <f t="shared" si="37"/>
        <v>3</v>
      </c>
      <c r="G249" s="7" t="str">
        <f t="shared" si="41"/>
        <v>Quarter 3</v>
      </c>
      <c r="H249" s="7" t="str">
        <f t="shared" si="42"/>
        <v>Q3</v>
      </c>
      <c r="I249" s="10" t="str">
        <f t="shared" si="43"/>
        <v>20123</v>
      </c>
      <c r="J249" s="11">
        <f>(YEAR(A249)*100) + MONTH(DateTable[[#This Row],[DateKey]])</f>
        <v>201209</v>
      </c>
      <c r="K249" s="7" t="str">
        <f t="shared" si="44"/>
        <v>Q3 2012</v>
      </c>
      <c r="L249" s="7" t="str">
        <f t="shared" si="45"/>
        <v>Sep 2012</v>
      </c>
      <c r="M249" s="12" t="str">
        <f t="shared" si="46"/>
        <v>Sep-12</v>
      </c>
      <c r="N249" s="13" t="str">
        <f t="shared" si="47"/>
        <v>Quarter 3 2012</v>
      </c>
    </row>
    <row r="250" spans="1:14" x14ac:dyDescent="0.25">
      <c r="A250" s="6">
        <v>41157</v>
      </c>
      <c r="B250" s="7">
        <f t="shared" si="38"/>
        <v>2012</v>
      </c>
      <c r="C250" s="7">
        <f t="shared" si="36"/>
        <v>9</v>
      </c>
      <c r="D250" s="8" t="str">
        <f t="shared" si="39"/>
        <v>September</v>
      </c>
      <c r="E250" s="7" t="str">
        <f t="shared" si="40"/>
        <v>Sep</v>
      </c>
      <c r="F250" s="9">
        <f t="shared" si="37"/>
        <v>3</v>
      </c>
      <c r="G250" s="7" t="str">
        <f t="shared" si="41"/>
        <v>Quarter 3</v>
      </c>
      <c r="H250" s="7" t="str">
        <f t="shared" si="42"/>
        <v>Q3</v>
      </c>
      <c r="I250" s="10" t="str">
        <f t="shared" si="43"/>
        <v>20123</v>
      </c>
      <c r="J250" s="11">
        <f>(YEAR(A250)*100) + MONTH(DateTable[[#This Row],[DateKey]])</f>
        <v>201209</v>
      </c>
      <c r="K250" s="7" t="str">
        <f t="shared" si="44"/>
        <v>Q3 2012</v>
      </c>
      <c r="L250" s="7" t="str">
        <f t="shared" si="45"/>
        <v>Sep 2012</v>
      </c>
      <c r="M250" s="12" t="str">
        <f t="shared" si="46"/>
        <v>Sep-12</v>
      </c>
      <c r="N250" s="13" t="str">
        <f t="shared" si="47"/>
        <v>Quarter 3 2012</v>
      </c>
    </row>
    <row r="251" spans="1:14" x14ac:dyDescent="0.25">
      <c r="A251" s="6">
        <v>41158</v>
      </c>
      <c r="B251" s="7">
        <f t="shared" si="38"/>
        <v>2012</v>
      </c>
      <c r="C251" s="7">
        <f t="shared" si="36"/>
        <v>9</v>
      </c>
      <c r="D251" s="8" t="str">
        <f t="shared" si="39"/>
        <v>September</v>
      </c>
      <c r="E251" s="7" t="str">
        <f t="shared" si="40"/>
        <v>Sep</v>
      </c>
      <c r="F251" s="9">
        <f t="shared" si="37"/>
        <v>3</v>
      </c>
      <c r="G251" s="7" t="str">
        <f t="shared" si="41"/>
        <v>Quarter 3</v>
      </c>
      <c r="H251" s="7" t="str">
        <f t="shared" si="42"/>
        <v>Q3</v>
      </c>
      <c r="I251" s="10" t="str">
        <f t="shared" si="43"/>
        <v>20123</v>
      </c>
      <c r="J251" s="11">
        <f>(YEAR(A251)*100) + MONTH(DateTable[[#This Row],[DateKey]])</f>
        <v>201209</v>
      </c>
      <c r="K251" s="7" t="str">
        <f t="shared" si="44"/>
        <v>Q3 2012</v>
      </c>
      <c r="L251" s="7" t="str">
        <f t="shared" si="45"/>
        <v>Sep 2012</v>
      </c>
      <c r="M251" s="12" t="str">
        <f t="shared" si="46"/>
        <v>Sep-12</v>
      </c>
      <c r="N251" s="13" t="str">
        <f t="shared" si="47"/>
        <v>Quarter 3 2012</v>
      </c>
    </row>
    <row r="252" spans="1:14" x14ac:dyDescent="0.25">
      <c r="A252" s="6">
        <v>41159</v>
      </c>
      <c r="B252" s="7">
        <f t="shared" si="38"/>
        <v>2012</v>
      </c>
      <c r="C252" s="7">
        <f t="shared" si="36"/>
        <v>9</v>
      </c>
      <c r="D252" s="8" t="str">
        <f t="shared" si="39"/>
        <v>September</v>
      </c>
      <c r="E252" s="7" t="str">
        <f t="shared" si="40"/>
        <v>Sep</v>
      </c>
      <c r="F252" s="9">
        <f t="shared" si="37"/>
        <v>3</v>
      </c>
      <c r="G252" s="7" t="str">
        <f t="shared" si="41"/>
        <v>Quarter 3</v>
      </c>
      <c r="H252" s="7" t="str">
        <f t="shared" si="42"/>
        <v>Q3</v>
      </c>
      <c r="I252" s="10" t="str">
        <f t="shared" si="43"/>
        <v>20123</v>
      </c>
      <c r="J252" s="11">
        <f>(YEAR(A252)*100) + MONTH(DateTable[[#This Row],[DateKey]])</f>
        <v>201209</v>
      </c>
      <c r="K252" s="7" t="str">
        <f t="shared" si="44"/>
        <v>Q3 2012</v>
      </c>
      <c r="L252" s="7" t="str">
        <f t="shared" si="45"/>
        <v>Sep 2012</v>
      </c>
      <c r="M252" s="12" t="str">
        <f t="shared" si="46"/>
        <v>Sep-12</v>
      </c>
      <c r="N252" s="13" t="str">
        <f t="shared" si="47"/>
        <v>Quarter 3 2012</v>
      </c>
    </row>
    <row r="253" spans="1:14" x14ac:dyDescent="0.25">
      <c r="A253" s="6">
        <v>41160</v>
      </c>
      <c r="B253" s="7">
        <f t="shared" si="38"/>
        <v>2012</v>
      </c>
      <c r="C253" s="7">
        <f t="shared" si="36"/>
        <v>9</v>
      </c>
      <c r="D253" s="8" t="str">
        <f t="shared" si="39"/>
        <v>September</v>
      </c>
      <c r="E253" s="7" t="str">
        <f t="shared" si="40"/>
        <v>Sep</v>
      </c>
      <c r="F253" s="9">
        <f t="shared" si="37"/>
        <v>3</v>
      </c>
      <c r="G253" s="7" t="str">
        <f t="shared" si="41"/>
        <v>Quarter 3</v>
      </c>
      <c r="H253" s="7" t="str">
        <f t="shared" si="42"/>
        <v>Q3</v>
      </c>
      <c r="I253" s="10" t="str">
        <f t="shared" si="43"/>
        <v>20123</v>
      </c>
      <c r="J253" s="11">
        <f>(YEAR(A253)*100) + MONTH(DateTable[[#This Row],[DateKey]])</f>
        <v>201209</v>
      </c>
      <c r="K253" s="7" t="str">
        <f t="shared" si="44"/>
        <v>Q3 2012</v>
      </c>
      <c r="L253" s="7" t="str">
        <f t="shared" si="45"/>
        <v>Sep 2012</v>
      </c>
      <c r="M253" s="12" t="str">
        <f t="shared" si="46"/>
        <v>Sep-12</v>
      </c>
      <c r="N253" s="13" t="str">
        <f t="shared" si="47"/>
        <v>Quarter 3 2012</v>
      </c>
    </row>
    <row r="254" spans="1:14" x14ac:dyDescent="0.25">
      <c r="A254" s="6">
        <v>41161</v>
      </c>
      <c r="B254" s="7">
        <f t="shared" si="38"/>
        <v>2012</v>
      </c>
      <c r="C254" s="7">
        <f t="shared" si="36"/>
        <v>9</v>
      </c>
      <c r="D254" s="8" t="str">
        <f t="shared" si="39"/>
        <v>September</v>
      </c>
      <c r="E254" s="7" t="str">
        <f t="shared" si="40"/>
        <v>Sep</v>
      </c>
      <c r="F254" s="9">
        <f t="shared" si="37"/>
        <v>3</v>
      </c>
      <c r="G254" s="7" t="str">
        <f t="shared" si="41"/>
        <v>Quarter 3</v>
      </c>
      <c r="H254" s="7" t="str">
        <f t="shared" si="42"/>
        <v>Q3</v>
      </c>
      <c r="I254" s="10" t="str">
        <f t="shared" si="43"/>
        <v>20123</v>
      </c>
      <c r="J254" s="11">
        <f>(YEAR(A254)*100) + MONTH(DateTable[[#This Row],[DateKey]])</f>
        <v>201209</v>
      </c>
      <c r="K254" s="7" t="str">
        <f t="shared" si="44"/>
        <v>Q3 2012</v>
      </c>
      <c r="L254" s="7" t="str">
        <f t="shared" si="45"/>
        <v>Sep 2012</v>
      </c>
      <c r="M254" s="12" t="str">
        <f t="shared" si="46"/>
        <v>Sep-12</v>
      </c>
      <c r="N254" s="13" t="str">
        <f t="shared" si="47"/>
        <v>Quarter 3 2012</v>
      </c>
    </row>
    <row r="255" spans="1:14" x14ac:dyDescent="0.25">
      <c r="A255" s="6">
        <v>41162</v>
      </c>
      <c r="B255" s="7">
        <f t="shared" si="38"/>
        <v>2012</v>
      </c>
      <c r="C255" s="7">
        <f t="shared" si="36"/>
        <v>9</v>
      </c>
      <c r="D255" s="8" t="str">
        <f t="shared" si="39"/>
        <v>September</v>
      </c>
      <c r="E255" s="7" t="str">
        <f t="shared" si="40"/>
        <v>Sep</v>
      </c>
      <c r="F255" s="9">
        <f t="shared" si="37"/>
        <v>3</v>
      </c>
      <c r="G255" s="7" t="str">
        <f t="shared" si="41"/>
        <v>Quarter 3</v>
      </c>
      <c r="H255" s="7" t="str">
        <f t="shared" si="42"/>
        <v>Q3</v>
      </c>
      <c r="I255" s="10" t="str">
        <f t="shared" si="43"/>
        <v>20123</v>
      </c>
      <c r="J255" s="11">
        <f>(YEAR(A255)*100) + MONTH(DateTable[[#This Row],[DateKey]])</f>
        <v>201209</v>
      </c>
      <c r="K255" s="7" t="str">
        <f t="shared" si="44"/>
        <v>Q3 2012</v>
      </c>
      <c r="L255" s="7" t="str">
        <f t="shared" si="45"/>
        <v>Sep 2012</v>
      </c>
      <c r="M255" s="12" t="str">
        <f t="shared" si="46"/>
        <v>Sep-12</v>
      </c>
      <c r="N255" s="13" t="str">
        <f t="shared" si="47"/>
        <v>Quarter 3 2012</v>
      </c>
    </row>
    <row r="256" spans="1:14" x14ac:dyDescent="0.25">
      <c r="A256" s="6">
        <v>41163</v>
      </c>
      <c r="B256" s="7">
        <f t="shared" si="38"/>
        <v>2012</v>
      </c>
      <c r="C256" s="7">
        <f t="shared" si="36"/>
        <v>9</v>
      </c>
      <c r="D256" s="8" t="str">
        <f t="shared" si="39"/>
        <v>September</v>
      </c>
      <c r="E256" s="7" t="str">
        <f t="shared" si="40"/>
        <v>Sep</v>
      </c>
      <c r="F256" s="9">
        <f t="shared" si="37"/>
        <v>3</v>
      </c>
      <c r="G256" s="7" t="str">
        <f t="shared" si="41"/>
        <v>Quarter 3</v>
      </c>
      <c r="H256" s="7" t="str">
        <f t="shared" si="42"/>
        <v>Q3</v>
      </c>
      <c r="I256" s="10" t="str">
        <f t="shared" si="43"/>
        <v>20123</v>
      </c>
      <c r="J256" s="11">
        <f>(YEAR(A256)*100) + MONTH(DateTable[[#This Row],[DateKey]])</f>
        <v>201209</v>
      </c>
      <c r="K256" s="7" t="str">
        <f t="shared" si="44"/>
        <v>Q3 2012</v>
      </c>
      <c r="L256" s="7" t="str">
        <f t="shared" si="45"/>
        <v>Sep 2012</v>
      </c>
      <c r="M256" s="12" t="str">
        <f t="shared" si="46"/>
        <v>Sep-12</v>
      </c>
      <c r="N256" s="13" t="str">
        <f t="shared" si="47"/>
        <v>Quarter 3 2012</v>
      </c>
    </row>
    <row r="257" spans="1:14" x14ac:dyDescent="0.25">
      <c r="A257" s="6">
        <v>41164</v>
      </c>
      <c r="B257" s="7">
        <f t="shared" si="38"/>
        <v>2012</v>
      </c>
      <c r="C257" s="7">
        <f t="shared" si="36"/>
        <v>9</v>
      </c>
      <c r="D257" s="8" t="str">
        <f t="shared" si="39"/>
        <v>September</v>
      </c>
      <c r="E257" s="7" t="str">
        <f t="shared" si="40"/>
        <v>Sep</v>
      </c>
      <c r="F257" s="9">
        <f t="shared" si="37"/>
        <v>3</v>
      </c>
      <c r="G257" s="7" t="str">
        <f t="shared" si="41"/>
        <v>Quarter 3</v>
      </c>
      <c r="H257" s="7" t="str">
        <f t="shared" si="42"/>
        <v>Q3</v>
      </c>
      <c r="I257" s="10" t="str">
        <f t="shared" si="43"/>
        <v>20123</v>
      </c>
      <c r="J257" s="11">
        <f>(YEAR(A257)*100) + MONTH(DateTable[[#This Row],[DateKey]])</f>
        <v>201209</v>
      </c>
      <c r="K257" s="7" t="str">
        <f t="shared" si="44"/>
        <v>Q3 2012</v>
      </c>
      <c r="L257" s="7" t="str">
        <f t="shared" si="45"/>
        <v>Sep 2012</v>
      </c>
      <c r="M257" s="12" t="str">
        <f t="shared" si="46"/>
        <v>Sep-12</v>
      </c>
      <c r="N257" s="13" t="str">
        <f t="shared" si="47"/>
        <v>Quarter 3 2012</v>
      </c>
    </row>
    <row r="258" spans="1:14" x14ac:dyDescent="0.25">
      <c r="A258" s="6">
        <v>41165</v>
      </c>
      <c r="B258" s="7">
        <f t="shared" si="38"/>
        <v>2012</v>
      </c>
      <c r="C258" s="7">
        <f t="shared" ref="C258:C321" si="48">MONTH(A258)</f>
        <v>9</v>
      </c>
      <c r="D258" s="8" t="str">
        <f t="shared" si="39"/>
        <v>September</v>
      </c>
      <c r="E258" s="7" t="str">
        <f t="shared" si="40"/>
        <v>Sep</v>
      </c>
      <c r="F258" s="9">
        <f t="shared" ref="F258:F321" si="49">ROUNDUP(MONTH(A258)/3,0)</f>
        <v>3</v>
      </c>
      <c r="G258" s="7" t="str">
        <f t="shared" si="41"/>
        <v>Quarter 3</v>
      </c>
      <c r="H258" s="7" t="str">
        <f t="shared" si="42"/>
        <v>Q3</v>
      </c>
      <c r="I258" s="10" t="str">
        <f t="shared" si="43"/>
        <v>20123</v>
      </c>
      <c r="J258" s="11">
        <f>(YEAR(A258)*100) + MONTH(DateTable[[#This Row],[DateKey]])</f>
        <v>201209</v>
      </c>
      <c r="K258" s="7" t="str">
        <f t="shared" si="44"/>
        <v>Q3 2012</v>
      </c>
      <c r="L258" s="7" t="str">
        <f t="shared" si="45"/>
        <v>Sep 2012</v>
      </c>
      <c r="M258" s="12" t="str">
        <f t="shared" si="46"/>
        <v>Sep-12</v>
      </c>
      <c r="N258" s="13" t="str">
        <f t="shared" si="47"/>
        <v>Quarter 3 2012</v>
      </c>
    </row>
    <row r="259" spans="1:14" x14ac:dyDescent="0.25">
      <c r="A259" s="6">
        <v>41166</v>
      </c>
      <c r="B259" s="7">
        <f t="shared" ref="B259:B322" si="50">YEAR(A259)</f>
        <v>2012</v>
      </c>
      <c r="C259" s="7">
        <f t="shared" si="48"/>
        <v>9</v>
      </c>
      <c r="D259" s="8" t="str">
        <f t="shared" ref="D259:D322" si="51">TEXT(A259,"mmmm")</f>
        <v>September</v>
      </c>
      <c r="E259" s="7" t="str">
        <f t="shared" ref="E259:E322" si="52">TEXT(A259,"mmm")</f>
        <v>Sep</v>
      </c>
      <c r="F259" s="9">
        <f t="shared" si="49"/>
        <v>3</v>
      </c>
      <c r="G259" s="7" t="str">
        <f t="shared" ref="G259:G322" si="53">"Quarter " &amp; ROUNDUP(MONTH(A259)/3,0)</f>
        <v>Quarter 3</v>
      </c>
      <c r="H259" s="7" t="str">
        <f t="shared" ref="H259:H322" si="54">"Q" &amp; ROUNDUP(MONTH(A259)/3,0)</f>
        <v>Q3</v>
      </c>
      <c r="I259" s="10" t="str">
        <f t="shared" ref="I259:I322" si="55">YEAR(A259) &amp; ROUNDUP(MONTH(A259)/3,0)</f>
        <v>20123</v>
      </c>
      <c r="J259" s="11">
        <f>(YEAR(A259)*100) + MONTH(DateTable[[#This Row],[DateKey]])</f>
        <v>201209</v>
      </c>
      <c r="K259" s="7" t="str">
        <f t="shared" ref="K259:K322" si="56">"Q" &amp; ROUNDUP(MONTH(A259)/3,0) &amp; " " &amp; YEAR(A259)</f>
        <v>Q3 2012</v>
      </c>
      <c r="L259" s="7" t="str">
        <f t="shared" ref="L259:L322" si="57">TEXT(A259,"mmm") &amp; " " &amp; YEAR(A259)</f>
        <v>Sep 2012</v>
      </c>
      <c r="M259" s="12" t="str">
        <f t="shared" ref="M259:M322" si="58">TEXT(A259,"mmm") &amp; "-" &amp; RIGHT(YEAR(A259),2)</f>
        <v>Sep-12</v>
      </c>
      <c r="N259" s="13" t="str">
        <f t="shared" ref="N259:N322" si="59">"Quarter " &amp; ROUNDUP(MONTH(A259)/3,0) &amp; " " &amp; YEAR(A259)</f>
        <v>Quarter 3 2012</v>
      </c>
    </row>
    <row r="260" spans="1:14" x14ac:dyDescent="0.25">
      <c r="A260" s="6">
        <v>41167</v>
      </c>
      <c r="B260" s="7">
        <f t="shared" si="50"/>
        <v>2012</v>
      </c>
      <c r="C260" s="7">
        <f t="shared" si="48"/>
        <v>9</v>
      </c>
      <c r="D260" s="8" t="str">
        <f t="shared" si="51"/>
        <v>September</v>
      </c>
      <c r="E260" s="7" t="str">
        <f t="shared" si="52"/>
        <v>Sep</v>
      </c>
      <c r="F260" s="9">
        <f t="shared" si="49"/>
        <v>3</v>
      </c>
      <c r="G260" s="7" t="str">
        <f t="shared" si="53"/>
        <v>Quarter 3</v>
      </c>
      <c r="H260" s="7" t="str">
        <f t="shared" si="54"/>
        <v>Q3</v>
      </c>
      <c r="I260" s="10" t="str">
        <f t="shared" si="55"/>
        <v>20123</v>
      </c>
      <c r="J260" s="11">
        <f>(YEAR(A260)*100) + MONTH(DateTable[[#This Row],[DateKey]])</f>
        <v>201209</v>
      </c>
      <c r="K260" s="7" t="str">
        <f t="shared" si="56"/>
        <v>Q3 2012</v>
      </c>
      <c r="L260" s="7" t="str">
        <f t="shared" si="57"/>
        <v>Sep 2012</v>
      </c>
      <c r="M260" s="12" t="str">
        <f t="shared" si="58"/>
        <v>Sep-12</v>
      </c>
      <c r="N260" s="13" t="str">
        <f t="shared" si="59"/>
        <v>Quarter 3 2012</v>
      </c>
    </row>
    <row r="261" spans="1:14" x14ac:dyDescent="0.25">
      <c r="A261" s="6">
        <v>41168</v>
      </c>
      <c r="B261" s="7">
        <f t="shared" si="50"/>
        <v>2012</v>
      </c>
      <c r="C261" s="7">
        <f t="shared" si="48"/>
        <v>9</v>
      </c>
      <c r="D261" s="8" t="str">
        <f t="shared" si="51"/>
        <v>September</v>
      </c>
      <c r="E261" s="7" t="str">
        <f t="shared" si="52"/>
        <v>Sep</v>
      </c>
      <c r="F261" s="9">
        <f t="shared" si="49"/>
        <v>3</v>
      </c>
      <c r="G261" s="7" t="str">
        <f t="shared" si="53"/>
        <v>Quarter 3</v>
      </c>
      <c r="H261" s="7" t="str">
        <f t="shared" si="54"/>
        <v>Q3</v>
      </c>
      <c r="I261" s="10" t="str">
        <f t="shared" si="55"/>
        <v>20123</v>
      </c>
      <c r="J261" s="11">
        <f>(YEAR(A261)*100) + MONTH(DateTable[[#This Row],[DateKey]])</f>
        <v>201209</v>
      </c>
      <c r="K261" s="7" t="str">
        <f t="shared" si="56"/>
        <v>Q3 2012</v>
      </c>
      <c r="L261" s="7" t="str">
        <f t="shared" si="57"/>
        <v>Sep 2012</v>
      </c>
      <c r="M261" s="12" t="str">
        <f t="shared" si="58"/>
        <v>Sep-12</v>
      </c>
      <c r="N261" s="13" t="str">
        <f t="shared" si="59"/>
        <v>Quarter 3 2012</v>
      </c>
    </row>
    <row r="262" spans="1:14" x14ac:dyDescent="0.25">
      <c r="A262" s="6">
        <v>41169</v>
      </c>
      <c r="B262" s="7">
        <f t="shared" si="50"/>
        <v>2012</v>
      </c>
      <c r="C262" s="7">
        <f t="shared" si="48"/>
        <v>9</v>
      </c>
      <c r="D262" s="8" t="str">
        <f t="shared" si="51"/>
        <v>September</v>
      </c>
      <c r="E262" s="7" t="str">
        <f t="shared" si="52"/>
        <v>Sep</v>
      </c>
      <c r="F262" s="9">
        <f t="shared" si="49"/>
        <v>3</v>
      </c>
      <c r="G262" s="7" t="str">
        <f t="shared" si="53"/>
        <v>Quarter 3</v>
      </c>
      <c r="H262" s="7" t="str">
        <f t="shared" si="54"/>
        <v>Q3</v>
      </c>
      <c r="I262" s="10" t="str">
        <f t="shared" si="55"/>
        <v>20123</v>
      </c>
      <c r="J262" s="11">
        <f>(YEAR(A262)*100) + MONTH(DateTable[[#This Row],[DateKey]])</f>
        <v>201209</v>
      </c>
      <c r="K262" s="7" t="str">
        <f t="shared" si="56"/>
        <v>Q3 2012</v>
      </c>
      <c r="L262" s="7" t="str">
        <f t="shared" si="57"/>
        <v>Sep 2012</v>
      </c>
      <c r="M262" s="12" t="str">
        <f t="shared" si="58"/>
        <v>Sep-12</v>
      </c>
      <c r="N262" s="13" t="str">
        <f t="shared" si="59"/>
        <v>Quarter 3 2012</v>
      </c>
    </row>
    <row r="263" spans="1:14" x14ac:dyDescent="0.25">
      <c r="A263" s="6">
        <v>41170</v>
      </c>
      <c r="B263" s="7">
        <f t="shared" si="50"/>
        <v>2012</v>
      </c>
      <c r="C263" s="7">
        <f t="shared" si="48"/>
        <v>9</v>
      </c>
      <c r="D263" s="8" t="str">
        <f t="shared" si="51"/>
        <v>September</v>
      </c>
      <c r="E263" s="7" t="str">
        <f t="shared" si="52"/>
        <v>Sep</v>
      </c>
      <c r="F263" s="9">
        <f t="shared" si="49"/>
        <v>3</v>
      </c>
      <c r="G263" s="7" t="str">
        <f t="shared" si="53"/>
        <v>Quarter 3</v>
      </c>
      <c r="H263" s="7" t="str">
        <f t="shared" si="54"/>
        <v>Q3</v>
      </c>
      <c r="I263" s="10" t="str">
        <f t="shared" si="55"/>
        <v>20123</v>
      </c>
      <c r="J263" s="11">
        <f>(YEAR(A263)*100) + MONTH(DateTable[[#This Row],[DateKey]])</f>
        <v>201209</v>
      </c>
      <c r="K263" s="7" t="str">
        <f t="shared" si="56"/>
        <v>Q3 2012</v>
      </c>
      <c r="L263" s="7" t="str">
        <f t="shared" si="57"/>
        <v>Sep 2012</v>
      </c>
      <c r="M263" s="12" t="str">
        <f t="shared" si="58"/>
        <v>Sep-12</v>
      </c>
      <c r="N263" s="13" t="str">
        <f t="shared" si="59"/>
        <v>Quarter 3 2012</v>
      </c>
    </row>
    <row r="264" spans="1:14" x14ac:dyDescent="0.25">
      <c r="A264" s="6">
        <v>41171</v>
      </c>
      <c r="B264" s="7">
        <f t="shared" si="50"/>
        <v>2012</v>
      </c>
      <c r="C264" s="7">
        <f t="shared" si="48"/>
        <v>9</v>
      </c>
      <c r="D264" s="8" t="str">
        <f t="shared" si="51"/>
        <v>September</v>
      </c>
      <c r="E264" s="7" t="str">
        <f t="shared" si="52"/>
        <v>Sep</v>
      </c>
      <c r="F264" s="9">
        <f t="shared" si="49"/>
        <v>3</v>
      </c>
      <c r="G264" s="7" t="str">
        <f t="shared" si="53"/>
        <v>Quarter 3</v>
      </c>
      <c r="H264" s="7" t="str">
        <f t="shared" si="54"/>
        <v>Q3</v>
      </c>
      <c r="I264" s="10" t="str">
        <f t="shared" si="55"/>
        <v>20123</v>
      </c>
      <c r="J264" s="11">
        <f>(YEAR(A264)*100) + MONTH(DateTable[[#This Row],[DateKey]])</f>
        <v>201209</v>
      </c>
      <c r="K264" s="7" t="str">
        <f t="shared" si="56"/>
        <v>Q3 2012</v>
      </c>
      <c r="L264" s="7" t="str">
        <f t="shared" si="57"/>
        <v>Sep 2012</v>
      </c>
      <c r="M264" s="12" t="str">
        <f t="shared" si="58"/>
        <v>Sep-12</v>
      </c>
      <c r="N264" s="13" t="str">
        <f t="shared" si="59"/>
        <v>Quarter 3 2012</v>
      </c>
    </row>
    <row r="265" spans="1:14" x14ac:dyDescent="0.25">
      <c r="A265" s="6">
        <v>41172</v>
      </c>
      <c r="B265" s="7">
        <f t="shared" si="50"/>
        <v>2012</v>
      </c>
      <c r="C265" s="7">
        <f t="shared" si="48"/>
        <v>9</v>
      </c>
      <c r="D265" s="8" t="str">
        <f t="shared" si="51"/>
        <v>September</v>
      </c>
      <c r="E265" s="7" t="str">
        <f t="shared" si="52"/>
        <v>Sep</v>
      </c>
      <c r="F265" s="9">
        <f t="shared" si="49"/>
        <v>3</v>
      </c>
      <c r="G265" s="7" t="str">
        <f t="shared" si="53"/>
        <v>Quarter 3</v>
      </c>
      <c r="H265" s="7" t="str">
        <f t="shared" si="54"/>
        <v>Q3</v>
      </c>
      <c r="I265" s="10" t="str">
        <f t="shared" si="55"/>
        <v>20123</v>
      </c>
      <c r="J265" s="11">
        <f>(YEAR(A265)*100) + MONTH(DateTable[[#This Row],[DateKey]])</f>
        <v>201209</v>
      </c>
      <c r="K265" s="7" t="str">
        <f t="shared" si="56"/>
        <v>Q3 2012</v>
      </c>
      <c r="L265" s="7" t="str">
        <f t="shared" si="57"/>
        <v>Sep 2012</v>
      </c>
      <c r="M265" s="12" t="str">
        <f t="shared" si="58"/>
        <v>Sep-12</v>
      </c>
      <c r="N265" s="13" t="str">
        <f t="shared" si="59"/>
        <v>Quarter 3 2012</v>
      </c>
    </row>
    <row r="266" spans="1:14" x14ac:dyDescent="0.25">
      <c r="A266" s="6">
        <v>41173</v>
      </c>
      <c r="B266" s="7">
        <f t="shared" si="50"/>
        <v>2012</v>
      </c>
      <c r="C266" s="7">
        <f t="shared" si="48"/>
        <v>9</v>
      </c>
      <c r="D266" s="8" t="str">
        <f t="shared" si="51"/>
        <v>September</v>
      </c>
      <c r="E266" s="7" t="str">
        <f t="shared" si="52"/>
        <v>Sep</v>
      </c>
      <c r="F266" s="9">
        <f t="shared" si="49"/>
        <v>3</v>
      </c>
      <c r="G266" s="7" t="str">
        <f t="shared" si="53"/>
        <v>Quarter 3</v>
      </c>
      <c r="H266" s="7" t="str">
        <f t="shared" si="54"/>
        <v>Q3</v>
      </c>
      <c r="I266" s="10" t="str">
        <f t="shared" si="55"/>
        <v>20123</v>
      </c>
      <c r="J266" s="11">
        <f>(YEAR(A266)*100) + MONTH(DateTable[[#This Row],[DateKey]])</f>
        <v>201209</v>
      </c>
      <c r="K266" s="7" t="str">
        <f t="shared" si="56"/>
        <v>Q3 2012</v>
      </c>
      <c r="L266" s="7" t="str">
        <f t="shared" si="57"/>
        <v>Sep 2012</v>
      </c>
      <c r="M266" s="12" t="str">
        <f t="shared" si="58"/>
        <v>Sep-12</v>
      </c>
      <c r="N266" s="13" t="str">
        <f t="shared" si="59"/>
        <v>Quarter 3 2012</v>
      </c>
    </row>
    <row r="267" spans="1:14" x14ac:dyDescent="0.25">
      <c r="A267" s="6">
        <v>41174</v>
      </c>
      <c r="B267" s="7">
        <f t="shared" si="50"/>
        <v>2012</v>
      </c>
      <c r="C267" s="7">
        <f t="shared" si="48"/>
        <v>9</v>
      </c>
      <c r="D267" s="8" t="str">
        <f t="shared" si="51"/>
        <v>September</v>
      </c>
      <c r="E267" s="7" t="str">
        <f t="shared" si="52"/>
        <v>Sep</v>
      </c>
      <c r="F267" s="9">
        <f t="shared" si="49"/>
        <v>3</v>
      </c>
      <c r="G267" s="7" t="str">
        <f t="shared" si="53"/>
        <v>Quarter 3</v>
      </c>
      <c r="H267" s="7" t="str">
        <f t="shared" si="54"/>
        <v>Q3</v>
      </c>
      <c r="I267" s="10" t="str">
        <f t="shared" si="55"/>
        <v>20123</v>
      </c>
      <c r="J267" s="11">
        <f>(YEAR(A267)*100) + MONTH(DateTable[[#This Row],[DateKey]])</f>
        <v>201209</v>
      </c>
      <c r="K267" s="7" t="str">
        <f t="shared" si="56"/>
        <v>Q3 2012</v>
      </c>
      <c r="L267" s="7" t="str">
        <f t="shared" si="57"/>
        <v>Sep 2012</v>
      </c>
      <c r="M267" s="12" t="str">
        <f t="shared" si="58"/>
        <v>Sep-12</v>
      </c>
      <c r="N267" s="13" t="str">
        <f t="shared" si="59"/>
        <v>Quarter 3 2012</v>
      </c>
    </row>
    <row r="268" spans="1:14" x14ac:dyDescent="0.25">
      <c r="A268" s="6">
        <v>41175</v>
      </c>
      <c r="B268" s="7">
        <f t="shared" si="50"/>
        <v>2012</v>
      </c>
      <c r="C268" s="7">
        <f t="shared" si="48"/>
        <v>9</v>
      </c>
      <c r="D268" s="8" t="str">
        <f t="shared" si="51"/>
        <v>September</v>
      </c>
      <c r="E268" s="7" t="str">
        <f t="shared" si="52"/>
        <v>Sep</v>
      </c>
      <c r="F268" s="9">
        <f t="shared" si="49"/>
        <v>3</v>
      </c>
      <c r="G268" s="7" t="str">
        <f t="shared" si="53"/>
        <v>Quarter 3</v>
      </c>
      <c r="H268" s="7" t="str">
        <f t="shared" si="54"/>
        <v>Q3</v>
      </c>
      <c r="I268" s="10" t="str">
        <f t="shared" si="55"/>
        <v>20123</v>
      </c>
      <c r="J268" s="11">
        <f>(YEAR(A268)*100) + MONTH(DateTable[[#This Row],[DateKey]])</f>
        <v>201209</v>
      </c>
      <c r="K268" s="7" t="str">
        <f t="shared" si="56"/>
        <v>Q3 2012</v>
      </c>
      <c r="L268" s="7" t="str">
        <f t="shared" si="57"/>
        <v>Sep 2012</v>
      </c>
      <c r="M268" s="12" t="str">
        <f t="shared" si="58"/>
        <v>Sep-12</v>
      </c>
      <c r="N268" s="13" t="str">
        <f t="shared" si="59"/>
        <v>Quarter 3 2012</v>
      </c>
    </row>
    <row r="269" spans="1:14" x14ac:dyDescent="0.25">
      <c r="A269" s="6">
        <v>41176</v>
      </c>
      <c r="B269" s="7">
        <f t="shared" si="50"/>
        <v>2012</v>
      </c>
      <c r="C269" s="7">
        <f t="shared" si="48"/>
        <v>9</v>
      </c>
      <c r="D269" s="8" t="str">
        <f t="shared" si="51"/>
        <v>September</v>
      </c>
      <c r="E269" s="7" t="str">
        <f t="shared" si="52"/>
        <v>Sep</v>
      </c>
      <c r="F269" s="9">
        <f t="shared" si="49"/>
        <v>3</v>
      </c>
      <c r="G269" s="7" t="str">
        <f t="shared" si="53"/>
        <v>Quarter 3</v>
      </c>
      <c r="H269" s="7" t="str">
        <f t="shared" si="54"/>
        <v>Q3</v>
      </c>
      <c r="I269" s="10" t="str">
        <f t="shared" si="55"/>
        <v>20123</v>
      </c>
      <c r="J269" s="11">
        <f>(YEAR(A269)*100) + MONTH(DateTable[[#This Row],[DateKey]])</f>
        <v>201209</v>
      </c>
      <c r="K269" s="7" t="str">
        <f t="shared" si="56"/>
        <v>Q3 2012</v>
      </c>
      <c r="L269" s="7" t="str">
        <f t="shared" si="57"/>
        <v>Sep 2012</v>
      </c>
      <c r="M269" s="12" t="str">
        <f t="shared" si="58"/>
        <v>Sep-12</v>
      </c>
      <c r="N269" s="13" t="str">
        <f t="shared" si="59"/>
        <v>Quarter 3 2012</v>
      </c>
    </row>
    <row r="270" spans="1:14" x14ac:dyDescent="0.25">
      <c r="A270" s="6">
        <v>41177</v>
      </c>
      <c r="B270" s="7">
        <f t="shared" si="50"/>
        <v>2012</v>
      </c>
      <c r="C270" s="7">
        <f t="shared" si="48"/>
        <v>9</v>
      </c>
      <c r="D270" s="8" t="str">
        <f t="shared" si="51"/>
        <v>September</v>
      </c>
      <c r="E270" s="7" t="str">
        <f t="shared" si="52"/>
        <v>Sep</v>
      </c>
      <c r="F270" s="9">
        <f t="shared" si="49"/>
        <v>3</v>
      </c>
      <c r="G270" s="7" t="str">
        <f t="shared" si="53"/>
        <v>Quarter 3</v>
      </c>
      <c r="H270" s="7" t="str">
        <f t="shared" si="54"/>
        <v>Q3</v>
      </c>
      <c r="I270" s="10" t="str">
        <f t="shared" si="55"/>
        <v>20123</v>
      </c>
      <c r="J270" s="11">
        <f>(YEAR(A270)*100) + MONTH(DateTable[[#This Row],[DateKey]])</f>
        <v>201209</v>
      </c>
      <c r="K270" s="7" t="str">
        <f t="shared" si="56"/>
        <v>Q3 2012</v>
      </c>
      <c r="L270" s="7" t="str">
        <f t="shared" si="57"/>
        <v>Sep 2012</v>
      </c>
      <c r="M270" s="12" t="str">
        <f t="shared" si="58"/>
        <v>Sep-12</v>
      </c>
      <c r="N270" s="13" t="str">
        <f t="shared" si="59"/>
        <v>Quarter 3 2012</v>
      </c>
    </row>
    <row r="271" spans="1:14" x14ac:dyDescent="0.25">
      <c r="A271" s="6">
        <v>41178</v>
      </c>
      <c r="B271" s="7">
        <f t="shared" si="50"/>
        <v>2012</v>
      </c>
      <c r="C271" s="7">
        <f t="shared" si="48"/>
        <v>9</v>
      </c>
      <c r="D271" s="8" t="str">
        <f t="shared" si="51"/>
        <v>September</v>
      </c>
      <c r="E271" s="7" t="str">
        <f t="shared" si="52"/>
        <v>Sep</v>
      </c>
      <c r="F271" s="9">
        <f t="shared" si="49"/>
        <v>3</v>
      </c>
      <c r="G271" s="7" t="str">
        <f t="shared" si="53"/>
        <v>Quarter 3</v>
      </c>
      <c r="H271" s="7" t="str">
        <f t="shared" si="54"/>
        <v>Q3</v>
      </c>
      <c r="I271" s="10" t="str">
        <f t="shared" si="55"/>
        <v>20123</v>
      </c>
      <c r="J271" s="11">
        <f>(YEAR(A271)*100) + MONTH(DateTable[[#This Row],[DateKey]])</f>
        <v>201209</v>
      </c>
      <c r="K271" s="7" t="str">
        <f t="shared" si="56"/>
        <v>Q3 2012</v>
      </c>
      <c r="L271" s="7" t="str">
        <f t="shared" si="57"/>
        <v>Sep 2012</v>
      </c>
      <c r="M271" s="12" t="str">
        <f t="shared" si="58"/>
        <v>Sep-12</v>
      </c>
      <c r="N271" s="13" t="str">
        <f t="shared" si="59"/>
        <v>Quarter 3 2012</v>
      </c>
    </row>
    <row r="272" spans="1:14" x14ac:dyDescent="0.25">
      <c r="A272" s="6">
        <v>41179</v>
      </c>
      <c r="B272" s="7">
        <f t="shared" si="50"/>
        <v>2012</v>
      </c>
      <c r="C272" s="7">
        <f t="shared" si="48"/>
        <v>9</v>
      </c>
      <c r="D272" s="8" t="str">
        <f t="shared" si="51"/>
        <v>September</v>
      </c>
      <c r="E272" s="7" t="str">
        <f t="shared" si="52"/>
        <v>Sep</v>
      </c>
      <c r="F272" s="9">
        <f t="shared" si="49"/>
        <v>3</v>
      </c>
      <c r="G272" s="7" t="str">
        <f t="shared" si="53"/>
        <v>Quarter 3</v>
      </c>
      <c r="H272" s="7" t="str">
        <f t="shared" si="54"/>
        <v>Q3</v>
      </c>
      <c r="I272" s="10" t="str">
        <f t="shared" si="55"/>
        <v>20123</v>
      </c>
      <c r="J272" s="11">
        <f>(YEAR(A272)*100) + MONTH(DateTable[[#This Row],[DateKey]])</f>
        <v>201209</v>
      </c>
      <c r="K272" s="7" t="str">
        <f t="shared" si="56"/>
        <v>Q3 2012</v>
      </c>
      <c r="L272" s="7" t="str">
        <f t="shared" si="57"/>
        <v>Sep 2012</v>
      </c>
      <c r="M272" s="12" t="str">
        <f t="shared" si="58"/>
        <v>Sep-12</v>
      </c>
      <c r="N272" s="13" t="str">
        <f t="shared" si="59"/>
        <v>Quarter 3 2012</v>
      </c>
    </row>
    <row r="273" spans="1:14" x14ac:dyDescent="0.25">
      <c r="A273" s="6">
        <v>41180</v>
      </c>
      <c r="B273" s="7">
        <f t="shared" si="50"/>
        <v>2012</v>
      </c>
      <c r="C273" s="7">
        <f t="shared" si="48"/>
        <v>9</v>
      </c>
      <c r="D273" s="8" t="str">
        <f t="shared" si="51"/>
        <v>September</v>
      </c>
      <c r="E273" s="7" t="str">
        <f t="shared" si="52"/>
        <v>Sep</v>
      </c>
      <c r="F273" s="9">
        <f t="shared" si="49"/>
        <v>3</v>
      </c>
      <c r="G273" s="7" t="str">
        <f t="shared" si="53"/>
        <v>Quarter 3</v>
      </c>
      <c r="H273" s="7" t="str">
        <f t="shared" si="54"/>
        <v>Q3</v>
      </c>
      <c r="I273" s="10" t="str">
        <f t="shared" si="55"/>
        <v>20123</v>
      </c>
      <c r="J273" s="11">
        <f>(YEAR(A273)*100) + MONTH(DateTable[[#This Row],[DateKey]])</f>
        <v>201209</v>
      </c>
      <c r="K273" s="7" t="str">
        <f t="shared" si="56"/>
        <v>Q3 2012</v>
      </c>
      <c r="L273" s="7" t="str">
        <f t="shared" si="57"/>
        <v>Sep 2012</v>
      </c>
      <c r="M273" s="12" t="str">
        <f t="shared" si="58"/>
        <v>Sep-12</v>
      </c>
      <c r="N273" s="13" t="str">
        <f t="shared" si="59"/>
        <v>Quarter 3 2012</v>
      </c>
    </row>
    <row r="274" spans="1:14" x14ac:dyDescent="0.25">
      <c r="A274" s="6">
        <v>41181</v>
      </c>
      <c r="B274" s="7">
        <f t="shared" si="50"/>
        <v>2012</v>
      </c>
      <c r="C274" s="7">
        <f t="shared" si="48"/>
        <v>9</v>
      </c>
      <c r="D274" s="8" t="str">
        <f t="shared" si="51"/>
        <v>September</v>
      </c>
      <c r="E274" s="7" t="str">
        <f t="shared" si="52"/>
        <v>Sep</v>
      </c>
      <c r="F274" s="9">
        <f t="shared" si="49"/>
        <v>3</v>
      </c>
      <c r="G274" s="7" t="str">
        <f t="shared" si="53"/>
        <v>Quarter 3</v>
      </c>
      <c r="H274" s="7" t="str">
        <f t="shared" si="54"/>
        <v>Q3</v>
      </c>
      <c r="I274" s="10" t="str">
        <f t="shared" si="55"/>
        <v>20123</v>
      </c>
      <c r="J274" s="11">
        <f>(YEAR(A274)*100) + MONTH(DateTable[[#This Row],[DateKey]])</f>
        <v>201209</v>
      </c>
      <c r="K274" s="7" t="str">
        <f t="shared" si="56"/>
        <v>Q3 2012</v>
      </c>
      <c r="L274" s="7" t="str">
        <f t="shared" si="57"/>
        <v>Sep 2012</v>
      </c>
      <c r="M274" s="12" t="str">
        <f t="shared" si="58"/>
        <v>Sep-12</v>
      </c>
      <c r="N274" s="13" t="str">
        <f t="shared" si="59"/>
        <v>Quarter 3 2012</v>
      </c>
    </row>
    <row r="275" spans="1:14" x14ac:dyDescent="0.25">
      <c r="A275" s="6">
        <v>41182</v>
      </c>
      <c r="B275" s="7">
        <f t="shared" si="50"/>
        <v>2012</v>
      </c>
      <c r="C275" s="7">
        <f t="shared" si="48"/>
        <v>9</v>
      </c>
      <c r="D275" s="8" t="str">
        <f t="shared" si="51"/>
        <v>September</v>
      </c>
      <c r="E275" s="7" t="str">
        <f t="shared" si="52"/>
        <v>Sep</v>
      </c>
      <c r="F275" s="9">
        <f t="shared" si="49"/>
        <v>3</v>
      </c>
      <c r="G275" s="7" t="str">
        <f t="shared" si="53"/>
        <v>Quarter 3</v>
      </c>
      <c r="H275" s="7" t="str">
        <f t="shared" si="54"/>
        <v>Q3</v>
      </c>
      <c r="I275" s="10" t="str">
        <f t="shared" si="55"/>
        <v>20123</v>
      </c>
      <c r="J275" s="11">
        <f>(YEAR(A275)*100) + MONTH(DateTable[[#This Row],[DateKey]])</f>
        <v>201209</v>
      </c>
      <c r="K275" s="7" t="str">
        <f t="shared" si="56"/>
        <v>Q3 2012</v>
      </c>
      <c r="L275" s="7" t="str">
        <f t="shared" si="57"/>
        <v>Sep 2012</v>
      </c>
      <c r="M275" s="12" t="str">
        <f t="shared" si="58"/>
        <v>Sep-12</v>
      </c>
      <c r="N275" s="13" t="str">
        <f t="shared" si="59"/>
        <v>Quarter 3 2012</v>
      </c>
    </row>
    <row r="276" spans="1:14" x14ac:dyDescent="0.25">
      <c r="A276" s="6">
        <v>41183</v>
      </c>
      <c r="B276" s="7">
        <f t="shared" si="50"/>
        <v>2012</v>
      </c>
      <c r="C276" s="7">
        <f t="shared" si="48"/>
        <v>10</v>
      </c>
      <c r="D276" s="8" t="str">
        <f t="shared" si="51"/>
        <v>October</v>
      </c>
      <c r="E276" s="7" t="str">
        <f t="shared" si="52"/>
        <v>Oct</v>
      </c>
      <c r="F276" s="9">
        <f t="shared" si="49"/>
        <v>4</v>
      </c>
      <c r="G276" s="7" t="str">
        <f t="shared" si="53"/>
        <v>Quarter 4</v>
      </c>
      <c r="H276" s="7" t="str">
        <f t="shared" si="54"/>
        <v>Q4</v>
      </c>
      <c r="I276" s="10" t="str">
        <f t="shared" si="55"/>
        <v>20124</v>
      </c>
      <c r="J276" s="11">
        <f>(YEAR(A276)*100) + MONTH(DateTable[[#This Row],[DateKey]])</f>
        <v>201210</v>
      </c>
      <c r="K276" s="7" t="str">
        <f t="shared" si="56"/>
        <v>Q4 2012</v>
      </c>
      <c r="L276" s="7" t="str">
        <f t="shared" si="57"/>
        <v>Oct 2012</v>
      </c>
      <c r="M276" s="12" t="str">
        <f t="shared" si="58"/>
        <v>Oct-12</v>
      </c>
      <c r="N276" s="13" t="str">
        <f t="shared" si="59"/>
        <v>Quarter 4 2012</v>
      </c>
    </row>
    <row r="277" spans="1:14" x14ac:dyDescent="0.25">
      <c r="A277" s="6">
        <v>41184</v>
      </c>
      <c r="B277" s="7">
        <f t="shared" si="50"/>
        <v>2012</v>
      </c>
      <c r="C277" s="7">
        <f t="shared" si="48"/>
        <v>10</v>
      </c>
      <c r="D277" s="8" t="str">
        <f t="shared" si="51"/>
        <v>October</v>
      </c>
      <c r="E277" s="7" t="str">
        <f t="shared" si="52"/>
        <v>Oct</v>
      </c>
      <c r="F277" s="9">
        <f t="shared" si="49"/>
        <v>4</v>
      </c>
      <c r="G277" s="7" t="str">
        <f t="shared" si="53"/>
        <v>Quarter 4</v>
      </c>
      <c r="H277" s="7" t="str">
        <f t="shared" si="54"/>
        <v>Q4</v>
      </c>
      <c r="I277" s="10" t="str">
        <f t="shared" si="55"/>
        <v>20124</v>
      </c>
      <c r="J277" s="11">
        <f>(YEAR(A277)*100) + MONTH(DateTable[[#This Row],[DateKey]])</f>
        <v>201210</v>
      </c>
      <c r="K277" s="7" t="str">
        <f t="shared" si="56"/>
        <v>Q4 2012</v>
      </c>
      <c r="L277" s="7" t="str">
        <f t="shared" si="57"/>
        <v>Oct 2012</v>
      </c>
      <c r="M277" s="12" t="str">
        <f t="shared" si="58"/>
        <v>Oct-12</v>
      </c>
      <c r="N277" s="13" t="str">
        <f t="shared" si="59"/>
        <v>Quarter 4 2012</v>
      </c>
    </row>
    <row r="278" spans="1:14" x14ac:dyDescent="0.25">
      <c r="A278" s="6">
        <v>41185</v>
      </c>
      <c r="B278" s="7">
        <f t="shared" si="50"/>
        <v>2012</v>
      </c>
      <c r="C278" s="7">
        <f t="shared" si="48"/>
        <v>10</v>
      </c>
      <c r="D278" s="8" t="str">
        <f t="shared" si="51"/>
        <v>October</v>
      </c>
      <c r="E278" s="7" t="str">
        <f t="shared" si="52"/>
        <v>Oct</v>
      </c>
      <c r="F278" s="9">
        <f t="shared" si="49"/>
        <v>4</v>
      </c>
      <c r="G278" s="7" t="str">
        <f t="shared" si="53"/>
        <v>Quarter 4</v>
      </c>
      <c r="H278" s="7" t="str">
        <f t="shared" si="54"/>
        <v>Q4</v>
      </c>
      <c r="I278" s="10" t="str">
        <f t="shared" si="55"/>
        <v>20124</v>
      </c>
      <c r="J278" s="11">
        <f>(YEAR(A278)*100) + MONTH(DateTable[[#This Row],[DateKey]])</f>
        <v>201210</v>
      </c>
      <c r="K278" s="7" t="str">
        <f t="shared" si="56"/>
        <v>Q4 2012</v>
      </c>
      <c r="L278" s="7" t="str">
        <f t="shared" si="57"/>
        <v>Oct 2012</v>
      </c>
      <c r="M278" s="12" t="str">
        <f t="shared" si="58"/>
        <v>Oct-12</v>
      </c>
      <c r="N278" s="13" t="str">
        <f t="shared" si="59"/>
        <v>Quarter 4 2012</v>
      </c>
    </row>
    <row r="279" spans="1:14" x14ac:dyDescent="0.25">
      <c r="A279" s="6">
        <v>41186</v>
      </c>
      <c r="B279" s="7">
        <f t="shared" si="50"/>
        <v>2012</v>
      </c>
      <c r="C279" s="7">
        <f t="shared" si="48"/>
        <v>10</v>
      </c>
      <c r="D279" s="8" t="str">
        <f t="shared" si="51"/>
        <v>October</v>
      </c>
      <c r="E279" s="7" t="str">
        <f t="shared" si="52"/>
        <v>Oct</v>
      </c>
      <c r="F279" s="9">
        <f t="shared" si="49"/>
        <v>4</v>
      </c>
      <c r="G279" s="7" t="str">
        <f t="shared" si="53"/>
        <v>Quarter 4</v>
      </c>
      <c r="H279" s="7" t="str">
        <f t="shared" si="54"/>
        <v>Q4</v>
      </c>
      <c r="I279" s="10" t="str">
        <f t="shared" si="55"/>
        <v>20124</v>
      </c>
      <c r="J279" s="11">
        <f>(YEAR(A279)*100) + MONTH(DateTable[[#This Row],[DateKey]])</f>
        <v>201210</v>
      </c>
      <c r="K279" s="7" t="str">
        <f t="shared" si="56"/>
        <v>Q4 2012</v>
      </c>
      <c r="L279" s="7" t="str">
        <f t="shared" si="57"/>
        <v>Oct 2012</v>
      </c>
      <c r="M279" s="12" t="str">
        <f t="shared" si="58"/>
        <v>Oct-12</v>
      </c>
      <c r="N279" s="13" t="str">
        <f t="shared" si="59"/>
        <v>Quarter 4 2012</v>
      </c>
    </row>
    <row r="280" spans="1:14" x14ac:dyDescent="0.25">
      <c r="A280" s="6">
        <v>41187</v>
      </c>
      <c r="B280" s="7">
        <f t="shared" si="50"/>
        <v>2012</v>
      </c>
      <c r="C280" s="7">
        <f t="shared" si="48"/>
        <v>10</v>
      </c>
      <c r="D280" s="8" t="str">
        <f t="shared" si="51"/>
        <v>October</v>
      </c>
      <c r="E280" s="7" t="str">
        <f t="shared" si="52"/>
        <v>Oct</v>
      </c>
      <c r="F280" s="9">
        <f t="shared" si="49"/>
        <v>4</v>
      </c>
      <c r="G280" s="7" t="str">
        <f t="shared" si="53"/>
        <v>Quarter 4</v>
      </c>
      <c r="H280" s="7" t="str">
        <f t="shared" si="54"/>
        <v>Q4</v>
      </c>
      <c r="I280" s="10" t="str">
        <f t="shared" si="55"/>
        <v>20124</v>
      </c>
      <c r="J280" s="11">
        <f>(YEAR(A280)*100) + MONTH(DateTable[[#This Row],[DateKey]])</f>
        <v>201210</v>
      </c>
      <c r="K280" s="7" t="str">
        <f t="shared" si="56"/>
        <v>Q4 2012</v>
      </c>
      <c r="L280" s="7" t="str">
        <f t="shared" si="57"/>
        <v>Oct 2012</v>
      </c>
      <c r="M280" s="12" t="str">
        <f t="shared" si="58"/>
        <v>Oct-12</v>
      </c>
      <c r="N280" s="13" t="str">
        <f t="shared" si="59"/>
        <v>Quarter 4 2012</v>
      </c>
    </row>
    <row r="281" spans="1:14" x14ac:dyDescent="0.25">
      <c r="A281" s="6">
        <v>41188</v>
      </c>
      <c r="B281" s="7">
        <f t="shared" si="50"/>
        <v>2012</v>
      </c>
      <c r="C281" s="7">
        <f t="shared" si="48"/>
        <v>10</v>
      </c>
      <c r="D281" s="8" t="str">
        <f t="shared" si="51"/>
        <v>October</v>
      </c>
      <c r="E281" s="7" t="str">
        <f t="shared" si="52"/>
        <v>Oct</v>
      </c>
      <c r="F281" s="9">
        <f t="shared" si="49"/>
        <v>4</v>
      </c>
      <c r="G281" s="7" t="str">
        <f t="shared" si="53"/>
        <v>Quarter 4</v>
      </c>
      <c r="H281" s="7" t="str">
        <f t="shared" si="54"/>
        <v>Q4</v>
      </c>
      <c r="I281" s="10" t="str">
        <f t="shared" si="55"/>
        <v>20124</v>
      </c>
      <c r="J281" s="11">
        <f>(YEAR(A281)*100) + MONTH(DateTable[[#This Row],[DateKey]])</f>
        <v>201210</v>
      </c>
      <c r="K281" s="7" t="str">
        <f t="shared" si="56"/>
        <v>Q4 2012</v>
      </c>
      <c r="L281" s="7" t="str">
        <f t="shared" si="57"/>
        <v>Oct 2012</v>
      </c>
      <c r="M281" s="12" t="str">
        <f t="shared" si="58"/>
        <v>Oct-12</v>
      </c>
      <c r="N281" s="13" t="str">
        <f t="shared" si="59"/>
        <v>Quarter 4 2012</v>
      </c>
    </row>
    <row r="282" spans="1:14" x14ac:dyDescent="0.25">
      <c r="A282" s="6">
        <v>41189</v>
      </c>
      <c r="B282" s="7">
        <f t="shared" si="50"/>
        <v>2012</v>
      </c>
      <c r="C282" s="7">
        <f t="shared" si="48"/>
        <v>10</v>
      </c>
      <c r="D282" s="8" t="str">
        <f t="shared" si="51"/>
        <v>October</v>
      </c>
      <c r="E282" s="7" t="str">
        <f t="shared" si="52"/>
        <v>Oct</v>
      </c>
      <c r="F282" s="9">
        <f t="shared" si="49"/>
        <v>4</v>
      </c>
      <c r="G282" s="7" t="str">
        <f t="shared" si="53"/>
        <v>Quarter 4</v>
      </c>
      <c r="H282" s="7" t="str">
        <f t="shared" si="54"/>
        <v>Q4</v>
      </c>
      <c r="I282" s="10" t="str">
        <f t="shared" si="55"/>
        <v>20124</v>
      </c>
      <c r="J282" s="11">
        <f>(YEAR(A282)*100) + MONTH(DateTable[[#This Row],[DateKey]])</f>
        <v>201210</v>
      </c>
      <c r="K282" s="7" t="str">
        <f t="shared" si="56"/>
        <v>Q4 2012</v>
      </c>
      <c r="L282" s="7" t="str">
        <f t="shared" si="57"/>
        <v>Oct 2012</v>
      </c>
      <c r="M282" s="12" t="str">
        <f t="shared" si="58"/>
        <v>Oct-12</v>
      </c>
      <c r="N282" s="13" t="str">
        <f t="shared" si="59"/>
        <v>Quarter 4 2012</v>
      </c>
    </row>
    <row r="283" spans="1:14" x14ac:dyDescent="0.25">
      <c r="A283" s="6">
        <v>41190</v>
      </c>
      <c r="B283" s="7">
        <f t="shared" si="50"/>
        <v>2012</v>
      </c>
      <c r="C283" s="7">
        <f t="shared" si="48"/>
        <v>10</v>
      </c>
      <c r="D283" s="8" t="str">
        <f t="shared" si="51"/>
        <v>October</v>
      </c>
      <c r="E283" s="7" t="str">
        <f t="shared" si="52"/>
        <v>Oct</v>
      </c>
      <c r="F283" s="9">
        <f t="shared" si="49"/>
        <v>4</v>
      </c>
      <c r="G283" s="7" t="str">
        <f t="shared" si="53"/>
        <v>Quarter 4</v>
      </c>
      <c r="H283" s="7" t="str">
        <f t="shared" si="54"/>
        <v>Q4</v>
      </c>
      <c r="I283" s="10" t="str">
        <f t="shared" si="55"/>
        <v>20124</v>
      </c>
      <c r="J283" s="11">
        <f>(YEAR(A283)*100) + MONTH(DateTable[[#This Row],[DateKey]])</f>
        <v>201210</v>
      </c>
      <c r="K283" s="7" t="str">
        <f t="shared" si="56"/>
        <v>Q4 2012</v>
      </c>
      <c r="L283" s="7" t="str">
        <f t="shared" si="57"/>
        <v>Oct 2012</v>
      </c>
      <c r="M283" s="12" t="str">
        <f t="shared" si="58"/>
        <v>Oct-12</v>
      </c>
      <c r="N283" s="13" t="str">
        <f t="shared" si="59"/>
        <v>Quarter 4 2012</v>
      </c>
    </row>
    <row r="284" spans="1:14" x14ac:dyDescent="0.25">
      <c r="A284" s="6">
        <v>41191</v>
      </c>
      <c r="B284" s="7">
        <f t="shared" si="50"/>
        <v>2012</v>
      </c>
      <c r="C284" s="7">
        <f t="shared" si="48"/>
        <v>10</v>
      </c>
      <c r="D284" s="8" t="str">
        <f t="shared" si="51"/>
        <v>October</v>
      </c>
      <c r="E284" s="7" t="str">
        <f t="shared" si="52"/>
        <v>Oct</v>
      </c>
      <c r="F284" s="9">
        <f t="shared" si="49"/>
        <v>4</v>
      </c>
      <c r="G284" s="7" t="str">
        <f t="shared" si="53"/>
        <v>Quarter 4</v>
      </c>
      <c r="H284" s="7" t="str">
        <f t="shared" si="54"/>
        <v>Q4</v>
      </c>
      <c r="I284" s="10" t="str">
        <f t="shared" si="55"/>
        <v>20124</v>
      </c>
      <c r="J284" s="11">
        <f>(YEAR(A284)*100) + MONTH(DateTable[[#This Row],[DateKey]])</f>
        <v>201210</v>
      </c>
      <c r="K284" s="7" t="str">
        <f t="shared" si="56"/>
        <v>Q4 2012</v>
      </c>
      <c r="L284" s="7" t="str">
        <f t="shared" si="57"/>
        <v>Oct 2012</v>
      </c>
      <c r="M284" s="12" t="str">
        <f t="shared" si="58"/>
        <v>Oct-12</v>
      </c>
      <c r="N284" s="13" t="str">
        <f t="shared" si="59"/>
        <v>Quarter 4 2012</v>
      </c>
    </row>
    <row r="285" spans="1:14" x14ac:dyDescent="0.25">
      <c r="A285" s="6">
        <v>41192</v>
      </c>
      <c r="B285" s="7">
        <f t="shared" si="50"/>
        <v>2012</v>
      </c>
      <c r="C285" s="7">
        <f t="shared" si="48"/>
        <v>10</v>
      </c>
      <c r="D285" s="8" t="str">
        <f t="shared" si="51"/>
        <v>October</v>
      </c>
      <c r="E285" s="7" t="str">
        <f t="shared" si="52"/>
        <v>Oct</v>
      </c>
      <c r="F285" s="9">
        <f t="shared" si="49"/>
        <v>4</v>
      </c>
      <c r="G285" s="7" t="str">
        <f t="shared" si="53"/>
        <v>Quarter 4</v>
      </c>
      <c r="H285" s="7" t="str">
        <f t="shared" si="54"/>
        <v>Q4</v>
      </c>
      <c r="I285" s="10" t="str">
        <f t="shared" si="55"/>
        <v>20124</v>
      </c>
      <c r="J285" s="11">
        <f>(YEAR(A285)*100) + MONTH(DateTable[[#This Row],[DateKey]])</f>
        <v>201210</v>
      </c>
      <c r="K285" s="7" t="str">
        <f t="shared" si="56"/>
        <v>Q4 2012</v>
      </c>
      <c r="L285" s="7" t="str">
        <f t="shared" si="57"/>
        <v>Oct 2012</v>
      </c>
      <c r="M285" s="12" t="str">
        <f t="shared" si="58"/>
        <v>Oct-12</v>
      </c>
      <c r="N285" s="13" t="str">
        <f t="shared" si="59"/>
        <v>Quarter 4 2012</v>
      </c>
    </row>
    <row r="286" spans="1:14" x14ac:dyDescent="0.25">
      <c r="A286" s="6">
        <v>41193</v>
      </c>
      <c r="B286" s="7">
        <f t="shared" si="50"/>
        <v>2012</v>
      </c>
      <c r="C286" s="7">
        <f t="shared" si="48"/>
        <v>10</v>
      </c>
      <c r="D286" s="8" t="str">
        <f t="shared" si="51"/>
        <v>October</v>
      </c>
      <c r="E286" s="7" t="str">
        <f t="shared" si="52"/>
        <v>Oct</v>
      </c>
      <c r="F286" s="9">
        <f t="shared" si="49"/>
        <v>4</v>
      </c>
      <c r="G286" s="7" t="str">
        <f t="shared" si="53"/>
        <v>Quarter 4</v>
      </c>
      <c r="H286" s="7" t="str">
        <f t="shared" si="54"/>
        <v>Q4</v>
      </c>
      <c r="I286" s="10" t="str">
        <f t="shared" si="55"/>
        <v>20124</v>
      </c>
      <c r="J286" s="11">
        <f>(YEAR(A286)*100) + MONTH(DateTable[[#This Row],[DateKey]])</f>
        <v>201210</v>
      </c>
      <c r="K286" s="7" t="str">
        <f t="shared" si="56"/>
        <v>Q4 2012</v>
      </c>
      <c r="L286" s="7" t="str">
        <f t="shared" si="57"/>
        <v>Oct 2012</v>
      </c>
      <c r="M286" s="12" t="str">
        <f t="shared" si="58"/>
        <v>Oct-12</v>
      </c>
      <c r="N286" s="13" t="str">
        <f t="shared" si="59"/>
        <v>Quarter 4 2012</v>
      </c>
    </row>
    <row r="287" spans="1:14" x14ac:dyDescent="0.25">
      <c r="A287" s="6">
        <v>41194</v>
      </c>
      <c r="B287" s="7">
        <f t="shared" si="50"/>
        <v>2012</v>
      </c>
      <c r="C287" s="7">
        <f t="shared" si="48"/>
        <v>10</v>
      </c>
      <c r="D287" s="8" t="str">
        <f t="shared" si="51"/>
        <v>October</v>
      </c>
      <c r="E287" s="7" t="str">
        <f t="shared" si="52"/>
        <v>Oct</v>
      </c>
      <c r="F287" s="9">
        <f t="shared" si="49"/>
        <v>4</v>
      </c>
      <c r="G287" s="7" t="str">
        <f t="shared" si="53"/>
        <v>Quarter 4</v>
      </c>
      <c r="H287" s="7" t="str">
        <f t="shared" si="54"/>
        <v>Q4</v>
      </c>
      <c r="I287" s="10" t="str">
        <f t="shared" si="55"/>
        <v>20124</v>
      </c>
      <c r="J287" s="11">
        <f>(YEAR(A287)*100) + MONTH(DateTable[[#This Row],[DateKey]])</f>
        <v>201210</v>
      </c>
      <c r="K287" s="7" t="str">
        <f t="shared" si="56"/>
        <v>Q4 2012</v>
      </c>
      <c r="L287" s="7" t="str">
        <f t="shared" si="57"/>
        <v>Oct 2012</v>
      </c>
      <c r="M287" s="12" t="str">
        <f t="shared" si="58"/>
        <v>Oct-12</v>
      </c>
      <c r="N287" s="13" t="str">
        <f t="shared" si="59"/>
        <v>Quarter 4 2012</v>
      </c>
    </row>
    <row r="288" spans="1:14" x14ac:dyDescent="0.25">
      <c r="A288" s="6">
        <v>41195</v>
      </c>
      <c r="B288" s="7">
        <f t="shared" si="50"/>
        <v>2012</v>
      </c>
      <c r="C288" s="7">
        <f t="shared" si="48"/>
        <v>10</v>
      </c>
      <c r="D288" s="8" t="str">
        <f t="shared" si="51"/>
        <v>October</v>
      </c>
      <c r="E288" s="7" t="str">
        <f t="shared" si="52"/>
        <v>Oct</v>
      </c>
      <c r="F288" s="9">
        <f t="shared" si="49"/>
        <v>4</v>
      </c>
      <c r="G288" s="7" t="str">
        <f t="shared" si="53"/>
        <v>Quarter 4</v>
      </c>
      <c r="H288" s="7" t="str">
        <f t="shared" si="54"/>
        <v>Q4</v>
      </c>
      <c r="I288" s="10" t="str">
        <f t="shared" si="55"/>
        <v>20124</v>
      </c>
      <c r="J288" s="11">
        <f>(YEAR(A288)*100) + MONTH(DateTable[[#This Row],[DateKey]])</f>
        <v>201210</v>
      </c>
      <c r="K288" s="7" t="str">
        <f t="shared" si="56"/>
        <v>Q4 2012</v>
      </c>
      <c r="L288" s="7" t="str">
        <f t="shared" si="57"/>
        <v>Oct 2012</v>
      </c>
      <c r="M288" s="12" t="str">
        <f t="shared" si="58"/>
        <v>Oct-12</v>
      </c>
      <c r="N288" s="13" t="str">
        <f t="shared" si="59"/>
        <v>Quarter 4 2012</v>
      </c>
    </row>
    <row r="289" spans="1:14" x14ac:dyDescent="0.25">
      <c r="A289" s="6">
        <v>41196</v>
      </c>
      <c r="B289" s="7">
        <f t="shared" si="50"/>
        <v>2012</v>
      </c>
      <c r="C289" s="7">
        <f t="shared" si="48"/>
        <v>10</v>
      </c>
      <c r="D289" s="8" t="str">
        <f t="shared" si="51"/>
        <v>October</v>
      </c>
      <c r="E289" s="7" t="str">
        <f t="shared" si="52"/>
        <v>Oct</v>
      </c>
      <c r="F289" s="9">
        <f t="shared" si="49"/>
        <v>4</v>
      </c>
      <c r="G289" s="7" t="str">
        <f t="shared" si="53"/>
        <v>Quarter 4</v>
      </c>
      <c r="H289" s="7" t="str">
        <f t="shared" si="54"/>
        <v>Q4</v>
      </c>
      <c r="I289" s="10" t="str">
        <f t="shared" si="55"/>
        <v>20124</v>
      </c>
      <c r="J289" s="11">
        <f>(YEAR(A289)*100) + MONTH(DateTable[[#This Row],[DateKey]])</f>
        <v>201210</v>
      </c>
      <c r="K289" s="7" t="str">
        <f t="shared" si="56"/>
        <v>Q4 2012</v>
      </c>
      <c r="L289" s="7" t="str">
        <f t="shared" si="57"/>
        <v>Oct 2012</v>
      </c>
      <c r="M289" s="12" t="str">
        <f t="shared" si="58"/>
        <v>Oct-12</v>
      </c>
      <c r="N289" s="13" t="str">
        <f t="shared" si="59"/>
        <v>Quarter 4 2012</v>
      </c>
    </row>
    <row r="290" spans="1:14" x14ac:dyDescent="0.25">
      <c r="A290" s="6">
        <v>41197</v>
      </c>
      <c r="B290" s="7">
        <f t="shared" si="50"/>
        <v>2012</v>
      </c>
      <c r="C290" s="7">
        <f t="shared" si="48"/>
        <v>10</v>
      </c>
      <c r="D290" s="8" t="str">
        <f t="shared" si="51"/>
        <v>October</v>
      </c>
      <c r="E290" s="7" t="str">
        <f t="shared" si="52"/>
        <v>Oct</v>
      </c>
      <c r="F290" s="9">
        <f t="shared" si="49"/>
        <v>4</v>
      </c>
      <c r="G290" s="7" t="str">
        <f t="shared" si="53"/>
        <v>Quarter 4</v>
      </c>
      <c r="H290" s="7" t="str">
        <f t="shared" si="54"/>
        <v>Q4</v>
      </c>
      <c r="I290" s="10" t="str">
        <f t="shared" si="55"/>
        <v>20124</v>
      </c>
      <c r="J290" s="11">
        <f>(YEAR(A290)*100) + MONTH(DateTable[[#This Row],[DateKey]])</f>
        <v>201210</v>
      </c>
      <c r="K290" s="7" t="str">
        <f t="shared" si="56"/>
        <v>Q4 2012</v>
      </c>
      <c r="L290" s="7" t="str">
        <f t="shared" si="57"/>
        <v>Oct 2012</v>
      </c>
      <c r="M290" s="12" t="str">
        <f t="shared" si="58"/>
        <v>Oct-12</v>
      </c>
      <c r="N290" s="13" t="str">
        <f t="shared" si="59"/>
        <v>Quarter 4 2012</v>
      </c>
    </row>
    <row r="291" spans="1:14" x14ac:dyDescent="0.25">
      <c r="A291" s="6">
        <v>41198</v>
      </c>
      <c r="B291" s="7">
        <f t="shared" si="50"/>
        <v>2012</v>
      </c>
      <c r="C291" s="7">
        <f t="shared" si="48"/>
        <v>10</v>
      </c>
      <c r="D291" s="8" t="str">
        <f t="shared" si="51"/>
        <v>October</v>
      </c>
      <c r="E291" s="7" t="str">
        <f t="shared" si="52"/>
        <v>Oct</v>
      </c>
      <c r="F291" s="9">
        <f t="shared" si="49"/>
        <v>4</v>
      </c>
      <c r="G291" s="7" t="str">
        <f t="shared" si="53"/>
        <v>Quarter 4</v>
      </c>
      <c r="H291" s="7" t="str">
        <f t="shared" si="54"/>
        <v>Q4</v>
      </c>
      <c r="I291" s="10" t="str">
        <f t="shared" si="55"/>
        <v>20124</v>
      </c>
      <c r="J291" s="11">
        <f>(YEAR(A291)*100) + MONTH(DateTable[[#This Row],[DateKey]])</f>
        <v>201210</v>
      </c>
      <c r="K291" s="7" t="str">
        <f t="shared" si="56"/>
        <v>Q4 2012</v>
      </c>
      <c r="L291" s="7" t="str">
        <f t="shared" si="57"/>
        <v>Oct 2012</v>
      </c>
      <c r="M291" s="12" t="str">
        <f t="shared" si="58"/>
        <v>Oct-12</v>
      </c>
      <c r="N291" s="13" t="str">
        <f t="shared" si="59"/>
        <v>Quarter 4 2012</v>
      </c>
    </row>
    <row r="292" spans="1:14" x14ac:dyDescent="0.25">
      <c r="A292" s="6">
        <v>41199</v>
      </c>
      <c r="B292" s="7">
        <f t="shared" si="50"/>
        <v>2012</v>
      </c>
      <c r="C292" s="7">
        <f t="shared" si="48"/>
        <v>10</v>
      </c>
      <c r="D292" s="8" t="str">
        <f t="shared" si="51"/>
        <v>October</v>
      </c>
      <c r="E292" s="7" t="str">
        <f t="shared" si="52"/>
        <v>Oct</v>
      </c>
      <c r="F292" s="9">
        <f t="shared" si="49"/>
        <v>4</v>
      </c>
      <c r="G292" s="7" t="str">
        <f t="shared" si="53"/>
        <v>Quarter 4</v>
      </c>
      <c r="H292" s="7" t="str">
        <f t="shared" si="54"/>
        <v>Q4</v>
      </c>
      <c r="I292" s="10" t="str">
        <f t="shared" si="55"/>
        <v>20124</v>
      </c>
      <c r="J292" s="11">
        <f>(YEAR(A292)*100) + MONTH(DateTable[[#This Row],[DateKey]])</f>
        <v>201210</v>
      </c>
      <c r="K292" s="7" t="str">
        <f t="shared" si="56"/>
        <v>Q4 2012</v>
      </c>
      <c r="L292" s="7" t="str">
        <f t="shared" si="57"/>
        <v>Oct 2012</v>
      </c>
      <c r="M292" s="12" t="str">
        <f t="shared" si="58"/>
        <v>Oct-12</v>
      </c>
      <c r="N292" s="13" t="str">
        <f t="shared" si="59"/>
        <v>Quarter 4 2012</v>
      </c>
    </row>
    <row r="293" spans="1:14" x14ac:dyDescent="0.25">
      <c r="A293" s="6">
        <v>41200</v>
      </c>
      <c r="B293" s="7">
        <f t="shared" si="50"/>
        <v>2012</v>
      </c>
      <c r="C293" s="7">
        <f t="shared" si="48"/>
        <v>10</v>
      </c>
      <c r="D293" s="8" t="str">
        <f t="shared" si="51"/>
        <v>October</v>
      </c>
      <c r="E293" s="7" t="str">
        <f t="shared" si="52"/>
        <v>Oct</v>
      </c>
      <c r="F293" s="9">
        <f t="shared" si="49"/>
        <v>4</v>
      </c>
      <c r="G293" s="7" t="str">
        <f t="shared" si="53"/>
        <v>Quarter 4</v>
      </c>
      <c r="H293" s="7" t="str">
        <f t="shared" si="54"/>
        <v>Q4</v>
      </c>
      <c r="I293" s="10" t="str">
        <f t="shared" si="55"/>
        <v>20124</v>
      </c>
      <c r="J293" s="11">
        <f>(YEAR(A293)*100) + MONTH(DateTable[[#This Row],[DateKey]])</f>
        <v>201210</v>
      </c>
      <c r="K293" s="7" t="str">
        <f t="shared" si="56"/>
        <v>Q4 2012</v>
      </c>
      <c r="L293" s="7" t="str">
        <f t="shared" si="57"/>
        <v>Oct 2012</v>
      </c>
      <c r="M293" s="12" t="str">
        <f t="shared" si="58"/>
        <v>Oct-12</v>
      </c>
      <c r="N293" s="13" t="str">
        <f t="shared" si="59"/>
        <v>Quarter 4 2012</v>
      </c>
    </row>
    <row r="294" spans="1:14" x14ac:dyDescent="0.25">
      <c r="A294" s="6">
        <v>41201</v>
      </c>
      <c r="B294" s="7">
        <f t="shared" si="50"/>
        <v>2012</v>
      </c>
      <c r="C294" s="7">
        <f t="shared" si="48"/>
        <v>10</v>
      </c>
      <c r="D294" s="8" t="str">
        <f t="shared" si="51"/>
        <v>October</v>
      </c>
      <c r="E294" s="7" t="str">
        <f t="shared" si="52"/>
        <v>Oct</v>
      </c>
      <c r="F294" s="9">
        <f t="shared" si="49"/>
        <v>4</v>
      </c>
      <c r="G294" s="7" t="str">
        <f t="shared" si="53"/>
        <v>Quarter 4</v>
      </c>
      <c r="H294" s="7" t="str">
        <f t="shared" si="54"/>
        <v>Q4</v>
      </c>
      <c r="I294" s="10" t="str">
        <f t="shared" si="55"/>
        <v>20124</v>
      </c>
      <c r="J294" s="11">
        <f>(YEAR(A294)*100) + MONTH(DateTable[[#This Row],[DateKey]])</f>
        <v>201210</v>
      </c>
      <c r="K294" s="7" t="str">
        <f t="shared" si="56"/>
        <v>Q4 2012</v>
      </c>
      <c r="L294" s="7" t="str">
        <f t="shared" si="57"/>
        <v>Oct 2012</v>
      </c>
      <c r="M294" s="12" t="str">
        <f t="shared" si="58"/>
        <v>Oct-12</v>
      </c>
      <c r="N294" s="13" t="str">
        <f t="shared" si="59"/>
        <v>Quarter 4 2012</v>
      </c>
    </row>
    <row r="295" spans="1:14" x14ac:dyDescent="0.25">
      <c r="A295" s="6">
        <v>41202</v>
      </c>
      <c r="B295" s="7">
        <f t="shared" si="50"/>
        <v>2012</v>
      </c>
      <c r="C295" s="7">
        <f t="shared" si="48"/>
        <v>10</v>
      </c>
      <c r="D295" s="8" t="str">
        <f t="shared" si="51"/>
        <v>October</v>
      </c>
      <c r="E295" s="7" t="str">
        <f t="shared" si="52"/>
        <v>Oct</v>
      </c>
      <c r="F295" s="9">
        <f t="shared" si="49"/>
        <v>4</v>
      </c>
      <c r="G295" s="7" t="str">
        <f t="shared" si="53"/>
        <v>Quarter 4</v>
      </c>
      <c r="H295" s="7" t="str">
        <f t="shared" si="54"/>
        <v>Q4</v>
      </c>
      <c r="I295" s="10" t="str">
        <f t="shared" si="55"/>
        <v>20124</v>
      </c>
      <c r="J295" s="11">
        <f>(YEAR(A295)*100) + MONTH(DateTable[[#This Row],[DateKey]])</f>
        <v>201210</v>
      </c>
      <c r="K295" s="7" t="str">
        <f t="shared" si="56"/>
        <v>Q4 2012</v>
      </c>
      <c r="L295" s="7" t="str">
        <f t="shared" si="57"/>
        <v>Oct 2012</v>
      </c>
      <c r="M295" s="12" t="str">
        <f t="shared" si="58"/>
        <v>Oct-12</v>
      </c>
      <c r="N295" s="13" t="str">
        <f t="shared" si="59"/>
        <v>Quarter 4 2012</v>
      </c>
    </row>
    <row r="296" spans="1:14" x14ac:dyDescent="0.25">
      <c r="A296" s="6">
        <v>41203</v>
      </c>
      <c r="B296" s="7">
        <f t="shared" si="50"/>
        <v>2012</v>
      </c>
      <c r="C296" s="7">
        <f t="shared" si="48"/>
        <v>10</v>
      </c>
      <c r="D296" s="8" t="str">
        <f t="shared" si="51"/>
        <v>October</v>
      </c>
      <c r="E296" s="7" t="str">
        <f t="shared" si="52"/>
        <v>Oct</v>
      </c>
      <c r="F296" s="9">
        <f t="shared" si="49"/>
        <v>4</v>
      </c>
      <c r="G296" s="7" t="str">
        <f t="shared" si="53"/>
        <v>Quarter 4</v>
      </c>
      <c r="H296" s="7" t="str">
        <f t="shared" si="54"/>
        <v>Q4</v>
      </c>
      <c r="I296" s="10" t="str">
        <f t="shared" si="55"/>
        <v>20124</v>
      </c>
      <c r="J296" s="11">
        <f>(YEAR(A296)*100) + MONTH(DateTable[[#This Row],[DateKey]])</f>
        <v>201210</v>
      </c>
      <c r="K296" s="7" t="str">
        <f t="shared" si="56"/>
        <v>Q4 2012</v>
      </c>
      <c r="L296" s="7" t="str">
        <f t="shared" si="57"/>
        <v>Oct 2012</v>
      </c>
      <c r="M296" s="12" t="str">
        <f t="shared" si="58"/>
        <v>Oct-12</v>
      </c>
      <c r="N296" s="13" t="str">
        <f t="shared" si="59"/>
        <v>Quarter 4 2012</v>
      </c>
    </row>
    <row r="297" spans="1:14" x14ac:dyDescent="0.25">
      <c r="A297" s="6">
        <v>41204</v>
      </c>
      <c r="B297" s="7">
        <f t="shared" si="50"/>
        <v>2012</v>
      </c>
      <c r="C297" s="7">
        <f t="shared" si="48"/>
        <v>10</v>
      </c>
      <c r="D297" s="8" t="str">
        <f t="shared" si="51"/>
        <v>October</v>
      </c>
      <c r="E297" s="7" t="str">
        <f t="shared" si="52"/>
        <v>Oct</v>
      </c>
      <c r="F297" s="9">
        <f t="shared" si="49"/>
        <v>4</v>
      </c>
      <c r="G297" s="7" t="str">
        <f t="shared" si="53"/>
        <v>Quarter 4</v>
      </c>
      <c r="H297" s="7" t="str">
        <f t="shared" si="54"/>
        <v>Q4</v>
      </c>
      <c r="I297" s="10" t="str">
        <f t="shared" si="55"/>
        <v>20124</v>
      </c>
      <c r="J297" s="11">
        <f>(YEAR(A297)*100) + MONTH(DateTable[[#This Row],[DateKey]])</f>
        <v>201210</v>
      </c>
      <c r="K297" s="7" t="str">
        <f t="shared" si="56"/>
        <v>Q4 2012</v>
      </c>
      <c r="L297" s="7" t="str">
        <f t="shared" si="57"/>
        <v>Oct 2012</v>
      </c>
      <c r="M297" s="12" t="str">
        <f t="shared" si="58"/>
        <v>Oct-12</v>
      </c>
      <c r="N297" s="13" t="str">
        <f t="shared" si="59"/>
        <v>Quarter 4 2012</v>
      </c>
    </row>
    <row r="298" spans="1:14" x14ac:dyDescent="0.25">
      <c r="A298" s="6">
        <v>41205</v>
      </c>
      <c r="B298" s="7">
        <f t="shared" si="50"/>
        <v>2012</v>
      </c>
      <c r="C298" s="7">
        <f t="shared" si="48"/>
        <v>10</v>
      </c>
      <c r="D298" s="8" t="str">
        <f t="shared" si="51"/>
        <v>October</v>
      </c>
      <c r="E298" s="7" t="str">
        <f t="shared" si="52"/>
        <v>Oct</v>
      </c>
      <c r="F298" s="9">
        <f t="shared" si="49"/>
        <v>4</v>
      </c>
      <c r="G298" s="7" t="str">
        <f t="shared" si="53"/>
        <v>Quarter 4</v>
      </c>
      <c r="H298" s="7" t="str">
        <f t="shared" si="54"/>
        <v>Q4</v>
      </c>
      <c r="I298" s="10" t="str">
        <f t="shared" si="55"/>
        <v>20124</v>
      </c>
      <c r="J298" s="11">
        <f>(YEAR(A298)*100) + MONTH(DateTable[[#This Row],[DateKey]])</f>
        <v>201210</v>
      </c>
      <c r="K298" s="7" t="str">
        <f t="shared" si="56"/>
        <v>Q4 2012</v>
      </c>
      <c r="L298" s="7" t="str">
        <f t="shared" si="57"/>
        <v>Oct 2012</v>
      </c>
      <c r="M298" s="12" t="str">
        <f t="shared" si="58"/>
        <v>Oct-12</v>
      </c>
      <c r="N298" s="13" t="str">
        <f t="shared" si="59"/>
        <v>Quarter 4 2012</v>
      </c>
    </row>
    <row r="299" spans="1:14" x14ac:dyDescent="0.25">
      <c r="A299" s="6">
        <v>41206</v>
      </c>
      <c r="B299" s="7">
        <f t="shared" si="50"/>
        <v>2012</v>
      </c>
      <c r="C299" s="7">
        <f t="shared" si="48"/>
        <v>10</v>
      </c>
      <c r="D299" s="8" t="str">
        <f t="shared" si="51"/>
        <v>October</v>
      </c>
      <c r="E299" s="7" t="str">
        <f t="shared" si="52"/>
        <v>Oct</v>
      </c>
      <c r="F299" s="9">
        <f t="shared" si="49"/>
        <v>4</v>
      </c>
      <c r="G299" s="7" t="str">
        <f t="shared" si="53"/>
        <v>Quarter 4</v>
      </c>
      <c r="H299" s="7" t="str">
        <f t="shared" si="54"/>
        <v>Q4</v>
      </c>
      <c r="I299" s="10" t="str">
        <f t="shared" si="55"/>
        <v>20124</v>
      </c>
      <c r="J299" s="11">
        <f>(YEAR(A299)*100) + MONTH(DateTable[[#This Row],[DateKey]])</f>
        <v>201210</v>
      </c>
      <c r="K299" s="7" t="str">
        <f t="shared" si="56"/>
        <v>Q4 2012</v>
      </c>
      <c r="L299" s="7" t="str">
        <f t="shared" si="57"/>
        <v>Oct 2012</v>
      </c>
      <c r="M299" s="12" t="str">
        <f t="shared" si="58"/>
        <v>Oct-12</v>
      </c>
      <c r="N299" s="13" t="str">
        <f t="shared" si="59"/>
        <v>Quarter 4 2012</v>
      </c>
    </row>
    <row r="300" spans="1:14" x14ac:dyDescent="0.25">
      <c r="A300" s="6">
        <v>41207</v>
      </c>
      <c r="B300" s="7">
        <f t="shared" si="50"/>
        <v>2012</v>
      </c>
      <c r="C300" s="7">
        <f t="shared" si="48"/>
        <v>10</v>
      </c>
      <c r="D300" s="8" t="str">
        <f t="shared" si="51"/>
        <v>October</v>
      </c>
      <c r="E300" s="7" t="str">
        <f t="shared" si="52"/>
        <v>Oct</v>
      </c>
      <c r="F300" s="9">
        <f t="shared" si="49"/>
        <v>4</v>
      </c>
      <c r="G300" s="7" t="str">
        <f t="shared" si="53"/>
        <v>Quarter 4</v>
      </c>
      <c r="H300" s="7" t="str">
        <f t="shared" si="54"/>
        <v>Q4</v>
      </c>
      <c r="I300" s="10" t="str">
        <f t="shared" si="55"/>
        <v>20124</v>
      </c>
      <c r="J300" s="11">
        <f>(YEAR(A300)*100) + MONTH(DateTable[[#This Row],[DateKey]])</f>
        <v>201210</v>
      </c>
      <c r="K300" s="7" t="str">
        <f t="shared" si="56"/>
        <v>Q4 2012</v>
      </c>
      <c r="L300" s="7" t="str">
        <f t="shared" si="57"/>
        <v>Oct 2012</v>
      </c>
      <c r="M300" s="12" t="str">
        <f t="shared" si="58"/>
        <v>Oct-12</v>
      </c>
      <c r="N300" s="13" t="str">
        <f t="shared" si="59"/>
        <v>Quarter 4 2012</v>
      </c>
    </row>
    <row r="301" spans="1:14" x14ac:dyDescent="0.25">
      <c r="A301" s="6">
        <v>41208</v>
      </c>
      <c r="B301" s="7">
        <f t="shared" si="50"/>
        <v>2012</v>
      </c>
      <c r="C301" s="7">
        <f t="shared" si="48"/>
        <v>10</v>
      </c>
      <c r="D301" s="8" t="str">
        <f t="shared" si="51"/>
        <v>October</v>
      </c>
      <c r="E301" s="7" t="str">
        <f t="shared" si="52"/>
        <v>Oct</v>
      </c>
      <c r="F301" s="9">
        <f t="shared" si="49"/>
        <v>4</v>
      </c>
      <c r="G301" s="7" t="str">
        <f t="shared" si="53"/>
        <v>Quarter 4</v>
      </c>
      <c r="H301" s="7" t="str">
        <f t="shared" si="54"/>
        <v>Q4</v>
      </c>
      <c r="I301" s="10" t="str">
        <f t="shared" si="55"/>
        <v>20124</v>
      </c>
      <c r="J301" s="11">
        <f>(YEAR(A301)*100) + MONTH(DateTable[[#This Row],[DateKey]])</f>
        <v>201210</v>
      </c>
      <c r="K301" s="7" t="str">
        <f t="shared" si="56"/>
        <v>Q4 2012</v>
      </c>
      <c r="L301" s="7" t="str">
        <f t="shared" si="57"/>
        <v>Oct 2012</v>
      </c>
      <c r="M301" s="12" t="str">
        <f t="shared" si="58"/>
        <v>Oct-12</v>
      </c>
      <c r="N301" s="13" t="str">
        <f t="shared" si="59"/>
        <v>Quarter 4 2012</v>
      </c>
    </row>
    <row r="302" spans="1:14" x14ac:dyDescent="0.25">
      <c r="A302" s="6">
        <v>41209</v>
      </c>
      <c r="B302" s="7">
        <f t="shared" si="50"/>
        <v>2012</v>
      </c>
      <c r="C302" s="7">
        <f t="shared" si="48"/>
        <v>10</v>
      </c>
      <c r="D302" s="8" t="str">
        <f t="shared" si="51"/>
        <v>October</v>
      </c>
      <c r="E302" s="7" t="str">
        <f t="shared" si="52"/>
        <v>Oct</v>
      </c>
      <c r="F302" s="9">
        <f t="shared" si="49"/>
        <v>4</v>
      </c>
      <c r="G302" s="7" t="str">
        <f t="shared" si="53"/>
        <v>Quarter 4</v>
      </c>
      <c r="H302" s="7" t="str">
        <f t="shared" si="54"/>
        <v>Q4</v>
      </c>
      <c r="I302" s="10" t="str">
        <f t="shared" si="55"/>
        <v>20124</v>
      </c>
      <c r="J302" s="11">
        <f>(YEAR(A302)*100) + MONTH(DateTable[[#This Row],[DateKey]])</f>
        <v>201210</v>
      </c>
      <c r="K302" s="7" t="str">
        <f t="shared" si="56"/>
        <v>Q4 2012</v>
      </c>
      <c r="L302" s="7" t="str">
        <f t="shared" si="57"/>
        <v>Oct 2012</v>
      </c>
      <c r="M302" s="12" t="str">
        <f t="shared" si="58"/>
        <v>Oct-12</v>
      </c>
      <c r="N302" s="13" t="str">
        <f t="shared" si="59"/>
        <v>Quarter 4 2012</v>
      </c>
    </row>
    <row r="303" spans="1:14" x14ac:dyDescent="0.25">
      <c r="A303" s="6">
        <v>41210</v>
      </c>
      <c r="B303" s="7">
        <f t="shared" si="50"/>
        <v>2012</v>
      </c>
      <c r="C303" s="7">
        <f t="shared" si="48"/>
        <v>10</v>
      </c>
      <c r="D303" s="8" t="str">
        <f t="shared" si="51"/>
        <v>October</v>
      </c>
      <c r="E303" s="7" t="str">
        <f t="shared" si="52"/>
        <v>Oct</v>
      </c>
      <c r="F303" s="9">
        <f t="shared" si="49"/>
        <v>4</v>
      </c>
      <c r="G303" s="7" t="str">
        <f t="shared" si="53"/>
        <v>Quarter 4</v>
      </c>
      <c r="H303" s="7" t="str">
        <f t="shared" si="54"/>
        <v>Q4</v>
      </c>
      <c r="I303" s="10" t="str">
        <f t="shared" si="55"/>
        <v>20124</v>
      </c>
      <c r="J303" s="11">
        <f>(YEAR(A303)*100) + MONTH(DateTable[[#This Row],[DateKey]])</f>
        <v>201210</v>
      </c>
      <c r="K303" s="7" t="str">
        <f t="shared" si="56"/>
        <v>Q4 2012</v>
      </c>
      <c r="L303" s="7" t="str">
        <f t="shared" si="57"/>
        <v>Oct 2012</v>
      </c>
      <c r="M303" s="12" t="str">
        <f t="shared" si="58"/>
        <v>Oct-12</v>
      </c>
      <c r="N303" s="13" t="str">
        <f t="shared" si="59"/>
        <v>Quarter 4 2012</v>
      </c>
    </row>
    <row r="304" spans="1:14" x14ac:dyDescent="0.25">
      <c r="A304" s="6">
        <v>41211</v>
      </c>
      <c r="B304" s="7">
        <f t="shared" si="50"/>
        <v>2012</v>
      </c>
      <c r="C304" s="7">
        <f t="shared" si="48"/>
        <v>10</v>
      </c>
      <c r="D304" s="8" t="str">
        <f t="shared" si="51"/>
        <v>October</v>
      </c>
      <c r="E304" s="7" t="str">
        <f t="shared" si="52"/>
        <v>Oct</v>
      </c>
      <c r="F304" s="9">
        <f t="shared" si="49"/>
        <v>4</v>
      </c>
      <c r="G304" s="7" t="str">
        <f t="shared" si="53"/>
        <v>Quarter 4</v>
      </c>
      <c r="H304" s="7" t="str">
        <f t="shared" si="54"/>
        <v>Q4</v>
      </c>
      <c r="I304" s="10" t="str">
        <f t="shared" si="55"/>
        <v>20124</v>
      </c>
      <c r="J304" s="11">
        <f>(YEAR(A304)*100) + MONTH(DateTable[[#This Row],[DateKey]])</f>
        <v>201210</v>
      </c>
      <c r="K304" s="7" t="str">
        <f t="shared" si="56"/>
        <v>Q4 2012</v>
      </c>
      <c r="L304" s="7" t="str">
        <f t="shared" si="57"/>
        <v>Oct 2012</v>
      </c>
      <c r="M304" s="12" t="str">
        <f t="shared" si="58"/>
        <v>Oct-12</v>
      </c>
      <c r="N304" s="13" t="str">
        <f t="shared" si="59"/>
        <v>Quarter 4 2012</v>
      </c>
    </row>
    <row r="305" spans="1:14" x14ac:dyDescent="0.25">
      <c r="A305" s="6">
        <v>41212</v>
      </c>
      <c r="B305" s="7">
        <f t="shared" si="50"/>
        <v>2012</v>
      </c>
      <c r="C305" s="7">
        <f t="shared" si="48"/>
        <v>10</v>
      </c>
      <c r="D305" s="8" t="str">
        <f t="shared" si="51"/>
        <v>October</v>
      </c>
      <c r="E305" s="7" t="str">
        <f t="shared" si="52"/>
        <v>Oct</v>
      </c>
      <c r="F305" s="9">
        <f t="shared" si="49"/>
        <v>4</v>
      </c>
      <c r="G305" s="7" t="str">
        <f t="shared" si="53"/>
        <v>Quarter 4</v>
      </c>
      <c r="H305" s="7" t="str">
        <f t="shared" si="54"/>
        <v>Q4</v>
      </c>
      <c r="I305" s="10" t="str">
        <f t="shared" si="55"/>
        <v>20124</v>
      </c>
      <c r="J305" s="11">
        <f>(YEAR(A305)*100) + MONTH(DateTable[[#This Row],[DateKey]])</f>
        <v>201210</v>
      </c>
      <c r="K305" s="7" t="str">
        <f t="shared" si="56"/>
        <v>Q4 2012</v>
      </c>
      <c r="L305" s="7" t="str">
        <f t="shared" si="57"/>
        <v>Oct 2012</v>
      </c>
      <c r="M305" s="12" t="str">
        <f t="shared" si="58"/>
        <v>Oct-12</v>
      </c>
      <c r="N305" s="13" t="str">
        <f t="shared" si="59"/>
        <v>Quarter 4 2012</v>
      </c>
    </row>
    <row r="306" spans="1:14" x14ac:dyDescent="0.25">
      <c r="A306" s="6">
        <v>41213</v>
      </c>
      <c r="B306" s="7">
        <f t="shared" si="50"/>
        <v>2012</v>
      </c>
      <c r="C306" s="7">
        <f t="shared" si="48"/>
        <v>10</v>
      </c>
      <c r="D306" s="8" t="str">
        <f t="shared" si="51"/>
        <v>October</v>
      </c>
      <c r="E306" s="7" t="str">
        <f t="shared" si="52"/>
        <v>Oct</v>
      </c>
      <c r="F306" s="9">
        <f t="shared" si="49"/>
        <v>4</v>
      </c>
      <c r="G306" s="7" t="str">
        <f t="shared" si="53"/>
        <v>Quarter 4</v>
      </c>
      <c r="H306" s="7" t="str">
        <f t="shared" si="54"/>
        <v>Q4</v>
      </c>
      <c r="I306" s="10" t="str">
        <f t="shared" si="55"/>
        <v>20124</v>
      </c>
      <c r="J306" s="11">
        <f>(YEAR(A306)*100) + MONTH(DateTable[[#This Row],[DateKey]])</f>
        <v>201210</v>
      </c>
      <c r="K306" s="7" t="str">
        <f t="shared" si="56"/>
        <v>Q4 2012</v>
      </c>
      <c r="L306" s="7" t="str">
        <f t="shared" si="57"/>
        <v>Oct 2012</v>
      </c>
      <c r="M306" s="12" t="str">
        <f t="shared" si="58"/>
        <v>Oct-12</v>
      </c>
      <c r="N306" s="13" t="str">
        <f t="shared" si="59"/>
        <v>Quarter 4 2012</v>
      </c>
    </row>
    <row r="307" spans="1:14" x14ac:dyDescent="0.25">
      <c r="A307" s="6">
        <v>41214</v>
      </c>
      <c r="B307" s="7">
        <f t="shared" si="50"/>
        <v>2012</v>
      </c>
      <c r="C307" s="7">
        <f t="shared" si="48"/>
        <v>11</v>
      </c>
      <c r="D307" s="8" t="str">
        <f t="shared" si="51"/>
        <v>November</v>
      </c>
      <c r="E307" s="7" t="str">
        <f t="shared" si="52"/>
        <v>Nov</v>
      </c>
      <c r="F307" s="9">
        <f t="shared" si="49"/>
        <v>4</v>
      </c>
      <c r="G307" s="7" t="str">
        <f t="shared" si="53"/>
        <v>Quarter 4</v>
      </c>
      <c r="H307" s="7" t="str">
        <f t="shared" si="54"/>
        <v>Q4</v>
      </c>
      <c r="I307" s="10" t="str">
        <f t="shared" si="55"/>
        <v>20124</v>
      </c>
      <c r="J307" s="11">
        <f>(YEAR(A307)*100) + MONTH(DateTable[[#This Row],[DateKey]])</f>
        <v>201211</v>
      </c>
      <c r="K307" s="7" t="str">
        <f t="shared" si="56"/>
        <v>Q4 2012</v>
      </c>
      <c r="L307" s="7" t="str">
        <f t="shared" si="57"/>
        <v>Nov 2012</v>
      </c>
      <c r="M307" s="12" t="str">
        <f t="shared" si="58"/>
        <v>Nov-12</v>
      </c>
      <c r="N307" s="13" t="str">
        <f t="shared" si="59"/>
        <v>Quarter 4 2012</v>
      </c>
    </row>
    <row r="308" spans="1:14" x14ac:dyDescent="0.25">
      <c r="A308" s="6">
        <v>41215</v>
      </c>
      <c r="B308" s="7">
        <f t="shared" si="50"/>
        <v>2012</v>
      </c>
      <c r="C308" s="7">
        <f t="shared" si="48"/>
        <v>11</v>
      </c>
      <c r="D308" s="8" t="str">
        <f t="shared" si="51"/>
        <v>November</v>
      </c>
      <c r="E308" s="7" t="str">
        <f t="shared" si="52"/>
        <v>Nov</v>
      </c>
      <c r="F308" s="9">
        <f t="shared" si="49"/>
        <v>4</v>
      </c>
      <c r="G308" s="7" t="str">
        <f t="shared" si="53"/>
        <v>Quarter 4</v>
      </c>
      <c r="H308" s="7" t="str">
        <f t="shared" si="54"/>
        <v>Q4</v>
      </c>
      <c r="I308" s="10" t="str">
        <f t="shared" si="55"/>
        <v>20124</v>
      </c>
      <c r="J308" s="11">
        <f>(YEAR(A308)*100) + MONTH(DateTable[[#This Row],[DateKey]])</f>
        <v>201211</v>
      </c>
      <c r="K308" s="7" t="str">
        <f t="shared" si="56"/>
        <v>Q4 2012</v>
      </c>
      <c r="L308" s="7" t="str">
        <f t="shared" si="57"/>
        <v>Nov 2012</v>
      </c>
      <c r="M308" s="12" t="str">
        <f t="shared" si="58"/>
        <v>Nov-12</v>
      </c>
      <c r="N308" s="13" t="str">
        <f t="shared" si="59"/>
        <v>Quarter 4 2012</v>
      </c>
    </row>
    <row r="309" spans="1:14" x14ac:dyDescent="0.25">
      <c r="A309" s="6">
        <v>41216</v>
      </c>
      <c r="B309" s="7">
        <f t="shared" si="50"/>
        <v>2012</v>
      </c>
      <c r="C309" s="7">
        <f t="shared" si="48"/>
        <v>11</v>
      </c>
      <c r="D309" s="8" t="str">
        <f t="shared" si="51"/>
        <v>November</v>
      </c>
      <c r="E309" s="7" t="str">
        <f t="shared" si="52"/>
        <v>Nov</v>
      </c>
      <c r="F309" s="9">
        <f t="shared" si="49"/>
        <v>4</v>
      </c>
      <c r="G309" s="7" t="str">
        <f t="shared" si="53"/>
        <v>Quarter 4</v>
      </c>
      <c r="H309" s="7" t="str">
        <f t="shared" si="54"/>
        <v>Q4</v>
      </c>
      <c r="I309" s="10" t="str">
        <f t="shared" si="55"/>
        <v>20124</v>
      </c>
      <c r="J309" s="11">
        <f>(YEAR(A309)*100) + MONTH(DateTable[[#This Row],[DateKey]])</f>
        <v>201211</v>
      </c>
      <c r="K309" s="7" t="str">
        <f t="shared" si="56"/>
        <v>Q4 2012</v>
      </c>
      <c r="L309" s="7" t="str">
        <f t="shared" si="57"/>
        <v>Nov 2012</v>
      </c>
      <c r="M309" s="12" t="str">
        <f t="shared" si="58"/>
        <v>Nov-12</v>
      </c>
      <c r="N309" s="13" t="str">
        <f t="shared" si="59"/>
        <v>Quarter 4 2012</v>
      </c>
    </row>
    <row r="310" spans="1:14" x14ac:dyDescent="0.25">
      <c r="A310" s="6">
        <v>41217</v>
      </c>
      <c r="B310" s="7">
        <f t="shared" si="50"/>
        <v>2012</v>
      </c>
      <c r="C310" s="7">
        <f t="shared" si="48"/>
        <v>11</v>
      </c>
      <c r="D310" s="8" t="str">
        <f t="shared" si="51"/>
        <v>November</v>
      </c>
      <c r="E310" s="7" t="str">
        <f t="shared" si="52"/>
        <v>Nov</v>
      </c>
      <c r="F310" s="9">
        <f t="shared" si="49"/>
        <v>4</v>
      </c>
      <c r="G310" s="7" t="str">
        <f t="shared" si="53"/>
        <v>Quarter 4</v>
      </c>
      <c r="H310" s="7" t="str">
        <f t="shared" si="54"/>
        <v>Q4</v>
      </c>
      <c r="I310" s="10" t="str">
        <f t="shared" si="55"/>
        <v>20124</v>
      </c>
      <c r="J310" s="11">
        <f>(YEAR(A310)*100) + MONTH(DateTable[[#This Row],[DateKey]])</f>
        <v>201211</v>
      </c>
      <c r="K310" s="7" t="str">
        <f t="shared" si="56"/>
        <v>Q4 2012</v>
      </c>
      <c r="L310" s="7" t="str">
        <f t="shared" si="57"/>
        <v>Nov 2012</v>
      </c>
      <c r="M310" s="12" t="str">
        <f t="shared" si="58"/>
        <v>Nov-12</v>
      </c>
      <c r="N310" s="13" t="str">
        <f t="shared" si="59"/>
        <v>Quarter 4 2012</v>
      </c>
    </row>
    <row r="311" spans="1:14" x14ac:dyDescent="0.25">
      <c r="A311" s="6">
        <v>41218</v>
      </c>
      <c r="B311" s="7">
        <f t="shared" si="50"/>
        <v>2012</v>
      </c>
      <c r="C311" s="7">
        <f t="shared" si="48"/>
        <v>11</v>
      </c>
      <c r="D311" s="8" t="str">
        <f t="shared" si="51"/>
        <v>November</v>
      </c>
      <c r="E311" s="7" t="str">
        <f t="shared" si="52"/>
        <v>Nov</v>
      </c>
      <c r="F311" s="9">
        <f t="shared" si="49"/>
        <v>4</v>
      </c>
      <c r="G311" s="7" t="str">
        <f t="shared" si="53"/>
        <v>Quarter 4</v>
      </c>
      <c r="H311" s="7" t="str">
        <f t="shared" si="54"/>
        <v>Q4</v>
      </c>
      <c r="I311" s="10" t="str">
        <f t="shared" si="55"/>
        <v>20124</v>
      </c>
      <c r="J311" s="11">
        <f>(YEAR(A311)*100) + MONTH(DateTable[[#This Row],[DateKey]])</f>
        <v>201211</v>
      </c>
      <c r="K311" s="7" t="str">
        <f t="shared" si="56"/>
        <v>Q4 2012</v>
      </c>
      <c r="L311" s="7" t="str">
        <f t="shared" si="57"/>
        <v>Nov 2012</v>
      </c>
      <c r="M311" s="12" t="str">
        <f t="shared" si="58"/>
        <v>Nov-12</v>
      </c>
      <c r="N311" s="13" t="str">
        <f t="shared" si="59"/>
        <v>Quarter 4 2012</v>
      </c>
    </row>
    <row r="312" spans="1:14" x14ac:dyDescent="0.25">
      <c r="A312" s="6">
        <v>41219</v>
      </c>
      <c r="B312" s="7">
        <f t="shared" si="50"/>
        <v>2012</v>
      </c>
      <c r="C312" s="7">
        <f t="shared" si="48"/>
        <v>11</v>
      </c>
      <c r="D312" s="8" t="str">
        <f t="shared" si="51"/>
        <v>November</v>
      </c>
      <c r="E312" s="7" t="str">
        <f t="shared" si="52"/>
        <v>Nov</v>
      </c>
      <c r="F312" s="9">
        <f t="shared" si="49"/>
        <v>4</v>
      </c>
      <c r="G312" s="7" t="str">
        <f t="shared" si="53"/>
        <v>Quarter 4</v>
      </c>
      <c r="H312" s="7" t="str">
        <f t="shared" si="54"/>
        <v>Q4</v>
      </c>
      <c r="I312" s="10" t="str">
        <f t="shared" si="55"/>
        <v>20124</v>
      </c>
      <c r="J312" s="11">
        <f>(YEAR(A312)*100) + MONTH(DateTable[[#This Row],[DateKey]])</f>
        <v>201211</v>
      </c>
      <c r="K312" s="7" t="str">
        <f t="shared" si="56"/>
        <v>Q4 2012</v>
      </c>
      <c r="L312" s="7" t="str">
        <f t="shared" si="57"/>
        <v>Nov 2012</v>
      </c>
      <c r="M312" s="12" t="str">
        <f t="shared" si="58"/>
        <v>Nov-12</v>
      </c>
      <c r="N312" s="13" t="str">
        <f t="shared" si="59"/>
        <v>Quarter 4 2012</v>
      </c>
    </row>
    <row r="313" spans="1:14" x14ac:dyDescent="0.25">
      <c r="A313" s="6">
        <v>41220</v>
      </c>
      <c r="B313" s="7">
        <f t="shared" si="50"/>
        <v>2012</v>
      </c>
      <c r="C313" s="7">
        <f t="shared" si="48"/>
        <v>11</v>
      </c>
      <c r="D313" s="8" t="str">
        <f t="shared" si="51"/>
        <v>November</v>
      </c>
      <c r="E313" s="7" t="str">
        <f t="shared" si="52"/>
        <v>Nov</v>
      </c>
      <c r="F313" s="9">
        <f t="shared" si="49"/>
        <v>4</v>
      </c>
      <c r="G313" s="7" t="str">
        <f t="shared" si="53"/>
        <v>Quarter 4</v>
      </c>
      <c r="H313" s="7" t="str">
        <f t="shared" si="54"/>
        <v>Q4</v>
      </c>
      <c r="I313" s="10" t="str">
        <f t="shared" si="55"/>
        <v>20124</v>
      </c>
      <c r="J313" s="11">
        <f>(YEAR(A313)*100) + MONTH(DateTable[[#This Row],[DateKey]])</f>
        <v>201211</v>
      </c>
      <c r="K313" s="7" t="str">
        <f t="shared" si="56"/>
        <v>Q4 2012</v>
      </c>
      <c r="L313" s="7" t="str">
        <f t="shared" si="57"/>
        <v>Nov 2012</v>
      </c>
      <c r="M313" s="12" t="str">
        <f t="shared" si="58"/>
        <v>Nov-12</v>
      </c>
      <c r="N313" s="13" t="str">
        <f t="shared" si="59"/>
        <v>Quarter 4 2012</v>
      </c>
    </row>
    <row r="314" spans="1:14" x14ac:dyDescent="0.25">
      <c r="A314" s="6">
        <v>41221</v>
      </c>
      <c r="B314" s="7">
        <f t="shared" si="50"/>
        <v>2012</v>
      </c>
      <c r="C314" s="7">
        <f t="shared" si="48"/>
        <v>11</v>
      </c>
      <c r="D314" s="8" t="str">
        <f t="shared" si="51"/>
        <v>November</v>
      </c>
      <c r="E314" s="7" t="str">
        <f t="shared" si="52"/>
        <v>Nov</v>
      </c>
      <c r="F314" s="9">
        <f t="shared" si="49"/>
        <v>4</v>
      </c>
      <c r="G314" s="7" t="str">
        <f t="shared" si="53"/>
        <v>Quarter 4</v>
      </c>
      <c r="H314" s="7" t="str">
        <f t="shared" si="54"/>
        <v>Q4</v>
      </c>
      <c r="I314" s="10" t="str">
        <f t="shared" si="55"/>
        <v>20124</v>
      </c>
      <c r="J314" s="11">
        <f>(YEAR(A314)*100) + MONTH(DateTable[[#This Row],[DateKey]])</f>
        <v>201211</v>
      </c>
      <c r="K314" s="7" t="str">
        <f t="shared" si="56"/>
        <v>Q4 2012</v>
      </c>
      <c r="L314" s="7" t="str">
        <f t="shared" si="57"/>
        <v>Nov 2012</v>
      </c>
      <c r="M314" s="12" t="str">
        <f t="shared" si="58"/>
        <v>Nov-12</v>
      </c>
      <c r="N314" s="13" t="str">
        <f t="shared" si="59"/>
        <v>Quarter 4 2012</v>
      </c>
    </row>
    <row r="315" spans="1:14" x14ac:dyDescent="0.25">
      <c r="A315" s="6">
        <v>41222</v>
      </c>
      <c r="B315" s="7">
        <f t="shared" si="50"/>
        <v>2012</v>
      </c>
      <c r="C315" s="7">
        <f t="shared" si="48"/>
        <v>11</v>
      </c>
      <c r="D315" s="8" t="str">
        <f t="shared" si="51"/>
        <v>November</v>
      </c>
      <c r="E315" s="7" t="str">
        <f t="shared" si="52"/>
        <v>Nov</v>
      </c>
      <c r="F315" s="9">
        <f t="shared" si="49"/>
        <v>4</v>
      </c>
      <c r="G315" s="7" t="str">
        <f t="shared" si="53"/>
        <v>Quarter 4</v>
      </c>
      <c r="H315" s="7" t="str">
        <f t="shared" si="54"/>
        <v>Q4</v>
      </c>
      <c r="I315" s="10" t="str">
        <f t="shared" si="55"/>
        <v>20124</v>
      </c>
      <c r="J315" s="11">
        <f>(YEAR(A315)*100) + MONTH(DateTable[[#This Row],[DateKey]])</f>
        <v>201211</v>
      </c>
      <c r="K315" s="7" t="str">
        <f t="shared" si="56"/>
        <v>Q4 2012</v>
      </c>
      <c r="L315" s="7" t="str">
        <f t="shared" si="57"/>
        <v>Nov 2012</v>
      </c>
      <c r="M315" s="12" t="str">
        <f t="shared" si="58"/>
        <v>Nov-12</v>
      </c>
      <c r="N315" s="13" t="str">
        <f t="shared" si="59"/>
        <v>Quarter 4 2012</v>
      </c>
    </row>
    <row r="316" spans="1:14" x14ac:dyDescent="0.25">
      <c r="A316" s="6">
        <v>41223</v>
      </c>
      <c r="B316" s="7">
        <f t="shared" si="50"/>
        <v>2012</v>
      </c>
      <c r="C316" s="7">
        <f t="shared" si="48"/>
        <v>11</v>
      </c>
      <c r="D316" s="8" t="str">
        <f t="shared" si="51"/>
        <v>November</v>
      </c>
      <c r="E316" s="7" t="str">
        <f t="shared" si="52"/>
        <v>Nov</v>
      </c>
      <c r="F316" s="9">
        <f t="shared" si="49"/>
        <v>4</v>
      </c>
      <c r="G316" s="7" t="str">
        <f t="shared" si="53"/>
        <v>Quarter 4</v>
      </c>
      <c r="H316" s="7" t="str">
        <f t="shared" si="54"/>
        <v>Q4</v>
      </c>
      <c r="I316" s="10" t="str">
        <f t="shared" si="55"/>
        <v>20124</v>
      </c>
      <c r="J316" s="11">
        <f>(YEAR(A316)*100) + MONTH(DateTable[[#This Row],[DateKey]])</f>
        <v>201211</v>
      </c>
      <c r="K316" s="7" t="str">
        <f t="shared" si="56"/>
        <v>Q4 2012</v>
      </c>
      <c r="L316" s="7" t="str">
        <f t="shared" si="57"/>
        <v>Nov 2012</v>
      </c>
      <c r="M316" s="12" t="str">
        <f t="shared" si="58"/>
        <v>Nov-12</v>
      </c>
      <c r="N316" s="13" t="str">
        <f t="shared" si="59"/>
        <v>Quarter 4 2012</v>
      </c>
    </row>
    <row r="317" spans="1:14" x14ac:dyDescent="0.25">
      <c r="A317" s="6">
        <v>41224</v>
      </c>
      <c r="B317" s="7">
        <f t="shared" si="50"/>
        <v>2012</v>
      </c>
      <c r="C317" s="7">
        <f t="shared" si="48"/>
        <v>11</v>
      </c>
      <c r="D317" s="8" t="str">
        <f t="shared" si="51"/>
        <v>November</v>
      </c>
      <c r="E317" s="7" t="str">
        <f t="shared" si="52"/>
        <v>Nov</v>
      </c>
      <c r="F317" s="9">
        <f t="shared" si="49"/>
        <v>4</v>
      </c>
      <c r="G317" s="7" t="str">
        <f t="shared" si="53"/>
        <v>Quarter 4</v>
      </c>
      <c r="H317" s="7" t="str">
        <f t="shared" si="54"/>
        <v>Q4</v>
      </c>
      <c r="I317" s="10" t="str">
        <f t="shared" si="55"/>
        <v>20124</v>
      </c>
      <c r="J317" s="11">
        <f>(YEAR(A317)*100) + MONTH(DateTable[[#This Row],[DateKey]])</f>
        <v>201211</v>
      </c>
      <c r="K317" s="7" t="str">
        <f t="shared" si="56"/>
        <v>Q4 2012</v>
      </c>
      <c r="L317" s="7" t="str">
        <f t="shared" si="57"/>
        <v>Nov 2012</v>
      </c>
      <c r="M317" s="12" t="str">
        <f t="shared" si="58"/>
        <v>Nov-12</v>
      </c>
      <c r="N317" s="13" t="str">
        <f t="shared" si="59"/>
        <v>Quarter 4 2012</v>
      </c>
    </row>
    <row r="318" spans="1:14" x14ac:dyDescent="0.25">
      <c r="A318" s="6">
        <v>41225</v>
      </c>
      <c r="B318" s="7">
        <f t="shared" si="50"/>
        <v>2012</v>
      </c>
      <c r="C318" s="7">
        <f t="shared" si="48"/>
        <v>11</v>
      </c>
      <c r="D318" s="8" t="str">
        <f t="shared" si="51"/>
        <v>November</v>
      </c>
      <c r="E318" s="7" t="str">
        <f t="shared" si="52"/>
        <v>Nov</v>
      </c>
      <c r="F318" s="9">
        <f t="shared" si="49"/>
        <v>4</v>
      </c>
      <c r="G318" s="7" t="str">
        <f t="shared" si="53"/>
        <v>Quarter 4</v>
      </c>
      <c r="H318" s="7" t="str">
        <f t="shared" si="54"/>
        <v>Q4</v>
      </c>
      <c r="I318" s="10" t="str">
        <f t="shared" si="55"/>
        <v>20124</v>
      </c>
      <c r="J318" s="11">
        <f>(YEAR(A318)*100) + MONTH(DateTable[[#This Row],[DateKey]])</f>
        <v>201211</v>
      </c>
      <c r="K318" s="7" t="str">
        <f t="shared" si="56"/>
        <v>Q4 2012</v>
      </c>
      <c r="L318" s="7" t="str">
        <f t="shared" si="57"/>
        <v>Nov 2012</v>
      </c>
      <c r="M318" s="12" t="str">
        <f t="shared" si="58"/>
        <v>Nov-12</v>
      </c>
      <c r="N318" s="13" t="str">
        <f t="shared" si="59"/>
        <v>Quarter 4 2012</v>
      </c>
    </row>
    <row r="319" spans="1:14" x14ac:dyDescent="0.25">
      <c r="A319" s="6">
        <v>41226</v>
      </c>
      <c r="B319" s="7">
        <f t="shared" si="50"/>
        <v>2012</v>
      </c>
      <c r="C319" s="7">
        <f t="shared" si="48"/>
        <v>11</v>
      </c>
      <c r="D319" s="8" t="str">
        <f t="shared" si="51"/>
        <v>November</v>
      </c>
      <c r="E319" s="7" t="str">
        <f t="shared" si="52"/>
        <v>Nov</v>
      </c>
      <c r="F319" s="9">
        <f t="shared" si="49"/>
        <v>4</v>
      </c>
      <c r="G319" s="7" t="str">
        <f t="shared" si="53"/>
        <v>Quarter 4</v>
      </c>
      <c r="H319" s="7" t="str">
        <f t="shared" si="54"/>
        <v>Q4</v>
      </c>
      <c r="I319" s="10" t="str">
        <f t="shared" si="55"/>
        <v>20124</v>
      </c>
      <c r="J319" s="11">
        <f>(YEAR(A319)*100) + MONTH(DateTable[[#This Row],[DateKey]])</f>
        <v>201211</v>
      </c>
      <c r="K319" s="7" t="str">
        <f t="shared" si="56"/>
        <v>Q4 2012</v>
      </c>
      <c r="L319" s="7" t="str">
        <f t="shared" si="57"/>
        <v>Nov 2012</v>
      </c>
      <c r="M319" s="12" t="str">
        <f t="shared" si="58"/>
        <v>Nov-12</v>
      </c>
      <c r="N319" s="13" t="str">
        <f t="shared" si="59"/>
        <v>Quarter 4 2012</v>
      </c>
    </row>
    <row r="320" spans="1:14" x14ac:dyDescent="0.25">
      <c r="A320" s="6">
        <v>41227</v>
      </c>
      <c r="B320" s="7">
        <f t="shared" si="50"/>
        <v>2012</v>
      </c>
      <c r="C320" s="7">
        <f t="shared" si="48"/>
        <v>11</v>
      </c>
      <c r="D320" s="8" t="str">
        <f t="shared" si="51"/>
        <v>November</v>
      </c>
      <c r="E320" s="7" t="str">
        <f t="shared" si="52"/>
        <v>Nov</v>
      </c>
      <c r="F320" s="9">
        <f t="shared" si="49"/>
        <v>4</v>
      </c>
      <c r="G320" s="7" t="str">
        <f t="shared" si="53"/>
        <v>Quarter 4</v>
      </c>
      <c r="H320" s="7" t="str">
        <f t="shared" si="54"/>
        <v>Q4</v>
      </c>
      <c r="I320" s="10" t="str">
        <f t="shared" si="55"/>
        <v>20124</v>
      </c>
      <c r="J320" s="11">
        <f>(YEAR(A320)*100) + MONTH(DateTable[[#This Row],[DateKey]])</f>
        <v>201211</v>
      </c>
      <c r="K320" s="7" t="str">
        <f t="shared" si="56"/>
        <v>Q4 2012</v>
      </c>
      <c r="L320" s="7" t="str">
        <f t="shared" si="57"/>
        <v>Nov 2012</v>
      </c>
      <c r="M320" s="12" t="str">
        <f t="shared" si="58"/>
        <v>Nov-12</v>
      </c>
      <c r="N320" s="13" t="str">
        <f t="shared" si="59"/>
        <v>Quarter 4 2012</v>
      </c>
    </row>
    <row r="321" spans="1:14" x14ac:dyDescent="0.25">
      <c r="A321" s="6">
        <v>41228</v>
      </c>
      <c r="B321" s="7">
        <f t="shared" si="50"/>
        <v>2012</v>
      </c>
      <c r="C321" s="7">
        <f t="shared" si="48"/>
        <v>11</v>
      </c>
      <c r="D321" s="8" t="str">
        <f t="shared" si="51"/>
        <v>November</v>
      </c>
      <c r="E321" s="7" t="str">
        <f t="shared" si="52"/>
        <v>Nov</v>
      </c>
      <c r="F321" s="9">
        <f t="shared" si="49"/>
        <v>4</v>
      </c>
      <c r="G321" s="7" t="str">
        <f t="shared" si="53"/>
        <v>Quarter 4</v>
      </c>
      <c r="H321" s="7" t="str">
        <f t="shared" si="54"/>
        <v>Q4</v>
      </c>
      <c r="I321" s="10" t="str">
        <f t="shared" si="55"/>
        <v>20124</v>
      </c>
      <c r="J321" s="11">
        <f>(YEAR(A321)*100) + MONTH(DateTable[[#This Row],[DateKey]])</f>
        <v>201211</v>
      </c>
      <c r="K321" s="7" t="str">
        <f t="shared" si="56"/>
        <v>Q4 2012</v>
      </c>
      <c r="L321" s="7" t="str">
        <f t="shared" si="57"/>
        <v>Nov 2012</v>
      </c>
      <c r="M321" s="12" t="str">
        <f t="shared" si="58"/>
        <v>Nov-12</v>
      </c>
      <c r="N321" s="13" t="str">
        <f t="shared" si="59"/>
        <v>Quarter 4 2012</v>
      </c>
    </row>
    <row r="322" spans="1:14" x14ac:dyDescent="0.25">
      <c r="A322" s="6">
        <v>41229</v>
      </c>
      <c r="B322" s="7">
        <f t="shared" si="50"/>
        <v>2012</v>
      </c>
      <c r="C322" s="7">
        <f t="shared" ref="C322:C385" si="60">MONTH(A322)</f>
        <v>11</v>
      </c>
      <c r="D322" s="8" t="str">
        <f t="shared" si="51"/>
        <v>November</v>
      </c>
      <c r="E322" s="7" t="str">
        <f t="shared" si="52"/>
        <v>Nov</v>
      </c>
      <c r="F322" s="9">
        <f t="shared" ref="F322:F385" si="61">ROUNDUP(MONTH(A322)/3,0)</f>
        <v>4</v>
      </c>
      <c r="G322" s="7" t="str">
        <f t="shared" si="53"/>
        <v>Quarter 4</v>
      </c>
      <c r="H322" s="7" t="str">
        <f t="shared" si="54"/>
        <v>Q4</v>
      </c>
      <c r="I322" s="10" t="str">
        <f t="shared" si="55"/>
        <v>20124</v>
      </c>
      <c r="J322" s="11">
        <f>(YEAR(A322)*100) + MONTH(DateTable[[#This Row],[DateKey]])</f>
        <v>201211</v>
      </c>
      <c r="K322" s="7" t="str">
        <f t="shared" si="56"/>
        <v>Q4 2012</v>
      </c>
      <c r="L322" s="7" t="str">
        <f t="shared" si="57"/>
        <v>Nov 2012</v>
      </c>
      <c r="M322" s="12" t="str">
        <f t="shared" si="58"/>
        <v>Nov-12</v>
      </c>
      <c r="N322" s="13" t="str">
        <f t="shared" si="59"/>
        <v>Quarter 4 2012</v>
      </c>
    </row>
    <row r="323" spans="1:14" x14ac:dyDescent="0.25">
      <c r="A323" s="6">
        <v>41230</v>
      </c>
      <c r="B323" s="7">
        <f t="shared" ref="B323:B386" si="62">YEAR(A323)</f>
        <v>2012</v>
      </c>
      <c r="C323" s="7">
        <f t="shared" si="60"/>
        <v>11</v>
      </c>
      <c r="D323" s="8" t="str">
        <f t="shared" ref="D323:D386" si="63">TEXT(A323,"mmmm")</f>
        <v>November</v>
      </c>
      <c r="E323" s="7" t="str">
        <f t="shared" ref="E323:E386" si="64">TEXT(A323,"mmm")</f>
        <v>Nov</v>
      </c>
      <c r="F323" s="9">
        <f t="shared" si="61"/>
        <v>4</v>
      </c>
      <c r="G323" s="7" t="str">
        <f t="shared" ref="G323:G386" si="65">"Quarter " &amp; ROUNDUP(MONTH(A323)/3,0)</f>
        <v>Quarter 4</v>
      </c>
      <c r="H323" s="7" t="str">
        <f t="shared" ref="H323:H386" si="66">"Q" &amp; ROUNDUP(MONTH(A323)/3,0)</f>
        <v>Q4</v>
      </c>
      <c r="I323" s="10" t="str">
        <f t="shared" ref="I323:I386" si="67">YEAR(A323) &amp; ROUNDUP(MONTH(A323)/3,0)</f>
        <v>20124</v>
      </c>
      <c r="J323" s="11">
        <f>(YEAR(A323)*100) + MONTH(DateTable[[#This Row],[DateKey]])</f>
        <v>201211</v>
      </c>
      <c r="K323" s="7" t="str">
        <f t="shared" ref="K323:K386" si="68">"Q" &amp; ROUNDUP(MONTH(A323)/3,0) &amp; " " &amp; YEAR(A323)</f>
        <v>Q4 2012</v>
      </c>
      <c r="L323" s="7" t="str">
        <f t="shared" ref="L323:L386" si="69">TEXT(A323,"mmm") &amp; " " &amp; YEAR(A323)</f>
        <v>Nov 2012</v>
      </c>
      <c r="M323" s="12" t="str">
        <f t="shared" ref="M323:M386" si="70">TEXT(A323,"mmm") &amp; "-" &amp; RIGHT(YEAR(A323),2)</f>
        <v>Nov-12</v>
      </c>
      <c r="N323" s="13" t="str">
        <f t="shared" ref="N323:N386" si="71">"Quarter " &amp; ROUNDUP(MONTH(A323)/3,0) &amp; " " &amp; YEAR(A323)</f>
        <v>Quarter 4 2012</v>
      </c>
    </row>
    <row r="324" spans="1:14" x14ac:dyDescent="0.25">
      <c r="A324" s="6">
        <v>41231</v>
      </c>
      <c r="B324" s="7">
        <f t="shared" si="62"/>
        <v>2012</v>
      </c>
      <c r="C324" s="7">
        <f t="shared" si="60"/>
        <v>11</v>
      </c>
      <c r="D324" s="8" t="str">
        <f t="shared" si="63"/>
        <v>November</v>
      </c>
      <c r="E324" s="7" t="str">
        <f t="shared" si="64"/>
        <v>Nov</v>
      </c>
      <c r="F324" s="9">
        <f t="shared" si="61"/>
        <v>4</v>
      </c>
      <c r="G324" s="7" t="str">
        <f t="shared" si="65"/>
        <v>Quarter 4</v>
      </c>
      <c r="H324" s="7" t="str">
        <f t="shared" si="66"/>
        <v>Q4</v>
      </c>
      <c r="I324" s="10" t="str">
        <f t="shared" si="67"/>
        <v>20124</v>
      </c>
      <c r="J324" s="11">
        <f>(YEAR(A324)*100) + MONTH(DateTable[[#This Row],[DateKey]])</f>
        <v>201211</v>
      </c>
      <c r="K324" s="7" t="str">
        <f t="shared" si="68"/>
        <v>Q4 2012</v>
      </c>
      <c r="L324" s="7" t="str">
        <f t="shared" si="69"/>
        <v>Nov 2012</v>
      </c>
      <c r="M324" s="12" t="str">
        <f t="shared" si="70"/>
        <v>Nov-12</v>
      </c>
      <c r="N324" s="13" t="str">
        <f t="shared" si="71"/>
        <v>Quarter 4 2012</v>
      </c>
    </row>
    <row r="325" spans="1:14" x14ac:dyDescent="0.25">
      <c r="A325" s="6">
        <v>41232</v>
      </c>
      <c r="B325" s="7">
        <f t="shared" si="62"/>
        <v>2012</v>
      </c>
      <c r="C325" s="7">
        <f t="shared" si="60"/>
        <v>11</v>
      </c>
      <c r="D325" s="8" t="str">
        <f t="shared" si="63"/>
        <v>November</v>
      </c>
      <c r="E325" s="7" t="str">
        <f t="shared" si="64"/>
        <v>Nov</v>
      </c>
      <c r="F325" s="9">
        <f t="shared" si="61"/>
        <v>4</v>
      </c>
      <c r="G325" s="7" t="str">
        <f t="shared" si="65"/>
        <v>Quarter 4</v>
      </c>
      <c r="H325" s="7" t="str">
        <f t="shared" si="66"/>
        <v>Q4</v>
      </c>
      <c r="I325" s="10" t="str">
        <f t="shared" si="67"/>
        <v>20124</v>
      </c>
      <c r="J325" s="11">
        <f>(YEAR(A325)*100) + MONTH(DateTable[[#This Row],[DateKey]])</f>
        <v>201211</v>
      </c>
      <c r="K325" s="7" t="str">
        <f t="shared" si="68"/>
        <v>Q4 2012</v>
      </c>
      <c r="L325" s="7" t="str">
        <f t="shared" si="69"/>
        <v>Nov 2012</v>
      </c>
      <c r="M325" s="12" t="str">
        <f t="shared" si="70"/>
        <v>Nov-12</v>
      </c>
      <c r="N325" s="13" t="str">
        <f t="shared" si="71"/>
        <v>Quarter 4 2012</v>
      </c>
    </row>
    <row r="326" spans="1:14" x14ac:dyDescent="0.25">
      <c r="A326" s="6">
        <v>41233</v>
      </c>
      <c r="B326" s="7">
        <f t="shared" si="62"/>
        <v>2012</v>
      </c>
      <c r="C326" s="7">
        <f t="shared" si="60"/>
        <v>11</v>
      </c>
      <c r="D326" s="8" t="str">
        <f t="shared" si="63"/>
        <v>November</v>
      </c>
      <c r="E326" s="7" t="str">
        <f t="shared" si="64"/>
        <v>Nov</v>
      </c>
      <c r="F326" s="9">
        <f t="shared" si="61"/>
        <v>4</v>
      </c>
      <c r="G326" s="7" t="str">
        <f t="shared" si="65"/>
        <v>Quarter 4</v>
      </c>
      <c r="H326" s="7" t="str">
        <f t="shared" si="66"/>
        <v>Q4</v>
      </c>
      <c r="I326" s="10" t="str">
        <f t="shared" si="67"/>
        <v>20124</v>
      </c>
      <c r="J326" s="11">
        <f>(YEAR(A326)*100) + MONTH(DateTable[[#This Row],[DateKey]])</f>
        <v>201211</v>
      </c>
      <c r="K326" s="7" t="str">
        <f t="shared" si="68"/>
        <v>Q4 2012</v>
      </c>
      <c r="L326" s="7" t="str">
        <f t="shared" si="69"/>
        <v>Nov 2012</v>
      </c>
      <c r="M326" s="12" t="str">
        <f t="shared" si="70"/>
        <v>Nov-12</v>
      </c>
      <c r="N326" s="13" t="str">
        <f t="shared" si="71"/>
        <v>Quarter 4 2012</v>
      </c>
    </row>
    <row r="327" spans="1:14" x14ac:dyDescent="0.25">
      <c r="A327" s="6">
        <v>41234</v>
      </c>
      <c r="B327" s="7">
        <f t="shared" si="62"/>
        <v>2012</v>
      </c>
      <c r="C327" s="7">
        <f t="shared" si="60"/>
        <v>11</v>
      </c>
      <c r="D327" s="8" t="str">
        <f t="shared" si="63"/>
        <v>November</v>
      </c>
      <c r="E327" s="7" t="str">
        <f t="shared" si="64"/>
        <v>Nov</v>
      </c>
      <c r="F327" s="9">
        <f t="shared" si="61"/>
        <v>4</v>
      </c>
      <c r="G327" s="7" t="str">
        <f t="shared" si="65"/>
        <v>Quarter 4</v>
      </c>
      <c r="H327" s="7" t="str">
        <f t="shared" si="66"/>
        <v>Q4</v>
      </c>
      <c r="I327" s="10" t="str">
        <f t="shared" si="67"/>
        <v>20124</v>
      </c>
      <c r="J327" s="11">
        <f>(YEAR(A327)*100) + MONTH(DateTable[[#This Row],[DateKey]])</f>
        <v>201211</v>
      </c>
      <c r="K327" s="7" t="str">
        <f t="shared" si="68"/>
        <v>Q4 2012</v>
      </c>
      <c r="L327" s="7" t="str">
        <f t="shared" si="69"/>
        <v>Nov 2012</v>
      </c>
      <c r="M327" s="12" t="str">
        <f t="shared" si="70"/>
        <v>Nov-12</v>
      </c>
      <c r="N327" s="13" t="str">
        <f t="shared" si="71"/>
        <v>Quarter 4 2012</v>
      </c>
    </row>
    <row r="328" spans="1:14" x14ac:dyDescent="0.25">
      <c r="A328" s="6">
        <v>41235</v>
      </c>
      <c r="B328" s="7">
        <f t="shared" si="62"/>
        <v>2012</v>
      </c>
      <c r="C328" s="7">
        <f t="shared" si="60"/>
        <v>11</v>
      </c>
      <c r="D328" s="8" t="str">
        <f t="shared" si="63"/>
        <v>November</v>
      </c>
      <c r="E328" s="7" t="str">
        <f t="shared" si="64"/>
        <v>Nov</v>
      </c>
      <c r="F328" s="9">
        <f t="shared" si="61"/>
        <v>4</v>
      </c>
      <c r="G328" s="7" t="str">
        <f t="shared" si="65"/>
        <v>Quarter 4</v>
      </c>
      <c r="H328" s="7" t="str">
        <f t="shared" si="66"/>
        <v>Q4</v>
      </c>
      <c r="I328" s="10" t="str">
        <f t="shared" si="67"/>
        <v>20124</v>
      </c>
      <c r="J328" s="11">
        <f>(YEAR(A328)*100) + MONTH(DateTable[[#This Row],[DateKey]])</f>
        <v>201211</v>
      </c>
      <c r="K328" s="7" t="str">
        <f t="shared" si="68"/>
        <v>Q4 2012</v>
      </c>
      <c r="L328" s="7" t="str">
        <f t="shared" si="69"/>
        <v>Nov 2012</v>
      </c>
      <c r="M328" s="12" t="str">
        <f t="shared" si="70"/>
        <v>Nov-12</v>
      </c>
      <c r="N328" s="13" t="str">
        <f t="shared" si="71"/>
        <v>Quarter 4 2012</v>
      </c>
    </row>
    <row r="329" spans="1:14" x14ac:dyDescent="0.25">
      <c r="A329" s="6">
        <v>41236</v>
      </c>
      <c r="B329" s="7">
        <f t="shared" si="62"/>
        <v>2012</v>
      </c>
      <c r="C329" s="7">
        <f t="shared" si="60"/>
        <v>11</v>
      </c>
      <c r="D329" s="8" t="str">
        <f t="shared" si="63"/>
        <v>November</v>
      </c>
      <c r="E329" s="7" t="str">
        <f t="shared" si="64"/>
        <v>Nov</v>
      </c>
      <c r="F329" s="9">
        <f t="shared" si="61"/>
        <v>4</v>
      </c>
      <c r="G329" s="7" t="str">
        <f t="shared" si="65"/>
        <v>Quarter 4</v>
      </c>
      <c r="H329" s="7" t="str">
        <f t="shared" si="66"/>
        <v>Q4</v>
      </c>
      <c r="I329" s="10" t="str">
        <f t="shared" si="67"/>
        <v>20124</v>
      </c>
      <c r="J329" s="11">
        <f>(YEAR(A329)*100) + MONTH(DateTable[[#This Row],[DateKey]])</f>
        <v>201211</v>
      </c>
      <c r="K329" s="7" t="str">
        <f t="shared" si="68"/>
        <v>Q4 2012</v>
      </c>
      <c r="L329" s="7" t="str">
        <f t="shared" si="69"/>
        <v>Nov 2012</v>
      </c>
      <c r="M329" s="12" t="str">
        <f t="shared" si="70"/>
        <v>Nov-12</v>
      </c>
      <c r="N329" s="13" t="str">
        <f t="shared" si="71"/>
        <v>Quarter 4 2012</v>
      </c>
    </row>
    <row r="330" spans="1:14" x14ac:dyDescent="0.25">
      <c r="A330" s="6">
        <v>41237</v>
      </c>
      <c r="B330" s="7">
        <f t="shared" si="62"/>
        <v>2012</v>
      </c>
      <c r="C330" s="7">
        <f t="shared" si="60"/>
        <v>11</v>
      </c>
      <c r="D330" s="8" t="str">
        <f t="shared" si="63"/>
        <v>November</v>
      </c>
      <c r="E330" s="7" t="str">
        <f t="shared" si="64"/>
        <v>Nov</v>
      </c>
      <c r="F330" s="9">
        <f t="shared" si="61"/>
        <v>4</v>
      </c>
      <c r="G330" s="7" t="str">
        <f t="shared" si="65"/>
        <v>Quarter 4</v>
      </c>
      <c r="H330" s="7" t="str">
        <f t="shared" si="66"/>
        <v>Q4</v>
      </c>
      <c r="I330" s="10" t="str">
        <f t="shared" si="67"/>
        <v>20124</v>
      </c>
      <c r="J330" s="11">
        <f>(YEAR(A330)*100) + MONTH(DateTable[[#This Row],[DateKey]])</f>
        <v>201211</v>
      </c>
      <c r="K330" s="7" t="str">
        <f t="shared" si="68"/>
        <v>Q4 2012</v>
      </c>
      <c r="L330" s="7" t="str">
        <f t="shared" si="69"/>
        <v>Nov 2012</v>
      </c>
      <c r="M330" s="12" t="str">
        <f t="shared" si="70"/>
        <v>Nov-12</v>
      </c>
      <c r="N330" s="13" t="str">
        <f t="shared" si="71"/>
        <v>Quarter 4 2012</v>
      </c>
    </row>
    <row r="331" spans="1:14" x14ac:dyDescent="0.25">
      <c r="A331" s="6">
        <v>41238</v>
      </c>
      <c r="B331" s="7">
        <f t="shared" si="62"/>
        <v>2012</v>
      </c>
      <c r="C331" s="7">
        <f t="shared" si="60"/>
        <v>11</v>
      </c>
      <c r="D331" s="8" t="str">
        <f t="shared" si="63"/>
        <v>November</v>
      </c>
      <c r="E331" s="7" t="str">
        <f t="shared" si="64"/>
        <v>Nov</v>
      </c>
      <c r="F331" s="9">
        <f t="shared" si="61"/>
        <v>4</v>
      </c>
      <c r="G331" s="7" t="str">
        <f t="shared" si="65"/>
        <v>Quarter 4</v>
      </c>
      <c r="H331" s="7" t="str">
        <f t="shared" si="66"/>
        <v>Q4</v>
      </c>
      <c r="I331" s="10" t="str">
        <f t="shared" si="67"/>
        <v>20124</v>
      </c>
      <c r="J331" s="11">
        <f>(YEAR(A331)*100) + MONTH(DateTable[[#This Row],[DateKey]])</f>
        <v>201211</v>
      </c>
      <c r="K331" s="7" t="str">
        <f t="shared" si="68"/>
        <v>Q4 2012</v>
      </c>
      <c r="L331" s="7" t="str">
        <f t="shared" si="69"/>
        <v>Nov 2012</v>
      </c>
      <c r="M331" s="12" t="str">
        <f t="shared" si="70"/>
        <v>Nov-12</v>
      </c>
      <c r="N331" s="13" t="str">
        <f t="shared" si="71"/>
        <v>Quarter 4 2012</v>
      </c>
    </row>
    <row r="332" spans="1:14" x14ac:dyDescent="0.25">
      <c r="A332" s="6">
        <v>41239</v>
      </c>
      <c r="B332" s="7">
        <f t="shared" si="62"/>
        <v>2012</v>
      </c>
      <c r="C332" s="7">
        <f t="shared" si="60"/>
        <v>11</v>
      </c>
      <c r="D332" s="8" t="str">
        <f t="shared" si="63"/>
        <v>November</v>
      </c>
      <c r="E332" s="7" t="str">
        <f t="shared" si="64"/>
        <v>Nov</v>
      </c>
      <c r="F332" s="9">
        <f t="shared" si="61"/>
        <v>4</v>
      </c>
      <c r="G332" s="7" t="str">
        <f t="shared" si="65"/>
        <v>Quarter 4</v>
      </c>
      <c r="H332" s="7" t="str">
        <f t="shared" si="66"/>
        <v>Q4</v>
      </c>
      <c r="I332" s="10" t="str">
        <f t="shared" si="67"/>
        <v>20124</v>
      </c>
      <c r="J332" s="11">
        <f>(YEAR(A332)*100) + MONTH(DateTable[[#This Row],[DateKey]])</f>
        <v>201211</v>
      </c>
      <c r="K332" s="7" t="str">
        <f t="shared" si="68"/>
        <v>Q4 2012</v>
      </c>
      <c r="L332" s="7" t="str">
        <f t="shared" si="69"/>
        <v>Nov 2012</v>
      </c>
      <c r="M332" s="12" t="str">
        <f t="shared" si="70"/>
        <v>Nov-12</v>
      </c>
      <c r="N332" s="13" t="str">
        <f t="shared" si="71"/>
        <v>Quarter 4 2012</v>
      </c>
    </row>
    <row r="333" spans="1:14" x14ac:dyDescent="0.25">
      <c r="A333" s="6">
        <v>41240</v>
      </c>
      <c r="B333" s="7">
        <f t="shared" si="62"/>
        <v>2012</v>
      </c>
      <c r="C333" s="7">
        <f t="shared" si="60"/>
        <v>11</v>
      </c>
      <c r="D333" s="8" t="str">
        <f t="shared" si="63"/>
        <v>November</v>
      </c>
      <c r="E333" s="7" t="str">
        <f t="shared" si="64"/>
        <v>Nov</v>
      </c>
      <c r="F333" s="9">
        <f t="shared" si="61"/>
        <v>4</v>
      </c>
      <c r="G333" s="7" t="str">
        <f t="shared" si="65"/>
        <v>Quarter 4</v>
      </c>
      <c r="H333" s="7" t="str">
        <f t="shared" si="66"/>
        <v>Q4</v>
      </c>
      <c r="I333" s="10" t="str">
        <f t="shared" si="67"/>
        <v>20124</v>
      </c>
      <c r="J333" s="11">
        <f>(YEAR(A333)*100) + MONTH(DateTable[[#This Row],[DateKey]])</f>
        <v>201211</v>
      </c>
      <c r="K333" s="7" t="str">
        <f t="shared" si="68"/>
        <v>Q4 2012</v>
      </c>
      <c r="L333" s="7" t="str">
        <f t="shared" si="69"/>
        <v>Nov 2012</v>
      </c>
      <c r="M333" s="12" t="str">
        <f t="shared" si="70"/>
        <v>Nov-12</v>
      </c>
      <c r="N333" s="13" t="str">
        <f t="shared" si="71"/>
        <v>Quarter 4 2012</v>
      </c>
    </row>
    <row r="334" spans="1:14" x14ac:dyDescent="0.25">
      <c r="A334" s="6">
        <v>41241</v>
      </c>
      <c r="B334" s="7">
        <f t="shared" si="62"/>
        <v>2012</v>
      </c>
      <c r="C334" s="7">
        <f t="shared" si="60"/>
        <v>11</v>
      </c>
      <c r="D334" s="8" t="str">
        <f t="shared" si="63"/>
        <v>November</v>
      </c>
      <c r="E334" s="7" t="str">
        <f t="shared" si="64"/>
        <v>Nov</v>
      </c>
      <c r="F334" s="9">
        <f t="shared" si="61"/>
        <v>4</v>
      </c>
      <c r="G334" s="7" t="str">
        <f t="shared" si="65"/>
        <v>Quarter 4</v>
      </c>
      <c r="H334" s="7" t="str">
        <f t="shared" si="66"/>
        <v>Q4</v>
      </c>
      <c r="I334" s="10" t="str">
        <f t="shared" si="67"/>
        <v>20124</v>
      </c>
      <c r="J334" s="11">
        <f>(YEAR(A334)*100) + MONTH(DateTable[[#This Row],[DateKey]])</f>
        <v>201211</v>
      </c>
      <c r="K334" s="7" t="str">
        <f t="shared" si="68"/>
        <v>Q4 2012</v>
      </c>
      <c r="L334" s="7" t="str">
        <f t="shared" si="69"/>
        <v>Nov 2012</v>
      </c>
      <c r="M334" s="12" t="str">
        <f t="shared" si="70"/>
        <v>Nov-12</v>
      </c>
      <c r="N334" s="13" t="str">
        <f t="shared" si="71"/>
        <v>Quarter 4 2012</v>
      </c>
    </row>
    <row r="335" spans="1:14" x14ac:dyDescent="0.25">
      <c r="A335" s="6">
        <v>41242</v>
      </c>
      <c r="B335" s="7">
        <f t="shared" si="62"/>
        <v>2012</v>
      </c>
      <c r="C335" s="7">
        <f t="shared" si="60"/>
        <v>11</v>
      </c>
      <c r="D335" s="8" t="str">
        <f t="shared" si="63"/>
        <v>November</v>
      </c>
      <c r="E335" s="7" t="str">
        <f t="shared" si="64"/>
        <v>Nov</v>
      </c>
      <c r="F335" s="9">
        <f t="shared" si="61"/>
        <v>4</v>
      </c>
      <c r="G335" s="7" t="str">
        <f t="shared" si="65"/>
        <v>Quarter 4</v>
      </c>
      <c r="H335" s="7" t="str">
        <f t="shared" si="66"/>
        <v>Q4</v>
      </c>
      <c r="I335" s="10" t="str">
        <f t="shared" si="67"/>
        <v>20124</v>
      </c>
      <c r="J335" s="11">
        <f>(YEAR(A335)*100) + MONTH(DateTable[[#This Row],[DateKey]])</f>
        <v>201211</v>
      </c>
      <c r="K335" s="7" t="str">
        <f t="shared" si="68"/>
        <v>Q4 2012</v>
      </c>
      <c r="L335" s="7" t="str">
        <f t="shared" si="69"/>
        <v>Nov 2012</v>
      </c>
      <c r="M335" s="12" t="str">
        <f t="shared" si="70"/>
        <v>Nov-12</v>
      </c>
      <c r="N335" s="13" t="str">
        <f t="shared" si="71"/>
        <v>Quarter 4 2012</v>
      </c>
    </row>
    <row r="336" spans="1:14" x14ac:dyDescent="0.25">
      <c r="A336" s="6">
        <v>41243</v>
      </c>
      <c r="B336" s="7">
        <f t="shared" si="62"/>
        <v>2012</v>
      </c>
      <c r="C336" s="7">
        <f t="shared" si="60"/>
        <v>11</v>
      </c>
      <c r="D336" s="8" t="str">
        <f t="shared" si="63"/>
        <v>November</v>
      </c>
      <c r="E336" s="7" t="str">
        <f t="shared" si="64"/>
        <v>Nov</v>
      </c>
      <c r="F336" s="9">
        <f t="shared" si="61"/>
        <v>4</v>
      </c>
      <c r="G336" s="7" t="str">
        <f t="shared" si="65"/>
        <v>Quarter 4</v>
      </c>
      <c r="H336" s="7" t="str">
        <f t="shared" si="66"/>
        <v>Q4</v>
      </c>
      <c r="I336" s="10" t="str">
        <f t="shared" si="67"/>
        <v>20124</v>
      </c>
      <c r="J336" s="11">
        <f>(YEAR(A336)*100) + MONTH(DateTable[[#This Row],[DateKey]])</f>
        <v>201211</v>
      </c>
      <c r="K336" s="7" t="str">
        <f t="shared" si="68"/>
        <v>Q4 2012</v>
      </c>
      <c r="L336" s="7" t="str">
        <f t="shared" si="69"/>
        <v>Nov 2012</v>
      </c>
      <c r="M336" s="12" t="str">
        <f t="shared" si="70"/>
        <v>Nov-12</v>
      </c>
      <c r="N336" s="13" t="str">
        <f t="shared" si="71"/>
        <v>Quarter 4 2012</v>
      </c>
    </row>
    <row r="337" spans="1:14" x14ac:dyDescent="0.25">
      <c r="A337" s="6">
        <v>41244</v>
      </c>
      <c r="B337" s="7">
        <f t="shared" si="62"/>
        <v>2012</v>
      </c>
      <c r="C337" s="7">
        <f t="shared" si="60"/>
        <v>12</v>
      </c>
      <c r="D337" s="8" t="str">
        <f t="shared" si="63"/>
        <v>December</v>
      </c>
      <c r="E337" s="7" t="str">
        <f t="shared" si="64"/>
        <v>Dec</v>
      </c>
      <c r="F337" s="9">
        <f t="shared" si="61"/>
        <v>4</v>
      </c>
      <c r="G337" s="7" t="str">
        <f t="shared" si="65"/>
        <v>Quarter 4</v>
      </c>
      <c r="H337" s="7" t="str">
        <f t="shared" si="66"/>
        <v>Q4</v>
      </c>
      <c r="I337" s="10" t="str">
        <f t="shared" si="67"/>
        <v>20124</v>
      </c>
      <c r="J337" s="11">
        <f>(YEAR(A337)*100) + MONTH(DateTable[[#This Row],[DateKey]])</f>
        <v>201212</v>
      </c>
      <c r="K337" s="7" t="str">
        <f t="shared" si="68"/>
        <v>Q4 2012</v>
      </c>
      <c r="L337" s="7" t="str">
        <f t="shared" si="69"/>
        <v>Dec 2012</v>
      </c>
      <c r="M337" s="12" t="str">
        <f t="shared" si="70"/>
        <v>Dec-12</v>
      </c>
      <c r="N337" s="13" t="str">
        <f t="shared" si="71"/>
        <v>Quarter 4 2012</v>
      </c>
    </row>
    <row r="338" spans="1:14" x14ac:dyDescent="0.25">
      <c r="A338" s="6">
        <v>41245</v>
      </c>
      <c r="B338" s="7">
        <f t="shared" si="62"/>
        <v>2012</v>
      </c>
      <c r="C338" s="7">
        <f t="shared" si="60"/>
        <v>12</v>
      </c>
      <c r="D338" s="8" t="str">
        <f t="shared" si="63"/>
        <v>December</v>
      </c>
      <c r="E338" s="7" t="str">
        <f t="shared" si="64"/>
        <v>Dec</v>
      </c>
      <c r="F338" s="9">
        <f t="shared" si="61"/>
        <v>4</v>
      </c>
      <c r="G338" s="7" t="str">
        <f t="shared" si="65"/>
        <v>Quarter 4</v>
      </c>
      <c r="H338" s="7" t="str">
        <f t="shared" si="66"/>
        <v>Q4</v>
      </c>
      <c r="I338" s="10" t="str">
        <f t="shared" si="67"/>
        <v>20124</v>
      </c>
      <c r="J338" s="11">
        <f>(YEAR(A338)*100) + MONTH(DateTable[[#This Row],[DateKey]])</f>
        <v>201212</v>
      </c>
      <c r="K338" s="7" t="str">
        <f t="shared" si="68"/>
        <v>Q4 2012</v>
      </c>
      <c r="L338" s="7" t="str">
        <f t="shared" si="69"/>
        <v>Dec 2012</v>
      </c>
      <c r="M338" s="12" t="str">
        <f t="shared" si="70"/>
        <v>Dec-12</v>
      </c>
      <c r="N338" s="13" t="str">
        <f t="shared" si="71"/>
        <v>Quarter 4 2012</v>
      </c>
    </row>
    <row r="339" spans="1:14" x14ac:dyDescent="0.25">
      <c r="A339" s="6">
        <v>41246</v>
      </c>
      <c r="B339" s="7">
        <f t="shared" si="62"/>
        <v>2012</v>
      </c>
      <c r="C339" s="7">
        <f t="shared" si="60"/>
        <v>12</v>
      </c>
      <c r="D339" s="8" t="str">
        <f t="shared" si="63"/>
        <v>December</v>
      </c>
      <c r="E339" s="7" t="str">
        <f t="shared" si="64"/>
        <v>Dec</v>
      </c>
      <c r="F339" s="9">
        <f t="shared" si="61"/>
        <v>4</v>
      </c>
      <c r="G339" s="7" t="str">
        <f t="shared" si="65"/>
        <v>Quarter 4</v>
      </c>
      <c r="H339" s="7" t="str">
        <f t="shared" si="66"/>
        <v>Q4</v>
      </c>
      <c r="I339" s="10" t="str">
        <f t="shared" si="67"/>
        <v>20124</v>
      </c>
      <c r="J339" s="11">
        <f>(YEAR(A339)*100) + MONTH(DateTable[[#This Row],[DateKey]])</f>
        <v>201212</v>
      </c>
      <c r="K339" s="7" t="str">
        <f t="shared" si="68"/>
        <v>Q4 2012</v>
      </c>
      <c r="L339" s="7" t="str">
        <f t="shared" si="69"/>
        <v>Dec 2012</v>
      </c>
      <c r="M339" s="12" t="str">
        <f t="shared" si="70"/>
        <v>Dec-12</v>
      </c>
      <c r="N339" s="13" t="str">
        <f t="shared" si="71"/>
        <v>Quarter 4 2012</v>
      </c>
    </row>
    <row r="340" spans="1:14" x14ac:dyDescent="0.25">
      <c r="A340" s="6">
        <v>41247</v>
      </c>
      <c r="B340" s="7">
        <f t="shared" si="62"/>
        <v>2012</v>
      </c>
      <c r="C340" s="7">
        <f t="shared" si="60"/>
        <v>12</v>
      </c>
      <c r="D340" s="8" t="str">
        <f t="shared" si="63"/>
        <v>December</v>
      </c>
      <c r="E340" s="7" t="str">
        <f t="shared" si="64"/>
        <v>Dec</v>
      </c>
      <c r="F340" s="9">
        <f t="shared" si="61"/>
        <v>4</v>
      </c>
      <c r="G340" s="7" t="str">
        <f t="shared" si="65"/>
        <v>Quarter 4</v>
      </c>
      <c r="H340" s="7" t="str">
        <f t="shared" si="66"/>
        <v>Q4</v>
      </c>
      <c r="I340" s="10" t="str">
        <f t="shared" si="67"/>
        <v>20124</v>
      </c>
      <c r="J340" s="11">
        <f>(YEAR(A340)*100) + MONTH(DateTable[[#This Row],[DateKey]])</f>
        <v>201212</v>
      </c>
      <c r="K340" s="7" t="str">
        <f t="shared" si="68"/>
        <v>Q4 2012</v>
      </c>
      <c r="L340" s="7" t="str">
        <f t="shared" si="69"/>
        <v>Dec 2012</v>
      </c>
      <c r="M340" s="12" t="str">
        <f t="shared" si="70"/>
        <v>Dec-12</v>
      </c>
      <c r="N340" s="13" t="str">
        <f t="shared" si="71"/>
        <v>Quarter 4 2012</v>
      </c>
    </row>
    <row r="341" spans="1:14" x14ac:dyDescent="0.25">
      <c r="A341" s="6">
        <v>41248</v>
      </c>
      <c r="B341" s="7">
        <f t="shared" si="62"/>
        <v>2012</v>
      </c>
      <c r="C341" s="7">
        <f t="shared" si="60"/>
        <v>12</v>
      </c>
      <c r="D341" s="8" t="str">
        <f t="shared" si="63"/>
        <v>December</v>
      </c>
      <c r="E341" s="7" t="str">
        <f t="shared" si="64"/>
        <v>Dec</v>
      </c>
      <c r="F341" s="9">
        <f t="shared" si="61"/>
        <v>4</v>
      </c>
      <c r="G341" s="7" t="str">
        <f t="shared" si="65"/>
        <v>Quarter 4</v>
      </c>
      <c r="H341" s="7" t="str">
        <f t="shared" si="66"/>
        <v>Q4</v>
      </c>
      <c r="I341" s="10" t="str">
        <f t="shared" si="67"/>
        <v>20124</v>
      </c>
      <c r="J341" s="11">
        <f>(YEAR(A341)*100) + MONTH(DateTable[[#This Row],[DateKey]])</f>
        <v>201212</v>
      </c>
      <c r="K341" s="7" t="str">
        <f t="shared" si="68"/>
        <v>Q4 2012</v>
      </c>
      <c r="L341" s="7" t="str">
        <f t="shared" si="69"/>
        <v>Dec 2012</v>
      </c>
      <c r="M341" s="12" t="str">
        <f t="shared" si="70"/>
        <v>Dec-12</v>
      </c>
      <c r="N341" s="13" t="str">
        <f t="shared" si="71"/>
        <v>Quarter 4 2012</v>
      </c>
    </row>
    <row r="342" spans="1:14" x14ac:dyDescent="0.25">
      <c r="A342" s="6">
        <v>41249</v>
      </c>
      <c r="B342" s="7">
        <f t="shared" si="62"/>
        <v>2012</v>
      </c>
      <c r="C342" s="7">
        <f t="shared" si="60"/>
        <v>12</v>
      </c>
      <c r="D342" s="8" t="str">
        <f t="shared" si="63"/>
        <v>December</v>
      </c>
      <c r="E342" s="7" t="str">
        <f t="shared" si="64"/>
        <v>Dec</v>
      </c>
      <c r="F342" s="9">
        <f t="shared" si="61"/>
        <v>4</v>
      </c>
      <c r="G342" s="7" t="str">
        <f t="shared" si="65"/>
        <v>Quarter 4</v>
      </c>
      <c r="H342" s="7" t="str">
        <f t="shared" si="66"/>
        <v>Q4</v>
      </c>
      <c r="I342" s="10" t="str">
        <f t="shared" si="67"/>
        <v>20124</v>
      </c>
      <c r="J342" s="11">
        <f>(YEAR(A342)*100) + MONTH(DateTable[[#This Row],[DateKey]])</f>
        <v>201212</v>
      </c>
      <c r="K342" s="7" t="str">
        <f t="shared" si="68"/>
        <v>Q4 2012</v>
      </c>
      <c r="L342" s="7" t="str">
        <f t="shared" si="69"/>
        <v>Dec 2012</v>
      </c>
      <c r="M342" s="12" t="str">
        <f t="shared" si="70"/>
        <v>Dec-12</v>
      </c>
      <c r="N342" s="13" t="str">
        <f t="shared" si="71"/>
        <v>Quarter 4 2012</v>
      </c>
    </row>
    <row r="343" spans="1:14" x14ac:dyDescent="0.25">
      <c r="A343" s="6">
        <v>41250</v>
      </c>
      <c r="B343" s="7">
        <f t="shared" si="62"/>
        <v>2012</v>
      </c>
      <c r="C343" s="7">
        <f t="shared" si="60"/>
        <v>12</v>
      </c>
      <c r="D343" s="8" t="str">
        <f t="shared" si="63"/>
        <v>December</v>
      </c>
      <c r="E343" s="7" t="str">
        <f t="shared" si="64"/>
        <v>Dec</v>
      </c>
      <c r="F343" s="9">
        <f t="shared" si="61"/>
        <v>4</v>
      </c>
      <c r="G343" s="7" t="str">
        <f t="shared" si="65"/>
        <v>Quarter 4</v>
      </c>
      <c r="H343" s="7" t="str">
        <f t="shared" si="66"/>
        <v>Q4</v>
      </c>
      <c r="I343" s="10" t="str">
        <f t="shared" si="67"/>
        <v>20124</v>
      </c>
      <c r="J343" s="11">
        <f>(YEAR(A343)*100) + MONTH(DateTable[[#This Row],[DateKey]])</f>
        <v>201212</v>
      </c>
      <c r="K343" s="7" t="str">
        <f t="shared" si="68"/>
        <v>Q4 2012</v>
      </c>
      <c r="L343" s="7" t="str">
        <f t="shared" si="69"/>
        <v>Dec 2012</v>
      </c>
      <c r="M343" s="12" t="str">
        <f t="shared" si="70"/>
        <v>Dec-12</v>
      </c>
      <c r="N343" s="13" t="str">
        <f t="shared" si="71"/>
        <v>Quarter 4 2012</v>
      </c>
    </row>
    <row r="344" spans="1:14" x14ac:dyDescent="0.25">
      <c r="A344" s="6">
        <v>41251</v>
      </c>
      <c r="B344" s="7">
        <f t="shared" si="62"/>
        <v>2012</v>
      </c>
      <c r="C344" s="7">
        <f t="shared" si="60"/>
        <v>12</v>
      </c>
      <c r="D344" s="8" t="str">
        <f t="shared" si="63"/>
        <v>December</v>
      </c>
      <c r="E344" s="7" t="str">
        <f t="shared" si="64"/>
        <v>Dec</v>
      </c>
      <c r="F344" s="9">
        <f t="shared" si="61"/>
        <v>4</v>
      </c>
      <c r="G344" s="7" t="str">
        <f t="shared" si="65"/>
        <v>Quarter 4</v>
      </c>
      <c r="H344" s="7" t="str">
        <f t="shared" si="66"/>
        <v>Q4</v>
      </c>
      <c r="I344" s="10" t="str">
        <f t="shared" si="67"/>
        <v>20124</v>
      </c>
      <c r="J344" s="11">
        <f>(YEAR(A344)*100) + MONTH(DateTable[[#This Row],[DateKey]])</f>
        <v>201212</v>
      </c>
      <c r="K344" s="7" t="str">
        <f t="shared" si="68"/>
        <v>Q4 2012</v>
      </c>
      <c r="L344" s="7" t="str">
        <f t="shared" si="69"/>
        <v>Dec 2012</v>
      </c>
      <c r="M344" s="12" t="str">
        <f t="shared" si="70"/>
        <v>Dec-12</v>
      </c>
      <c r="N344" s="13" t="str">
        <f t="shared" si="71"/>
        <v>Quarter 4 2012</v>
      </c>
    </row>
    <row r="345" spans="1:14" x14ac:dyDescent="0.25">
      <c r="A345" s="6">
        <v>41252</v>
      </c>
      <c r="B345" s="7">
        <f t="shared" si="62"/>
        <v>2012</v>
      </c>
      <c r="C345" s="7">
        <f t="shared" si="60"/>
        <v>12</v>
      </c>
      <c r="D345" s="8" t="str">
        <f t="shared" si="63"/>
        <v>December</v>
      </c>
      <c r="E345" s="7" t="str">
        <f t="shared" si="64"/>
        <v>Dec</v>
      </c>
      <c r="F345" s="9">
        <f t="shared" si="61"/>
        <v>4</v>
      </c>
      <c r="G345" s="7" t="str">
        <f t="shared" si="65"/>
        <v>Quarter 4</v>
      </c>
      <c r="H345" s="7" t="str">
        <f t="shared" si="66"/>
        <v>Q4</v>
      </c>
      <c r="I345" s="10" t="str">
        <f t="shared" si="67"/>
        <v>20124</v>
      </c>
      <c r="J345" s="11">
        <f>(YEAR(A345)*100) + MONTH(DateTable[[#This Row],[DateKey]])</f>
        <v>201212</v>
      </c>
      <c r="K345" s="7" t="str">
        <f t="shared" si="68"/>
        <v>Q4 2012</v>
      </c>
      <c r="L345" s="7" t="str">
        <f t="shared" si="69"/>
        <v>Dec 2012</v>
      </c>
      <c r="M345" s="12" t="str">
        <f t="shared" si="70"/>
        <v>Dec-12</v>
      </c>
      <c r="N345" s="13" t="str">
        <f t="shared" si="71"/>
        <v>Quarter 4 2012</v>
      </c>
    </row>
    <row r="346" spans="1:14" x14ac:dyDescent="0.25">
      <c r="A346" s="6">
        <v>41253</v>
      </c>
      <c r="B346" s="7">
        <f t="shared" si="62"/>
        <v>2012</v>
      </c>
      <c r="C346" s="7">
        <f t="shared" si="60"/>
        <v>12</v>
      </c>
      <c r="D346" s="8" t="str">
        <f t="shared" si="63"/>
        <v>December</v>
      </c>
      <c r="E346" s="7" t="str">
        <f t="shared" si="64"/>
        <v>Dec</v>
      </c>
      <c r="F346" s="9">
        <f t="shared" si="61"/>
        <v>4</v>
      </c>
      <c r="G346" s="7" t="str">
        <f t="shared" si="65"/>
        <v>Quarter 4</v>
      </c>
      <c r="H346" s="7" t="str">
        <f t="shared" si="66"/>
        <v>Q4</v>
      </c>
      <c r="I346" s="10" t="str">
        <f t="shared" si="67"/>
        <v>20124</v>
      </c>
      <c r="J346" s="11">
        <f>(YEAR(A346)*100) + MONTH(DateTable[[#This Row],[DateKey]])</f>
        <v>201212</v>
      </c>
      <c r="K346" s="7" t="str">
        <f t="shared" si="68"/>
        <v>Q4 2012</v>
      </c>
      <c r="L346" s="7" t="str">
        <f t="shared" si="69"/>
        <v>Dec 2012</v>
      </c>
      <c r="M346" s="12" t="str">
        <f t="shared" si="70"/>
        <v>Dec-12</v>
      </c>
      <c r="N346" s="13" t="str">
        <f t="shared" si="71"/>
        <v>Quarter 4 2012</v>
      </c>
    </row>
    <row r="347" spans="1:14" x14ac:dyDescent="0.25">
      <c r="A347" s="6">
        <v>41254</v>
      </c>
      <c r="B347" s="7">
        <f t="shared" si="62"/>
        <v>2012</v>
      </c>
      <c r="C347" s="7">
        <f t="shared" si="60"/>
        <v>12</v>
      </c>
      <c r="D347" s="8" t="str">
        <f t="shared" si="63"/>
        <v>December</v>
      </c>
      <c r="E347" s="7" t="str">
        <f t="shared" si="64"/>
        <v>Dec</v>
      </c>
      <c r="F347" s="9">
        <f t="shared" si="61"/>
        <v>4</v>
      </c>
      <c r="G347" s="7" t="str">
        <f t="shared" si="65"/>
        <v>Quarter 4</v>
      </c>
      <c r="H347" s="7" t="str">
        <f t="shared" si="66"/>
        <v>Q4</v>
      </c>
      <c r="I347" s="10" t="str">
        <f t="shared" si="67"/>
        <v>20124</v>
      </c>
      <c r="J347" s="11">
        <f>(YEAR(A347)*100) + MONTH(DateTable[[#This Row],[DateKey]])</f>
        <v>201212</v>
      </c>
      <c r="K347" s="7" t="str">
        <f t="shared" si="68"/>
        <v>Q4 2012</v>
      </c>
      <c r="L347" s="7" t="str">
        <f t="shared" si="69"/>
        <v>Dec 2012</v>
      </c>
      <c r="M347" s="12" t="str">
        <f t="shared" si="70"/>
        <v>Dec-12</v>
      </c>
      <c r="N347" s="13" t="str">
        <f t="shared" si="71"/>
        <v>Quarter 4 2012</v>
      </c>
    </row>
    <row r="348" spans="1:14" x14ac:dyDescent="0.25">
      <c r="A348" s="6">
        <v>41255</v>
      </c>
      <c r="B348" s="7">
        <f t="shared" si="62"/>
        <v>2012</v>
      </c>
      <c r="C348" s="7">
        <f t="shared" si="60"/>
        <v>12</v>
      </c>
      <c r="D348" s="8" t="str">
        <f t="shared" si="63"/>
        <v>December</v>
      </c>
      <c r="E348" s="7" t="str">
        <f t="shared" si="64"/>
        <v>Dec</v>
      </c>
      <c r="F348" s="9">
        <f t="shared" si="61"/>
        <v>4</v>
      </c>
      <c r="G348" s="7" t="str">
        <f t="shared" si="65"/>
        <v>Quarter 4</v>
      </c>
      <c r="H348" s="7" t="str">
        <f t="shared" si="66"/>
        <v>Q4</v>
      </c>
      <c r="I348" s="10" t="str">
        <f t="shared" si="67"/>
        <v>20124</v>
      </c>
      <c r="J348" s="11">
        <f>(YEAR(A348)*100) + MONTH(DateTable[[#This Row],[DateKey]])</f>
        <v>201212</v>
      </c>
      <c r="K348" s="7" t="str">
        <f t="shared" si="68"/>
        <v>Q4 2012</v>
      </c>
      <c r="L348" s="7" t="str">
        <f t="shared" si="69"/>
        <v>Dec 2012</v>
      </c>
      <c r="M348" s="12" t="str">
        <f t="shared" si="70"/>
        <v>Dec-12</v>
      </c>
      <c r="N348" s="13" t="str">
        <f t="shared" si="71"/>
        <v>Quarter 4 2012</v>
      </c>
    </row>
    <row r="349" spans="1:14" x14ac:dyDescent="0.25">
      <c r="A349" s="6">
        <v>41256</v>
      </c>
      <c r="B349" s="7">
        <f t="shared" si="62"/>
        <v>2012</v>
      </c>
      <c r="C349" s="7">
        <f t="shared" si="60"/>
        <v>12</v>
      </c>
      <c r="D349" s="8" t="str">
        <f t="shared" si="63"/>
        <v>December</v>
      </c>
      <c r="E349" s="7" t="str">
        <f t="shared" si="64"/>
        <v>Dec</v>
      </c>
      <c r="F349" s="9">
        <f t="shared" si="61"/>
        <v>4</v>
      </c>
      <c r="G349" s="7" t="str">
        <f t="shared" si="65"/>
        <v>Quarter 4</v>
      </c>
      <c r="H349" s="7" t="str">
        <f t="shared" si="66"/>
        <v>Q4</v>
      </c>
      <c r="I349" s="10" t="str">
        <f t="shared" si="67"/>
        <v>20124</v>
      </c>
      <c r="J349" s="11">
        <f>(YEAR(A349)*100) + MONTH(DateTable[[#This Row],[DateKey]])</f>
        <v>201212</v>
      </c>
      <c r="K349" s="7" t="str">
        <f t="shared" si="68"/>
        <v>Q4 2012</v>
      </c>
      <c r="L349" s="7" t="str">
        <f t="shared" si="69"/>
        <v>Dec 2012</v>
      </c>
      <c r="M349" s="12" t="str">
        <f t="shared" si="70"/>
        <v>Dec-12</v>
      </c>
      <c r="N349" s="13" t="str">
        <f t="shared" si="71"/>
        <v>Quarter 4 2012</v>
      </c>
    </row>
    <row r="350" spans="1:14" x14ac:dyDescent="0.25">
      <c r="A350" s="6">
        <v>41257</v>
      </c>
      <c r="B350" s="7">
        <f t="shared" si="62"/>
        <v>2012</v>
      </c>
      <c r="C350" s="7">
        <f t="shared" si="60"/>
        <v>12</v>
      </c>
      <c r="D350" s="8" t="str">
        <f t="shared" si="63"/>
        <v>December</v>
      </c>
      <c r="E350" s="7" t="str">
        <f t="shared" si="64"/>
        <v>Dec</v>
      </c>
      <c r="F350" s="9">
        <f t="shared" si="61"/>
        <v>4</v>
      </c>
      <c r="G350" s="7" t="str">
        <f t="shared" si="65"/>
        <v>Quarter 4</v>
      </c>
      <c r="H350" s="7" t="str">
        <f t="shared" si="66"/>
        <v>Q4</v>
      </c>
      <c r="I350" s="10" t="str">
        <f t="shared" si="67"/>
        <v>20124</v>
      </c>
      <c r="J350" s="11">
        <f>(YEAR(A350)*100) + MONTH(DateTable[[#This Row],[DateKey]])</f>
        <v>201212</v>
      </c>
      <c r="K350" s="7" t="str">
        <f t="shared" si="68"/>
        <v>Q4 2012</v>
      </c>
      <c r="L350" s="7" t="str">
        <f t="shared" si="69"/>
        <v>Dec 2012</v>
      </c>
      <c r="M350" s="12" t="str">
        <f t="shared" si="70"/>
        <v>Dec-12</v>
      </c>
      <c r="N350" s="13" t="str">
        <f t="shared" si="71"/>
        <v>Quarter 4 2012</v>
      </c>
    </row>
    <row r="351" spans="1:14" x14ac:dyDescent="0.25">
      <c r="A351" s="6">
        <v>41258</v>
      </c>
      <c r="B351" s="7">
        <f t="shared" si="62"/>
        <v>2012</v>
      </c>
      <c r="C351" s="7">
        <f t="shared" si="60"/>
        <v>12</v>
      </c>
      <c r="D351" s="8" t="str">
        <f t="shared" si="63"/>
        <v>December</v>
      </c>
      <c r="E351" s="7" t="str">
        <f t="shared" si="64"/>
        <v>Dec</v>
      </c>
      <c r="F351" s="9">
        <f t="shared" si="61"/>
        <v>4</v>
      </c>
      <c r="G351" s="7" t="str">
        <f t="shared" si="65"/>
        <v>Quarter 4</v>
      </c>
      <c r="H351" s="7" t="str">
        <f t="shared" si="66"/>
        <v>Q4</v>
      </c>
      <c r="I351" s="10" t="str">
        <f t="shared" si="67"/>
        <v>20124</v>
      </c>
      <c r="J351" s="11">
        <f>(YEAR(A351)*100) + MONTH(DateTable[[#This Row],[DateKey]])</f>
        <v>201212</v>
      </c>
      <c r="K351" s="7" t="str">
        <f t="shared" si="68"/>
        <v>Q4 2012</v>
      </c>
      <c r="L351" s="7" t="str">
        <f t="shared" si="69"/>
        <v>Dec 2012</v>
      </c>
      <c r="M351" s="12" t="str">
        <f t="shared" si="70"/>
        <v>Dec-12</v>
      </c>
      <c r="N351" s="13" t="str">
        <f t="shared" si="71"/>
        <v>Quarter 4 2012</v>
      </c>
    </row>
    <row r="352" spans="1:14" x14ac:dyDescent="0.25">
      <c r="A352" s="6">
        <v>41259</v>
      </c>
      <c r="B352" s="7">
        <f t="shared" si="62"/>
        <v>2012</v>
      </c>
      <c r="C352" s="7">
        <f t="shared" si="60"/>
        <v>12</v>
      </c>
      <c r="D352" s="8" t="str">
        <f t="shared" si="63"/>
        <v>December</v>
      </c>
      <c r="E352" s="7" t="str">
        <f t="shared" si="64"/>
        <v>Dec</v>
      </c>
      <c r="F352" s="9">
        <f t="shared" si="61"/>
        <v>4</v>
      </c>
      <c r="G352" s="7" t="str">
        <f t="shared" si="65"/>
        <v>Quarter 4</v>
      </c>
      <c r="H352" s="7" t="str">
        <f t="shared" si="66"/>
        <v>Q4</v>
      </c>
      <c r="I352" s="10" t="str">
        <f t="shared" si="67"/>
        <v>20124</v>
      </c>
      <c r="J352" s="11">
        <f>(YEAR(A352)*100) + MONTH(DateTable[[#This Row],[DateKey]])</f>
        <v>201212</v>
      </c>
      <c r="K352" s="7" t="str">
        <f t="shared" si="68"/>
        <v>Q4 2012</v>
      </c>
      <c r="L352" s="7" t="str">
        <f t="shared" si="69"/>
        <v>Dec 2012</v>
      </c>
      <c r="M352" s="12" t="str">
        <f t="shared" si="70"/>
        <v>Dec-12</v>
      </c>
      <c r="N352" s="13" t="str">
        <f t="shared" si="71"/>
        <v>Quarter 4 2012</v>
      </c>
    </row>
    <row r="353" spans="1:14" x14ac:dyDescent="0.25">
      <c r="A353" s="6">
        <v>41260</v>
      </c>
      <c r="B353" s="7">
        <f t="shared" si="62"/>
        <v>2012</v>
      </c>
      <c r="C353" s="7">
        <f t="shared" si="60"/>
        <v>12</v>
      </c>
      <c r="D353" s="8" t="str">
        <f t="shared" si="63"/>
        <v>December</v>
      </c>
      <c r="E353" s="7" t="str">
        <f t="shared" si="64"/>
        <v>Dec</v>
      </c>
      <c r="F353" s="9">
        <f t="shared" si="61"/>
        <v>4</v>
      </c>
      <c r="G353" s="7" t="str">
        <f t="shared" si="65"/>
        <v>Quarter 4</v>
      </c>
      <c r="H353" s="7" t="str">
        <f t="shared" si="66"/>
        <v>Q4</v>
      </c>
      <c r="I353" s="10" t="str">
        <f t="shared" si="67"/>
        <v>20124</v>
      </c>
      <c r="J353" s="11">
        <f>(YEAR(A353)*100) + MONTH(DateTable[[#This Row],[DateKey]])</f>
        <v>201212</v>
      </c>
      <c r="K353" s="7" t="str">
        <f t="shared" si="68"/>
        <v>Q4 2012</v>
      </c>
      <c r="L353" s="7" t="str">
        <f t="shared" si="69"/>
        <v>Dec 2012</v>
      </c>
      <c r="M353" s="12" t="str">
        <f t="shared" si="70"/>
        <v>Dec-12</v>
      </c>
      <c r="N353" s="13" t="str">
        <f t="shared" si="71"/>
        <v>Quarter 4 2012</v>
      </c>
    </row>
    <row r="354" spans="1:14" x14ac:dyDescent="0.25">
      <c r="A354" s="6">
        <v>41261</v>
      </c>
      <c r="B354" s="7">
        <f t="shared" si="62"/>
        <v>2012</v>
      </c>
      <c r="C354" s="7">
        <f t="shared" si="60"/>
        <v>12</v>
      </c>
      <c r="D354" s="8" t="str">
        <f t="shared" si="63"/>
        <v>December</v>
      </c>
      <c r="E354" s="7" t="str">
        <f t="shared" si="64"/>
        <v>Dec</v>
      </c>
      <c r="F354" s="9">
        <f t="shared" si="61"/>
        <v>4</v>
      </c>
      <c r="G354" s="7" t="str">
        <f t="shared" si="65"/>
        <v>Quarter 4</v>
      </c>
      <c r="H354" s="7" t="str">
        <f t="shared" si="66"/>
        <v>Q4</v>
      </c>
      <c r="I354" s="10" t="str">
        <f t="shared" si="67"/>
        <v>20124</v>
      </c>
      <c r="J354" s="11">
        <f>(YEAR(A354)*100) + MONTH(DateTable[[#This Row],[DateKey]])</f>
        <v>201212</v>
      </c>
      <c r="K354" s="7" t="str">
        <f t="shared" si="68"/>
        <v>Q4 2012</v>
      </c>
      <c r="L354" s="7" t="str">
        <f t="shared" si="69"/>
        <v>Dec 2012</v>
      </c>
      <c r="M354" s="12" t="str">
        <f t="shared" si="70"/>
        <v>Dec-12</v>
      </c>
      <c r="N354" s="13" t="str">
        <f t="shared" si="71"/>
        <v>Quarter 4 2012</v>
      </c>
    </row>
    <row r="355" spans="1:14" x14ac:dyDescent="0.25">
      <c r="A355" s="6">
        <v>41262</v>
      </c>
      <c r="B355" s="7">
        <f t="shared" si="62"/>
        <v>2012</v>
      </c>
      <c r="C355" s="7">
        <f t="shared" si="60"/>
        <v>12</v>
      </c>
      <c r="D355" s="8" t="str">
        <f t="shared" si="63"/>
        <v>December</v>
      </c>
      <c r="E355" s="7" t="str">
        <f t="shared" si="64"/>
        <v>Dec</v>
      </c>
      <c r="F355" s="9">
        <f t="shared" si="61"/>
        <v>4</v>
      </c>
      <c r="G355" s="7" t="str">
        <f t="shared" si="65"/>
        <v>Quarter 4</v>
      </c>
      <c r="H355" s="7" t="str">
        <f t="shared" si="66"/>
        <v>Q4</v>
      </c>
      <c r="I355" s="10" t="str">
        <f t="shared" si="67"/>
        <v>20124</v>
      </c>
      <c r="J355" s="11">
        <f>(YEAR(A355)*100) + MONTH(DateTable[[#This Row],[DateKey]])</f>
        <v>201212</v>
      </c>
      <c r="K355" s="7" t="str">
        <f t="shared" si="68"/>
        <v>Q4 2012</v>
      </c>
      <c r="L355" s="7" t="str">
        <f t="shared" si="69"/>
        <v>Dec 2012</v>
      </c>
      <c r="M355" s="12" t="str">
        <f t="shared" si="70"/>
        <v>Dec-12</v>
      </c>
      <c r="N355" s="13" t="str">
        <f t="shared" si="71"/>
        <v>Quarter 4 2012</v>
      </c>
    </row>
    <row r="356" spans="1:14" x14ac:dyDescent="0.25">
      <c r="A356" s="6">
        <v>41263</v>
      </c>
      <c r="B356" s="7">
        <f t="shared" si="62"/>
        <v>2012</v>
      </c>
      <c r="C356" s="7">
        <f t="shared" si="60"/>
        <v>12</v>
      </c>
      <c r="D356" s="8" t="str">
        <f t="shared" si="63"/>
        <v>December</v>
      </c>
      <c r="E356" s="7" t="str">
        <f t="shared" si="64"/>
        <v>Dec</v>
      </c>
      <c r="F356" s="9">
        <f t="shared" si="61"/>
        <v>4</v>
      </c>
      <c r="G356" s="7" t="str">
        <f t="shared" si="65"/>
        <v>Quarter 4</v>
      </c>
      <c r="H356" s="7" t="str">
        <f t="shared" si="66"/>
        <v>Q4</v>
      </c>
      <c r="I356" s="10" t="str">
        <f t="shared" si="67"/>
        <v>20124</v>
      </c>
      <c r="J356" s="11">
        <f>(YEAR(A356)*100) + MONTH(DateTable[[#This Row],[DateKey]])</f>
        <v>201212</v>
      </c>
      <c r="K356" s="7" t="str">
        <f t="shared" si="68"/>
        <v>Q4 2012</v>
      </c>
      <c r="L356" s="7" t="str">
        <f t="shared" si="69"/>
        <v>Dec 2012</v>
      </c>
      <c r="M356" s="12" t="str">
        <f t="shared" si="70"/>
        <v>Dec-12</v>
      </c>
      <c r="N356" s="13" t="str">
        <f t="shared" si="71"/>
        <v>Quarter 4 2012</v>
      </c>
    </row>
    <row r="357" spans="1:14" x14ac:dyDescent="0.25">
      <c r="A357" s="6">
        <v>41264</v>
      </c>
      <c r="B357" s="7">
        <f t="shared" si="62"/>
        <v>2012</v>
      </c>
      <c r="C357" s="7">
        <f t="shared" si="60"/>
        <v>12</v>
      </c>
      <c r="D357" s="8" t="str">
        <f t="shared" si="63"/>
        <v>December</v>
      </c>
      <c r="E357" s="7" t="str">
        <f t="shared" si="64"/>
        <v>Dec</v>
      </c>
      <c r="F357" s="9">
        <f t="shared" si="61"/>
        <v>4</v>
      </c>
      <c r="G357" s="7" t="str">
        <f t="shared" si="65"/>
        <v>Quarter 4</v>
      </c>
      <c r="H357" s="7" t="str">
        <f t="shared" si="66"/>
        <v>Q4</v>
      </c>
      <c r="I357" s="10" t="str">
        <f t="shared" si="67"/>
        <v>20124</v>
      </c>
      <c r="J357" s="11">
        <f>(YEAR(A357)*100) + MONTH(DateTable[[#This Row],[DateKey]])</f>
        <v>201212</v>
      </c>
      <c r="K357" s="7" t="str">
        <f t="shared" si="68"/>
        <v>Q4 2012</v>
      </c>
      <c r="L357" s="7" t="str">
        <f t="shared" si="69"/>
        <v>Dec 2012</v>
      </c>
      <c r="M357" s="12" t="str">
        <f t="shared" si="70"/>
        <v>Dec-12</v>
      </c>
      <c r="N357" s="13" t="str">
        <f t="shared" si="71"/>
        <v>Quarter 4 2012</v>
      </c>
    </row>
    <row r="358" spans="1:14" x14ac:dyDescent="0.25">
      <c r="A358" s="6">
        <v>41265</v>
      </c>
      <c r="B358" s="7">
        <f t="shared" si="62"/>
        <v>2012</v>
      </c>
      <c r="C358" s="7">
        <f t="shared" si="60"/>
        <v>12</v>
      </c>
      <c r="D358" s="8" t="str">
        <f t="shared" si="63"/>
        <v>December</v>
      </c>
      <c r="E358" s="7" t="str">
        <f t="shared" si="64"/>
        <v>Dec</v>
      </c>
      <c r="F358" s="9">
        <f t="shared" si="61"/>
        <v>4</v>
      </c>
      <c r="G358" s="7" t="str">
        <f t="shared" si="65"/>
        <v>Quarter 4</v>
      </c>
      <c r="H358" s="7" t="str">
        <f t="shared" si="66"/>
        <v>Q4</v>
      </c>
      <c r="I358" s="10" t="str">
        <f t="shared" si="67"/>
        <v>20124</v>
      </c>
      <c r="J358" s="11">
        <f>(YEAR(A358)*100) + MONTH(DateTable[[#This Row],[DateKey]])</f>
        <v>201212</v>
      </c>
      <c r="K358" s="7" t="str">
        <f t="shared" si="68"/>
        <v>Q4 2012</v>
      </c>
      <c r="L358" s="7" t="str">
        <f t="shared" si="69"/>
        <v>Dec 2012</v>
      </c>
      <c r="M358" s="12" t="str">
        <f t="shared" si="70"/>
        <v>Dec-12</v>
      </c>
      <c r="N358" s="13" t="str">
        <f t="shared" si="71"/>
        <v>Quarter 4 2012</v>
      </c>
    </row>
    <row r="359" spans="1:14" x14ac:dyDescent="0.25">
      <c r="A359" s="6">
        <v>41266</v>
      </c>
      <c r="B359" s="7">
        <f t="shared" si="62"/>
        <v>2012</v>
      </c>
      <c r="C359" s="7">
        <f t="shared" si="60"/>
        <v>12</v>
      </c>
      <c r="D359" s="8" t="str">
        <f t="shared" si="63"/>
        <v>December</v>
      </c>
      <c r="E359" s="7" t="str">
        <f t="shared" si="64"/>
        <v>Dec</v>
      </c>
      <c r="F359" s="9">
        <f t="shared" si="61"/>
        <v>4</v>
      </c>
      <c r="G359" s="7" t="str">
        <f t="shared" si="65"/>
        <v>Quarter 4</v>
      </c>
      <c r="H359" s="7" t="str">
        <f t="shared" si="66"/>
        <v>Q4</v>
      </c>
      <c r="I359" s="10" t="str">
        <f t="shared" si="67"/>
        <v>20124</v>
      </c>
      <c r="J359" s="11">
        <f>(YEAR(A359)*100) + MONTH(DateTable[[#This Row],[DateKey]])</f>
        <v>201212</v>
      </c>
      <c r="K359" s="7" t="str">
        <f t="shared" si="68"/>
        <v>Q4 2012</v>
      </c>
      <c r="L359" s="7" t="str">
        <f t="shared" si="69"/>
        <v>Dec 2012</v>
      </c>
      <c r="M359" s="12" t="str">
        <f t="shared" si="70"/>
        <v>Dec-12</v>
      </c>
      <c r="N359" s="13" t="str">
        <f t="shared" si="71"/>
        <v>Quarter 4 2012</v>
      </c>
    </row>
    <row r="360" spans="1:14" x14ac:dyDescent="0.25">
      <c r="A360" s="6">
        <v>41267</v>
      </c>
      <c r="B360" s="7">
        <f t="shared" si="62"/>
        <v>2012</v>
      </c>
      <c r="C360" s="7">
        <f t="shared" si="60"/>
        <v>12</v>
      </c>
      <c r="D360" s="8" t="str">
        <f t="shared" si="63"/>
        <v>December</v>
      </c>
      <c r="E360" s="7" t="str">
        <f t="shared" si="64"/>
        <v>Dec</v>
      </c>
      <c r="F360" s="9">
        <f t="shared" si="61"/>
        <v>4</v>
      </c>
      <c r="G360" s="7" t="str">
        <f t="shared" si="65"/>
        <v>Quarter 4</v>
      </c>
      <c r="H360" s="7" t="str">
        <f t="shared" si="66"/>
        <v>Q4</v>
      </c>
      <c r="I360" s="10" t="str">
        <f t="shared" si="67"/>
        <v>20124</v>
      </c>
      <c r="J360" s="11">
        <f>(YEAR(A360)*100) + MONTH(DateTable[[#This Row],[DateKey]])</f>
        <v>201212</v>
      </c>
      <c r="K360" s="7" t="str">
        <f t="shared" si="68"/>
        <v>Q4 2012</v>
      </c>
      <c r="L360" s="7" t="str">
        <f t="shared" si="69"/>
        <v>Dec 2012</v>
      </c>
      <c r="M360" s="12" t="str">
        <f t="shared" si="70"/>
        <v>Dec-12</v>
      </c>
      <c r="N360" s="13" t="str">
        <f t="shared" si="71"/>
        <v>Quarter 4 2012</v>
      </c>
    </row>
    <row r="361" spans="1:14" x14ac:dyDescent="0.25">
      <c r="A361" s="6">
        <v>41268</v>
      </c>
      <c r="B361" s="7">
        <f t="shared" si="62"/>
        <v>2012</v>
      </c>
      <c r="C361" s="7">
        <f t="shared" si="60"/>
        <v>12</v>
      </c>
      <c r="D361" s="8" t="str">
        <f t="shared" si="63"/>
        <v>December</v>
      </c>
      <c r="E361" s="7" t="str">
        <f t="shared" si="64"/>
        <v>Dec</v>
      </c>
      <c r="F361" s="9">
        <f t="shared" si="61"/>
        <v>4</v>
      </c>
      <c r="G361" s="7" t="str">
        <f t="shared" si="65"/>
        <v>Quarter 4</v>
      </c>
      <c r="H361" s="7" t="str">
        <f t="shared" si="66"/>
        <v>Q4</v>
      </c>
      <c r="I361" s="10" t="str">
        <f t="shared" si="67"/>
        <v>20124</v>
      </c>
      <c r="J361" s="11">
        <f>(YEAR(A361)*100) + MONTH(DateTable[[#This Row],[DateKey]])</f>
        <v>201212</v>
      </c>
      <c r="K361" s="7" t="str">
        <f t="shared" si="68"/>
        <v>Q4 2012</v>
      </c>
      <c r="L361" s="7" t="str">
        <f t="shared" si="69"/>
        <v>Dec 2012</v>
      </c>
      <c r="M361" s="12" t="str">
        <f t="shared" si="70"/>
        <v>Dec-12</v>
      </c>
      <c r="N361" s="13" t="str">
        <f t="shared" si="71"/>
        <v>Quarter 4 2012</v>
      </c>
    </row>
    <row r="362" spans="1:14" x14ac:dyDescent="0.25">
      <c r="A362" s="6">
        <v>41269</v>
      </c>
      <c r="B362" s="7">
        <f t="shared" si="62"/>
        <v>2012</v>
      </c>
      <c r="C362" s="7">
        <f t="shared" si="60"/>
        <v>12</v>
      </c>
      <c r="D362" s="8" t="str">
        <f t="shared" si="63"/>
        <v>December</v>
      </c>
      <c r="E362" s="7" t="str">
        <f t="shared" si="64"/>
        <v>Dec</v>
      </c>
      <c r="F362" s="9">
        <f t="shared" si="61"/>
        <v>4</v>
      </c>
      <c r="G362" s="7" t="str">
        <f t="shared" si="65"/>
        <v>Quarter 4</v>
      </c>
      <c r="H362" s="7" t="str">
        <f t="shared" si="66"/>
        <v>Q4</v>
      </c>
      <c r="I362" s="10" t="str">
        <f t="shared" si="67"/>
        <v>20124</v>
      </c>
      <c r="J362" s="11">
        <f>(YEAR(A362)*100) + MONTH(DateTable[[#This Row],[DateKey]])</f>
        <v>201212</v>
      </c>
      <c r="K362" s="7" t="str">
        <f t="shared" si="68"/>
        <v>Q4 2012</v>
      </c>
      <c r="L362" s="7" t="str">
        <f t="shared" si="69"/>
        <v>Dec 2012</v>
      </c>
      <c r="M362" s="12" t="str">
        <f t="shared" si="70"/>
        <v>Dec-12</v>
      </c>
      <c r="N362" s="13" t="str">
        <f t="shared" si="71"/>
        <v>Quarter 4 2012</v>
      </c>
    </row>
    <row r="363" spans="1:14" x14ac:dyDescent="0.25">
      <c r="A363" s="6">
        <v>41270</v>
      </c>
      <c r="B363" s="7">
        <f t="shared" si="62"/>
        <v>2012</v>
      </c>
      <c r="C363" s="7">
        <f t="shared" si="60"/>
        <v>12</v>
      </c>
      <c r="D363" s="8" t="str">
        <f t="shared" si="63"/>
        <v>December</v>
      </c>
      <c r="E363" s="7" t="str">
        <f t="shared" si="64"/>
        <v>Dec</v>
      </c>
      <c r="F363" s="9">
        <f t="shared" si="61"/>
        <v>4</v>
      </c>
      <c r="G363" s="7" t="str">
        <f t="shared" si="65"/>
        <v>Quarter 4</v>
      </c>
      <c r="H363" s="7" t="str">
        <f t="shared" si="66"/>
        <v>Q4</v>
      </c>
      <c r="I363" s="10" t="str">
        <f t="shared" si="67"/>
        <v>20124</v>
      </c>
      <c r="J363" s="11">
        <f>(YEAR(A363)*100) + MONTH(DateTable[[#This Row],[DateKey]])</f>
        <v>201212</v>
      </c>
      <c r="K363" s="7" t="str">
        <f t="shared" si="68"/>
        <v>Q4 2012</v>
      </c>
      <c r="L363" s="7" t="str">
        <f t="shared" si="69"/>
        <v>Dec 2012</v>
      </c>
      <c r="M363" s="12" t="str">
        <f t="shared" si="70"/>
        <v>Dec-12</v>
      </c>
      <c r="N363" s="13" t="str">
        <f t="shared" si="71"/>
        <v>Quarter 4 2012</v>
      </c>
    </row>
    <row r="364" spans="1:14" x14ac:dyDescent="0.25">
      <c r="A364" s="6">
        <v>41271</v>
      </c>
      <c r="B364" s="7">
        <f t="shared" si="62"/>
        <v>2012</v>
      </c>
      <c r="C364" s="7">
        <f t="shared" si="60"/>
        <v>12</v>
      </c>
      <c r="D364" s="8" t="str">
        <f t="shared" si="63"/>
        <v>December</v>
      </c>
      <c r="E364" s="7" t="str">
        <f t="shared" si="64"/>
        <v>Dec</v>
      </c>
      <c r="F364" s="9">
        <f t="shared" si="61"/>
        <v>4</v>
      </c>
      <c r="G364" s="7" t="str">
        <f t="shared" si="65"/>
        <v>Quarter 4</v>
      </c>
      <c r="H364" s="7" t="str">
        <f t="shared" si="66"/>
        <v>Q4</v>
      </c>
      <c r="I364" s="10" t="str">
        <f t="shared" si="67"/>
        <v>20124</v>
      </c>
      <c r="J364" s="11">
        <f>(YEAR(A364)*100) + MONTH(DateTable[[#This Row],[DateKey]])</f>
        <v>201212</v>
      </c>
      <c r="K364" s="7" t="str">
        <f t="shared" si="68"/>
        <v>Q4 2012</v>
      </c>
      <c r="L364" s="7" t="str">
        <f t="shared" si="69"/>
        <v>Dec 2012</v>
      </c>
      <c r="M364" s="12" t="str">
        <f t="shared" si="70"/>
        <v>Dec-12</v>
      </c>
      <c r="N364" s="13" t="str">
        <f t="shared" si="71"/>
        <v>Quarter 4 2012</v>
      </c>
    </row>
    <row r="365" spans="1:14" x14ac:dyDescent="0.25">
      <c r="A365" s="6">
        <v>41272</v>
      </c>
      <c r="B365" s="7">
        <f t="shared" si="62"/>
        <v>2012</v>
      </c>
      <c r="C365" s="7">
        <f t="shared" si="60"/>
        <v>12</v>
      </c>
      <c r="D365" s="8" t="str">
        <f t="shared" si="63"/>
        <v>December</v>
      </c>
      <c r="E365" s="7" t="str">
        <f t="shared" si="64"/>
        <v>Dec</v>
      </c>
      <c r="F365" s="9">
        <f t="shared" si="61"/>
        <v>4</v>
      </c>
      <c r="G365" s="7" t="str">
        <f t="shared" si="65"/>
        <v>Quarter 4</v>
      </c>
      <c r="H365" s="7" t="str">
        <f t="shared" si="66"/>
        <v>Q4</v>
      </c>
      <c r="I365" s="10" t="str">
        <f t="shared" si="67"/>
        <v>20124</v>
      </c>
      <c r="J365" s="11">
        <f>(YEAR(A365)*100) + MONTH(DateTable[[#This Row],[DateKey]])</f>
        <v>201212</v>
      </c>
      <c r="K365" s="7" t="str">
        <f t="shared" si="68"/>
        <v>Q4 2012</v>
      </c>
      <c r="L365" s="7" t="str">
        <f t="shared" si="69"/>
        <v>Dec 2012</v>
      </c>
      <c r="M365" s="12" t="str">
        <f t="shared" si="70"/>
        <v>Dec-12</v>
      </c>
      <c r="N365" s="13" t="str">
        <f t="shared" si="71"/>
        <v>Quarter 4 2012</v>
      </c>
    </row>
    <row r="366" spans="1:14" x14ac:dyDescent="0.25">
      <c r="A366" s="6">
        <v>41273</v>
      </c>
      <c r="B366" s="7">
        <f t="shared" si="62"/>
        <v>2012</v>
      </c>
      <c r="C366" s="7">
        <f t="shared" si="60"/>
        <v>12</v>
      </c>
      <c r="D366" s="8" t="str">
        <f t="shared" si="63"/>
        <v>December</v>
      </c>
      <c r="E366" s="7" t="str">
        <f t="shared" si="64"/>
        <v>Dec</v>
      </c>
      <c r="F366" s="9">
        <f t="shared" si="61"/>
        <v>4</v>
      </c>
      <c r="G366" s="7" t="str">
        <f t="shared" si="65"/>
        <v>Quarter 4</v>
      </c>
      <c r="H366" s="7" t="str">
        <f t="shared" si="66"/>
        <v>Q4</v>
      </c>
      <c r="I366" s="10" t="str">
        <f t="shared" si="67"/>
        <v>20124</v>
      </c>
      <c r="J366" s="11">
        <f>(YEAR(A366)*100) + MONTH(DateTable[[#This Row],[DateKey]])</f>
        <v>201212</v>
      </c>
      <c r="K366" s="7" t="str">
        <f t="shared" si="68"/>
        <v>Q4 2012</v>
      </c>
      <c r="L366" s="7" t="str">
        <f t="shared" si="69"/>
        <v>Dec 2012</v>
      </c>
      <c r="M366" s="12" t="str">
        <f t="shared" si="70"/>
        <v>Dec-12</v>
      </c>
      <c r="N366" s="13" t="str">
        <f t="shared" si="71"/>
        <v>Quarter 4 2012</v>
      </c>
    </row>
    <row r="367" spans="1:14" x14ac:dyDescent="0.25">
      <c r="A367" s="6">
        <v>41274</v>
      </c>
      <c r="B367" s="7">
        <f t="shared" si="62"/>
        <v>2012</v>
      </c>
      <c r="C367" s="7">
        <f t="shared" si="60"/>
        <v>12</v>
      </c>
      <c r="D367" s="8" t="str">
        <f t="shared" si="63"/>
        <v>December</v>
      </c>
      <c r="E367" s="7" t="str">
        <f t="shared" si="64"/>
        <v>Dec</v>
      </c>
      <c r="F367" s="9">
        <f t="shared" si="61"/>
        <v>4</v>
      </c>
      <c r="G367" s="7" t="str">
        <f t="shared" si="65"/>
        <v>Quarter 4</v>
      </c>
      <c r="H367" s="7" t="str">
        <f t="shared" si="66"/>
        <v>Q4</v>
      </c>
      <c r="I367" s="10" t="str">
        <f t="shared" si="67"/>
        <v>20124</v>
      </c>
      <c r="J367" s="11">
        <f>(YEAR(A367)*100) + MONTH(DateTable[[#This Row],[DateKey]])</f>
        <v>201212</v>
      </c>
      <c r="K367" s="7" t="str">
        <f t="shared" si="68"/>
        <v>Q4 2012</v>
      </c>
      <c r="L367" s="7" t="str">
        <f t="shared" si="69"/>
        <v>Dec 2012</v>
      </c>
      <c r="M367" s="12" t="str">
        <f t="shared" si="70"/>
        <v>Dec-12</v>
      </c>
      <c r="N367" s="13" t="str">
        <f t="shared" si="71"/>
        <v>Quarter 4 2012</v>
      </c>
    </row>
    <row r="368" spans="1:14" x14ac:dyDescent="0.25">
      <c r="A368" s="6">
        <v>41275</v>
      </c>
      <c r="B368" s="7">
        <f t="shared" si="62"/>
        <v>2013</v>
      </c>
      <c r="C368" s="7">
        <f t="shared" si="60"/>
        <v>1</v>
      </c>
      <c r="D368" s="8" t="str">
        <f t="shared" si="63"/>
        <v>January</v>
      </c>
      <c r="E368" s="7" t="str">
        <f t="shared" si="64"/>
        <v>Jan</v>
      </c>
      <c r="F368" s="9">
        <f t="shared" si="61"/>
        <v>1</v>
      </c>
      <c r="G368" s="7" t="str">
        <f t="shared" si="65"/>
        <v>Quarter 1</v>
      </c>
      <c r="H368" s="7" t="str">
        <f t="shared" si="66"/>
        <v>Q1</v>
      </c>
      <c r="I368" s="10" t="str">
        <f t="shared" si="67"/>
        <v>20131</v>
      </c>
      <c r="J368" s="11">
        <f>(YEAR(A368)*100) + MONTH(DateTable[[#This Row],[DateKey]])</f>
        <v>201301</v>
      </c>
      <c r="K368" s="7" t="str">
        <f t="shared" si="68"/>
        <v>Q1 2013</v>
      </c>
      <c r="L368" s="7" t="str">
        <f t="shared" si="69"/>
        <v>Jan 2013</v>
      </c>
      <c r="M368" s="12" t="str">
        <f t="shared" si="70"/>
        <v>Jan-13</v>
      </c>
      <c r="N368" s="13" t="str">
        <f t="shared" si="71"/>
        <v>Quarter 1 2013</v>
      </c>
    </row>
    <row r="369" spans="1:14" x14ac:dyDescent="0.25">
      <c r="A369" s="6">
        <v>41276</v>
      </c>
      <c r="B369" s="7">
        <f t="shared" si="62"/>
        <v>2013</v>
      </c>
      <c r="C369" s="7">
        <f t="shared" si="60"/>
        <v>1</v>
      </c>
      <c r="D369" s="8" t="str">
        <f t="shared" si="63"/>
        <v>January</v>
      </c>
      <c r="E369" s="7" t="str">
        <f t="shared" si="64"/>
        <v>Jan</v>
      </c>
      <c r="F369" s="9">
        <f t="shared" si="61"/>
        <v>1</v>
      </c>
      <c r="G369" s="7" t="str">
        <f t="shared" si="65"/>
        <v>Quarter 1</v>
      </c>
      <c r="H369" s="7" t="str">
        <f t="shared" si="66"/>
        <v>Q1</v>
      </c>
      <c r="I369" s="10" t="str">
        <f t="shared" si="67"/>
        <v>20131</v>
      </c>
      <c r="J369" s="11">
        <f>(YEAR(A369)*100) + MONTH(DateTable[[#This Row],[DateKey]])</f>
        <v>201301</v>
      </c>
      <c r="K369" s="7" t="str">
        <f t="shared" si="68"/>
        <v>Q1 2013</v>
      </c>
      <c r="L369" s="7" t="str">
        <f t="shared" si="69"/>
        <v>Jan 2013</v>
      </c>
      <c r="M369" s="12" t="str">
        <f t="shared" si="70"/>
        <v>Jan-13</v>
      </c>
      <c r="N369" s="13" t="str">
        <f t="shared" si="71"/>
        <v>Quarter 1 2013</v>
      </c>
    </row>
    <row r="370" spans="1:14" x14ac:dyDescent="0.25">
      <c r="A370" s="6">
        <v>41277</v>
      </c>
      <c r="B370" s="7">
        <f t="shared" si="62"/>
        <v>2013</v>
      </c>
      <c r="C370" s="7">
        <f t="shared" si="60"/>
        <v>1</v>
      </c>
      <c r="D370" s="8" t="str">
        <f t="shared" si="63"/>
        <v>January</v>
      </c>
      <c r="E370" s="7" t="str">
        <f t="shared" si="64"/>
        <v>Jan</v>
      </c>
      <c r="F370" s="9">
        <f t="shared" si="61"/>
        <v>1</v>
      </c>
      <c r="G370" s="7" t="str">
        <f t="shared" si="65"/>
        <v>Quarter 1</v>
      </c>
      <c r="H370" s="7" t="str">
        <f t="shared" si="66"/>
        <v>Q1</v>
      </c>
      <c r="I370" s="10" t="str">
        <f t="shared" si="67"/>
        <v>20131</v>
      </c>
      <c r="J370" s="11">
        <f>(YEAR(A370)*100) + MONTH(DateTable[[#This Row],[DateKey]])</f>
        <v>201301</v>
      </c>
      <c r="K370" s="7" t="str">
        <f t="shared" si="68"/>
        <v>Q1 2013</v>
      </c>
      <c r="L370" s="7" t="str">
        <f t="shared" si="69"/>
        <v>Jan 2013</v>
      </c>
      <c r="M370" s="12" t="str">
        <f t="shared" si="70"/>
        <v>Jan-13</v>
      </c>
      <c r="N370" s="13" t="str">
        <f t="shared" si="71"/>
        <v>Quarter 1 2013</v>
      </c>
    </row>
    <row r="371" spans="1:14" x14ac:dyDescent="0.25">
      <c r="A371" s="6">
        <v>41278</v>
      </c>
      <c r="B371" s="7">
        <f t="shared" si="62"/>
        <v>2013</v>
      </c>
      <c r="C371" s="7">
        <f t="shared" si="60"/>
        <v>1</v>
      </c>
      <c r="D371" s="8" t="str">
        <f t="shared" si="63"/>
        <v>January</v>
      </c>
      <c r="E371" s="7" t="str">
        <f t="shared" si="64"/>
        <v>Jan</v>
      </c>
      <c r="F371" s="9">
        <f t="shared" si="61"/>
        <v>1</v>
      </c>
      <c r="G371" s="7" t="str">
        <f t="shared" si="65"/>
        <v>Quarter 1</v>
      </c>
      <c r="H371" s="7" t="str">
        <f t="shared" si="66"/>
        <v>Q1</v>
      </c>
      <c r="I371" s="10" t="str">
        <f t="shared" si="67"/>
        <v>20131</v>
      </c>
      <c r="J371" s="11">
        <f>(YEAR(A371)*100) + MONTH(DateTable[[#This Row],[DateKey]])</f>
        <v>201301</v>
      </c>
      <c r="K371" s="7" t="str">
        <f t="shared" si="68"/>
        <v>Q1 2013</v>
      </c>
      <c r="L371" s="7" t="str">
        <f t="shared" si="69"/>
        <v>Jan 2013</v>
      </c>
      <c r="M371" s="12" t="str">
        <f t="shared" si="70"/>
        <v>Jan-13</v>
      </c>
      <c r="N371" s="13" t="str">
        <f t="shared" si="71"/>
        <v>Quarter 1 2013</v>
      </c>
    </row>
    <row r="372" spans="1:14" x14ac:dyDescent="0.25">
      <c r="A372" s="6">
        <v>41279</v>
      </c>
      <c r="B372" s="7">
        <f t="shared" si="62"/>
        <v>2013</v>
      </c>
      <c r="C372" s="7">
        <f t="shared" si="60"/>
        <v>1</v>
      </c>
      <c r="D372" s="8" t="str">
        <f t="shared" si="63"/>
        <v>January</v>
      </c>
      <c r="E372" s="7" t="str">
        <f t="shared" si="64"/>
        <v>Jan</v>
      </c>
      <c r="F372" s="9">
        <f t="shared" si="61"/>
        <v>1</v>
      </c>
      <c r="G372" s="7" t="str">
        <f t="shared" si="65"/>
        <v>Quarter 1</v>
      </c>
      <c r="H372" s="7" t="str">
        <f t="shared" si="66"/>
        <v>Q1</v>
      </c>
      <c r="I372" s="10" t="str">
        <f t="shared" si="67"/>
        <v>20131</v>
      </c>
      <c r="J372" s="11">
        <f>(YEAR(A372)*100) + MONTH(DateTable[[#This Row],[DateKey]])</f>
        <v>201301</v>
      </c>
      <c r="K372" s="7" t="str">
        <f t="shared" si="68"/>
        <v>Q1 2013</v>
      </c>
      <c r="L372" s="7" t="str">
        <f t="shared" si="69"/>
        <v>Jan 2013</v>
      </c>
      <c r="M372" s="12" t="str">
        <f t="shared" si="70"/>
        <v>Jan-13</v>
      </c>
      <c r="N372" s="13" t="str">
        <f t="shared" si="71"/>
        <v>Quarter 1 2013</v>
      </c>
    </row>
    <row r="373" spans="1:14" x14ac:dyDescent="0.25">
      <c r="A373" s="6">
        <v>41280</v>
      </c>
      <c r="B373" s="7">
        <f t="shared" si="62"/>
        <v>2013</v>
      </c>
      <c r="C373" s="7">
        <f t="shared" si="60"/>
        <v>1</v>
      </c>
      <c r="D373" s="8" t="str">
        <f t="shared" si="63"/>
        <v>January</v>
      </c>
      <c r="E373" s="7" t="str">
        <f t="shared" si="64"/>
        <v>Jan</v>
      </c>
      <c r="F373" s="9">
        <f t="shared" si="61"/>
        <v>1</v>
      </c>
      <c r="G373" s="7" t="str">
        <f t="shared" si="65"/>
        <v>Quarter 1</v>
      </c>
      <c r="H373" s="7" t="str">
        <f t="shared" si="66"/>
        <v>Q1</v>
      </c>
      <c r="I373" s="10" t="str">
        <f t="shared" si="67"/>
        <v>20131</v>
      </c>
      <c r="J373" s="11">
        <f>(YEAR(A373)*100) + MONTH(DateTable[[#This Row],[DateKey]])</f>
        <v>201301</v>
      </c>
      <c r="K373" s="7" t="str">
        <f t="shared" si="68"/>
        <v>Q1 2013</v>
      </c>
      <c r="L373" s="7" t="str">
        <f t="shared" si="69"/>
        <v>Jan 2013</v>
      </c>
      <c r="M373" s="12" t="str">
        <f t="shared" si="70"/>
        <v>Jan-13</v>
      </c>
      <c r="N373" s="13" t="str">
        <f t="shared" si="71"/>
        <v>Quarter 1 2013</v>
      </c>
    </row>
    <row r="374" spans="1:14" x14ac:dyDescent="0.25">
      <c r="A374" s="6">
        <v>41281</v>
      </c>
      <c r="B374" s="7">
        <f t="shared" si="62"/>
        <v>2013</v>
      </c>
      <c r="C374" s="7">
        <f t="shared" si="60"/>
        <v>1</v>
      </c>
      <c r="D374" s="8" t="str">
        <f t="shared" si="63"/>
        <v>January</v>
      </c>
      <c r="E374" s="7" t="str">
        <f t="shared" si="64"/>
        <v>Jan</v>
      </c>
      <c r="F374" s="9">
        <f t="shared" si="61"/>
        <v>1</v>
      </c>
      <c r="G374" s="7" t="str">
        <f t="shared" si="65"/>
        <v>Quarter 1</v>
      </c>
      <c r="H374" s="7" t="str">
        <f t="shared" si="66"/>
        <v>Q1</v>
      </c>
      <c r="I374" s="10" t="str">
        <f t="shared" si="67"/>
        <v>20131</v>
      </c>
      <c r="J374" s="11">
        <f>(YEAR(A374)*100) + MONTH(DateTable[[#This Row],[DateKey]])</f>
        <v>201301</v>
      </c>
      <c r="K374" s="7" t="str">
        <f t="shared" si="68"/>
        <v>Q1 2013</v>
      </c>
      <c r="L374" s="7" t="str">
        <f t="shared" si="69"/>
        <v>Jan 2013</v>
      </c>
      <c r="M374" s="12" t="str">
        <f t="shared" si="70"/>
        <v>Jan-13</v>
      </c>
      <c r="N374" s="13" t="str">
        <f t="shared" si="71"/>
        <v>Quarter 1 2013</v>
      </c>
    </row>
    <row r="375" spans="1:14" x14ac:dyDescent="0.25">
      <c r="A375" s="6">
        <v>41282</v>
      </c>
      <c r="B375" s="7">
        <f t="shared" si="62"/>
        <v>2013</v>
      </c>
      <c r="C375" s="7">
        <f t="shared" si="60"/>
        <v>1</v>
      </c>
      <c r="D375" s="8" t="str">
        <f t="shared" si="63"/>
        <v>January</v>
      </c>
      <c r="E375" s="7" t="str">
        <f t="shared" si="64"/>
        <v>Jan</v>
      </c>
      <c r="F375" s="9">
        <f t="shared" si="61"/>
        <v>1</v>
      </c>
      <c r="G375" s="7" t="str">
        <f t="shared" si="65"/>
        <v>Quarter 1</v>
      </c>
      <c r="H375" s="7" t="str">
        <f t="shared" si="66"/>
        <v>Q1</v>
      </c>
      <c r="I375" s="10" t="str">
        <f t="shared" si="67"/>
        <v>20131</v>
      </c>
      <c r="J375" s="11">
        <f>(YEAR(A375)*100) + MONTH(DateTable[[#This Row],[DateKey]])</f>
        <v>201301</v>
      </c>
      <c r="K375" s="7" t="str">
        <f t="shared" si="68"/>
        <v>Q1 2013</v>
      </c>
      <c r="L375" s="7" t="str">
        <f t="shared" si="69"/>
        <v>Jan 2013</v>
      </c>
      <c r="M375" s="12" t="str">
        <f t="shared" si="70"/>
        <v>Jan-13</v>
      </c>
      <c r="N375" s="13" t="str">
        <f t="shared" si="71"/>
        <v>Quarter 1 2013</v>
      </c>
    </row>
    <row r="376" spans="1:14" x14ac:dyDescent="0.25">
      <c r="A376" s="6">
        <v>41283</v>
      </c>
      <c r="B376" s="7">
        <f t="shared" si="62"/>
        <v>2013</v>
      </c>
      <c r="C376" s="7">
        <f t="shared" si="60"/>
        <v>1</v>
      </c>
      <c r="D376" s="8" t="str">
        <f t="shared" si="63"/>
        <v>January</v>
      </c>
      <c r="E376" s="7" t="str">
        <f t="shared" si="64"/>
        <v>Jan</v>
      </c>
      <c r="F376" s="9">
        <f t="shared" si="61"/>
        <v>1</v>
      </c>
      <c r="G376" s="7" t="str">
        <f t="shared" si="65"/>
        <v>Quarter 1</v>
      </c>
      <c r="H376" s="7" t="str">
        <f t="shared" si="66"/>
        <v>Q1</v>
      </c>
      <c r="I376" s="10" t="str">
        <f t="shared" si="67"/>
        <v>20131</v>
      </c>
      <c r="J376" s="11">
        <f>(YEAR(A376)*100) + MONTH(DateTable[[#This Row],[DateKey]])</f>
        <v>201301</v>
      </c>
      <c r="K376" s="7" t="str">
        <f t="shared" si="68"/>
        <v>Q1 2013</v>
      </c>
      <c r="L376" s="7" t="str">
        <f t="shared" si="69"/>
        <v>Jan 2013</v>
      </c>
      <c r="M376" s="12" t="str">
        <f t="shared" si="70"/>
        <v>Jan-13</v>
      </c>
      <c r="N376" s="13" t="str">
        <f t="shared" si="71"/>
        <v>Quarter 1 2013</v>
      </c>
    </row>
    <row r="377" spans="1:14" x14ac:dyDescent="0.25">
      <c r="A377" s="6">
        <v>41284</v>
      </c>
      <c r="B377" s="7">
        <f t="shared" si="62"/>
        <v>2013</v>
      </c>
      <c r="C377" s="7">
        <f t="shared" si="60"/>
        <v>1</v>
      </c>
      <c r="D377" s="8" t="str">
        <f t="shared" si="63"/>
        <v>January</v>
      </c>
      <c r="E377" s="7" t="str">
        <f t="shared" si="64"/>
        <v>Jan</v>
      </c>
      <c r="F377" s="9">
        <f t="shared" si="61"/>
        <v>1</v>
      </c>
      <c r="G377" s="7" t="str">
        <f t="shared" si="65"/>
        <v>Quarter 1</v>
      </c>
      <c r="H377" s="7" t="str">
        <f t="shared" si="66"/>
        <v>Q1</v>
      </c>
      <c r="I377" s="10" t="str">
        <f t="shared" si="67"/>
        <v>20131</v>
      </c>
      <c r="J377" s="11">
        <f>(YEAR(A377)*100) + MONTH(DateTable[[#This Row],[DateKey]])</f>
        <v>201301</v>
      </c>
      <c r="K377" s="7" t="str">
        <f t="shared" si="68"/>
        <v>Q1 2013</v>
      </c>
      <c r="L377" s="7" t="str">
        <f t="shared" si="69"/>
        <v>Jan 2013</v>
      </c>
      <c r="M377" s="12" t="str">
        <f t="shared" si="70"/>
        <v>Jan-13</v>
      </c>
      <c r="N377" s="13" t="str">
        <f t="shared" si="71"/>
        <v>Quarter 1 2013</v>
      </c>
    </row>
    <row r="378" spans="1:14" x14ac:dyDescent="0.25">
      <c r="A378" s="6">
        <v>41285</v>
      </c>
      <c r="B378" s="7">
        <f t="shared" si="62"/>
        <v>2013</v>
      </c>
      <c r="C378" s="7">
        <f t="shared" si="60"/>
        <v>1</v>
      </c>
      <c r="D378" s="8" t="str">
        <f t="shared" si="63"/>
        <v>January</v>
      </c>
      <c r="E378" s="7" t="str">
        <f t="shared" si="64"/>
        <v>Jan</v>
      </c>
      <c r="F378" s="9">
        <f t="shared" si="61"/>
        <v>1</v>
      </c>
      <c r="G378" s="7" t="str">
        <f t="shared" si="65"/>
        <v>Quarter 1</v>
      </c>
      <c r="H378" s="7" t="str">
        <f t="shared" si="66"/>
        <v>Q1</v>
      </c>
      <c r="I378" s="10" t="str">
        <f t="shared" si="67"/>
        <v>20131</v>
      </c>
      <c r="J378" s="11">
        <f>(YEAR(A378)*100) + MONTH(DateTable[[#This Row],[DateKey]])</f>
        <v>201301</v>
      </c>
      <c r="K378" s="7" t="str">
        <f t="shared" si="68"/>
        <v>Q1 2013</v>
      </c>
      <c r="L378" s="7" t="str">
        <f t="shared" si="69"/>
        <v>Jan 2013</v>
      </c>
      <c r="M378" s="12" t="str">
        <f t="shared" si="70"/>
        <v>Jan-13</v>
      </c>
      <c r="N378" s="13" t="str">
        <f t="shared" si="71"/>
        <v>Quarter 1 2013</v>
      </c>
    </row>
    <row r="379" spans="1:14" x14ac:dyDescent="0.25">
      <c r="A379" s="6">
        <v>41286</v>
      </c>
      <c r="B379" s="7">
        <f t="shared" si="62"/>
        <v>2013</v>
      </c>
      <c r="C379" s="7">
        <f t="shared" si="60"/>
        <v>1</v>
      </c>
      <c r="D379" s="8" t="str">
        <f t="shared" si="63"/>
        <v>January</v>
      </c>
      <c r="E379" s="7" t="str">
        <f t="shared" si="64"/>
        <v>Jan</v>
      </c>
      <c r="F379" s="9">
        <f t="shared" si="61"/>
        <v>1</v>
      </c>
      <c r="G379" s="7" t="str">
        <f t="shared" si="65"/>
        <v>Quarter 1</v>
      </c>
      <c r="H379" s="7" t="str">
        <f t="shared" si="66"/>
        <v>Q1</v>
      </c>
      <c r="I379" s="10" t="str">
        <f t="shared" si="67"/>
        <v>20131</v>
      </c>
      <c r="J379" s="11">
        <f>(YEAR(A379)*100) + MONTH(DateTable[[#This Row],[DateKey]])</f>
        <v>201301</v>
      </c>
      <c r="K379" s="7" t="str">
        <f t="shared" si="68"/>
        <v>Q1 2013</v>
      </c>
      <c r="L379" s="7" t="str">
        <f t="shared" si="69"/>
        <v>Jan 2013</v>
      </c>
      <c r="M379" s="12" t="str">
        <f t="shared" si="70"/>
        <v>Jan-13</v>
      </c>
      <c r="N379" s="13" t="str">
        <f t="shared" si="71"/>
        <v>Quarter 1 2013</v>
      </c>
    </row>
    <row r="380" spans="1:14" x14ac:dyDescent="0.25">
      <c r="A380" s="6">
        <v>41287</v>
      </c>
      <c r="B380" s="7">
        <f t="shared" si="62"/>
        <v>2013</v>
      </c>
      <c r="C380" s="7">
        <f t="shared" si="60"/>
        <v>1</v>
      </c>
      <c r="D380" s="8" t="str">
        <f t="shared" si="63"/>
        <v>January</v>
      </c>
      <c r="E380" s="7" t="str">
        <f t="shared" si="64"/>
        <v>Jan</v>
      </c>
      <c r="F380" s="9">
        <f t="shared" si="61"/>
        <v>1</v>
      </c>
      <c r="G380" s="7" t="str">
        <f t="shared" si="65"/>
        <v>Quarter 1</v>
      </c>
      <c r="H380" s="7" t="str">
        <f t="shared" si="66"/>
        <v>Q1</v>
      </c>
      <c r="I380" s="10" t="str">
        <f t="shared" si="67"/>
        <v>20131</v>
      </c>
      <c r="J380" s="11">
        <f>(YEAR(A380)*100) + MONTH(DateTable[[#This Row],[DateKey]])</f>
        <v>201301</v>
      </c>
      <c r="K380" s="7" t="str">
        <f t="shared" si="68"/>
        <v>Q1 2013</v>
      </c>
      <c r="L380" s="7" t="str">
        <f t="shared" si="69"/>
        <v>Jan 2013</v>
      </c>
      <c r="M380" s="12" t="str">
        <f t="shared" si="70"/>
        <v>Jan-13</v>
      </c>
      <c r="N380" s="13" t="str">
        <f t="shared" si="71"/>
        <v>Quarter 1 2013</v>
      </c>
    </row>
    <row r="381" spans="1:14" x14ac:dyDescent="0.25">
      <c r="A381" s="6">
        <v>41288</v>
      </c>
      <c r="B381" s="7">
        <f t="shared" si="62"/>
        <v>2013</v>
      </c>
      <c r="C381" s="7">
        <f t="shared" si="60"/>
        <v>1</v>
      </c>
      <c r="D381" s="8" t="str">
        <f t="shared" si="63"/>
        <v>January</v>
      </c>
      <c r="E381" s="7" t="str">
        <f t="shared" si="64"/>
        <v>Jan</v>
      </c>
      <c r="F381" s="9">
        <f t="shared" si="61"/>
        <v>1</v>
      </c>
      <c r="G381" s="7" t="str">
        <f t="shared" si="65"/>
        <v>Quarter 1</v>
      </c>
      <c r="H381" s="7" t="str">
        <f t="shared" si="66"/>
        <v>Q1</v>
      </c>
      <c r="I381" s="10" t="str">
        <f t="shared" si="67"/>
        <v>20131</v>
      </c>
      <c r="J381" s="11">
        <f>(YEAR(A381)*100) + MONTH(DateTable[[#This Row],[DateKey]])</f>
        <v>201301</v>
      </c>
      <c r="K381" s="7" t="str">
        <f t="shared" si="68"/>
        <v>Q1 2013</v>
      </c>
      <c r="L381" s="7" t="str">
        <f t="shared" si="69"/>
        <v>Jan 2013</v>
      </c>
      <c r="M381" s="12" t="str">
        <f t="shared" si="70"/>
        <v>Jan-13</v>
      </c>
      <c r="N381" s="13" t="str">
        <f t="shared" si="71"/>
        <v>Quarter 1 2013</v>
      </c>
    </row>
    <row r="382" spans="1:14" x14ac:dyDescent="0.25">
      <c r="A382" s="6">
        <v>41289</v>
      </c>
      <c r="B382" s="7">
        <f t="shared" si="62"/>
        <v>2013</v>
      </c>
      <c r="C382" s="7">
        <f t="shared" si="60"/>
        <v>1</v>
      </c>
      <c r="D382" s="8" t="str">
        <f t="shared" si="63"/>
        <v>January</v>
      </c>
      <c r="E382" s="7" t="str">
        <f t="shared" si="64"/>
        <v>Jan</v>
      </c>
      <c r="F382" s="9">
        <f t="shared" si="61"/>
        <v>1</v>
      </c>
      <c r="G382" s="7" t="str">
        <f t="shared" si="65"/>
        <v>Quarter 1</v>
      </c>
      <c r="H382" s="7" t="str">
        <f t="shared" si="66"/>
        <v>Q1</v>
      </c>
      <c r="I382" s="10" t="str">
        <f t="shared" si="67"/>
        <v>20131</v>
      </c>
      <c r="J382" s="11">
        <f>(YEAR(A382)*100) + MONTH(DateTable[[#This Row],[DateKey]])</f>
        <v>201301</v>
      </c>
      <c r="K382" s="7" t="str">
        <f t="shared" si="68"/>
        <v>Q1 2013</v>
      </c>
      <c r="L382" s="7" t="str">
        <f t="shared" si="69"/>
        <v>Jan 2013</v>
      </c>
      <c r="M382" s="12" t="str">
        <f t="shared" si="70"/>
        <v>Jan-13</v>
      </c>
      <c r="N382" s="13" t="str">
        <f t="shared" si="71"/>
        <v>Quarter 1 2013</v>
      </c>
    </row>
    <row r="383" spans="1:14" x14ac:dyDescent="0.25">
      <c r="A383" s="6">
        <v>41290</v>
      </c>
      <c r="B383" s="7">
        <f t="shared" si="62"/>
        <v>2013</v>
      </c>
      <c r="C383" s="7">
        <f t="shared" si="60"/>
        <v>1</v>
      </c>
      <c r="D383" s="8" t="str">
        <f t="shared" si="63"/>
        <v>January</v>
      </c>
      <c r="E383" s="7" t="str">
        <f t="shared" si="64"/>
        <v>Jan</v>
      </c>
      <c r="F383" s="9">
        <f t="shared" si="61"/>
        <v>1</v>
      </c>
      <c r="G383" s="7" t="str">
        <f t="shared" si="65"/>
        <v>Quarter 1</v>
      </c>
      <c r="H383" s="7" t="str">
        <f t="shared" si="66"/>
        <v>Q1</v>
      </c>
      <c r="I383" s="10" t="str">
        <f t="shared" si="67"/>
        <v>20131</v>
      </c>
      <c r="J383" s="11">
        <f>(YEAR(A383)*100) + MONTH(DateTable[[#This Row],[DateKey]])</f>
        <v>201301</v>
      </c>
      <c r="K383" s="7" t="str">
        <f t="shared" si="68"/>
        <v>Q1 2013</v>
      </c>
      <c r="L383" s="7" t="str">
        <f t="shared" si="69"/>
        <v>Jan 2013</v>
      </c>
      <c r="M383" s="12" t="str">
        <f t="shared" si="70"/>
        <v>Jan-13</v>
      </c>
      <c r="N383" s="13" t="str">
        <f t="shared" si="71"/>
        <v>Quarter 1 2013</v>
      </c>
    </row>
    <row r="384" spans="1:14" x14ac:dyDescent="0.25">
      <c r="A384" s="6">
        <v>41291</v>
      </c>
      <c r="B384" s="7">
        <f t="shared" si="62"/>
        <v>2013</v>
      </c>
      <c r="C384" s="7">
        <f t="shared" si="60"/>
        <v>1</v>
      </c>
      <c r="D384" s="8" t="str">
        <f t="shared" si="63"/>
        <v>January</v>
      </c>
      <c r="E384" s="7" t="str">
        <f t="shared" si="64"/>
        <v>Jan</v>
      </c>
      <c r="F384" s="9">
        <f t="shared" si="61"/>
        <v>1</v>
      </c>
      <c r="G384" s="7" t="str">
        <f t="shared" si="65"/>
        <v>Quarter 1</v>
      </c>
      <c r="H384" s="7" t="str">
        <f t="shared" si="66"/>
        <v>Q1</v>
      </c>
      <c r="I384" s="10" t="str">
        <f t="shared" si="67"/>
        <v>20131</v>
      </c>
      <c r="J384" s="11">
        <f>(YEAR(A384)*100) + MONTH(DateTable[[#This Row],[DateKey]])</f>
        <v>201301</v>
      </c>
      <c r="K384" s="7" t="str">
        <f t="shared" si="68"/>
        <v>Q1 2013</v>
      </c>
      <c r="L384" s="7" t="str">
        <f t="shared" si="69"/>
        <v>Jan 2013</v>
      </c>
      <c r="M384" s="12" t="str">
        <f t="shared" si="70"/>
        <v>Jan-13</v>
      </c>
      <c r="N384" s="13" t="str">
        <f t="shared" si="71"/>
        <v>Quarter 1 2013</v>
      </c>
    </row>
    <row r="385" spans="1:14" x14ac:dyDescent="0.25">
      <c r="A385" s="6">
        <v>41292</v>
      </c>
      <c r="B385" s="7">
        <f t="shared" si="62"/>
        <v>2013</v>
      </c>
      <c r="C385" s="7">
        <f t="shared" si="60"/>
        <v>1</v>
      </c>
      <c r="D385" s="8" t="str">
        <f t="shared" si="63"/>
        <v>January</v>
      </c>
      <c r="E385" s="7" t="str">
        <f t="shared" si="64"/>
        <v>Jan</v>
      </c>
      <c r="F385" s="9">
        <f t="shared" si="61"/>
        <v>1</v>
      </c>
      <c r="G385" s="7" t="str">
        <f t="shared" si="65"/>
        <v>Quarter 1</v>
      </c>
      <c r="H385" s="7" t="str">
        <f t="shared" si="66"/>
        <v>Q1</v>
      </c>
      <c r="I385" s="10" t="str">
        <f t="shared" si="67"/>
        <v>20131</v>
      </c>
      <c r="J385" s="11">
        <f>(YEAR(A385)*100) + MONTH(DateTable[[#This Row],[DateKey]])</f>
        <v>201301</v>
      </c>
      <c r="K385" s="7" t="str">
        <f t="shared" si="68"/>
        <v>Q1 2013</v>
      </c>
      <c r="L385" s="7" t="str">
        <f t="shared" si="69"/>
        <v>Jan 2013</v>
      </c>
      <c r="M385" s="12" t="str">
        <f t="shared" si="70"/>
        <v>Jan-13</v>
      </c>
      <c r="N385" s="13" t="str">
        <f t="shared" si="71"/>
        <v>Quarter 1 2013</v>
      </c>
    </row>
    <row r="386" spans="1:14" x14ac:dyDescent="0.25">
      <c r="A386" s="6">
        <v>41293</v>
      </c>
      <c r="B386" s="7">
        <f t="shared" si="62"/>
        <v>2013</v>
      </c>
      <c r="C386" s="7">
        <f t="shared" ref="C386:C449" si="72">MONTH(A386)</f>
        <v>1</v>
      </c>
      <c r="D386" s="8" t="str">
        <f t="shared" si="63"/>
        <v>January</v>
      </c>
      <c r="E386" s="7" t="str">
        <f t="shared" si="64"/>
        <v>Jan</v>
      </c>
      <c r="F386" s="9">
        <f t="shared" ref="F386:F449" si="73">ROUNDUP(MONTH(A386)/3,0)</f>
        <v>1</v>
      </c>
      <c r="G386" s="7" t="str">
        <f t="shared" si="65"/>
        <v>Quarter 1</v>
      </c>
      <c r="H386" s="7" t="str">
        <f t="shared" si="66"/>
        <v>Q1</v>
      </c>
      <c r="I386" s="10" t="str">
        <f t="shared" si="67"/>
        <v>20131</v>
      </c>
      <c r="J386" s="11">
        <f>(YEAR(A386)*100) + MONTH(DateTable[[#This Row],[DateKey]])</f>
        <v>201301</v>
      </c>
      <c r="K386" s="7" t="str">
        <f t="shared" si="68"/>
        <v>Q1 2013</v>
      </c>
      <c r="L386" s="7" t="str">
        <f t="shared" si="69"/>
        <v>Jan 2013</v>
      </c>
      <c r="M386" s="12" t="str">
        <f t="shared" si="70"/>
        <v>Jan-13</v>
      </c>
      <c r="N386" s="13" t="str">
        <f t="shared" si="71"/>
        <v>Quarter 1 2013</v>
      </c>
    </row>
    <row r="387" spans="1:14" x14ac:dyDescent="0.25">
      <c r="A387" s="6">
        <v>41294</v>
      </c>
      <c r="B387" s="7">
        <f t="shared" ref="B387:B450" si="74">YEAR(A387)</f>
        <v>2013</v>
      </c>
      <c r="C387" s="7">
        <f t="shared" si="72"/>
        <v>1</v>
      </c>
      <c r="D387" s="8" t="str">
        <f t="shared" ref="D387:D450" si="75">TEXT(A387,"mmmm")</f>
        <v>January</v>
      </c>
      <c r="E387" s="7" t="str">
        <f t="shared" ref="E387:E450" si="76">TEXT(A387,"mmm")</f>
        <v>Jan</v>
      </c>
      <c r="F387" s="9">
        <f t="shared" si="73"/>
        <v>1</v>
      </c>
      <c r="G387" s="7" t="str">
        <f t="shared" ref="G387:G450" si="77">"Quarter " &amp; ROUNDUP(MONTH(A387)/3,0)</f>
        <v>Quarter 1</v>
      </c>
      <c r="H387" s="7" t="str">
        <f t="shared" ref="H387:H450" si="78">"Q" &amp; ROUNDUP(MONTH(A387)/3,0)</f>
        <v>Q1</v>
      </c>
      <c r="I387" s="10" t="str">
        <f t="shared" ref="I387:I450" si="79">YEAR(A387) &amp; ROUNDUP(MONTH(A387)/3,0)</f>
        <v>20131</v>
      </c>
      <c r="J387" s="11">
        <f>(YEAR(A387)*100) + MONTH(DateTable[[#This Row],[DateKey]])</f>
        <v>201301</v>
      </c>
      <c r="K387" s="7" t="str">
        <f t="shared" ref="K387:K450" si="80">"Q" &amp; ROUNDUP(MONTH(A387)/3,0) &amp; " " &amp; YEAR(A387)</f>
        <v>Q1 2013</v>
      </c>
      <c r="L387" s="7" t="str">
        <f t="shared" ref="L387:L450" si="81">TEXT(A387,"mmm") &amp; " " &amp; YEAR(A387)</f>
        <v>Jan 2013</v>
      </c>
      <c r="M387" s="12" t="str">
        <f t="shared" ref="M387:M450" si="82">TEXT(A387,"mmm") &amp; "-" &amp; RIGHT(YEAR(A387),2)</f>
        <v>Jan-13</v>
      </c>
      <c r="N387" s="13" t="str">
        <f t="shared" ref="N387:N450" si="83">"Quarter " &amp; ROUNDUP(MONTH(A387)/3,0) &amp; " " &amp; YEAR(A387)</f>
        <v>Quarter 1 2013</v>
      </c>
    </row>
    <row r="388" spans="1:14" x14ac:dyDescent="0.25">
      <c r="A388" s="6">
        <v>41295</v>
      </c>
      <c r="B388" s="7">
        <f t="shared" si="74"/>
        <v>2013</v>
      </c>
      <c r="C388" s="7">
        <f t="shared" si="72"/>
        <v>1</v>
      </c>
      <c r="D388" s="8" t="str">
        <f t="shared" si="75"/>
        <v>January</v>
      </c>
      <c r="E388" s="7" t="str">
        <f t="shared" si="76"/>
        <v>Jan</v>
      </c>
      <c r="F388" s="9">
        <f t="shared" si="73"/>
        <v>1</v>
      </c>
      <c r="G388" s="7" t="str">
        <f t="shared" si="77"/>
        <v>Quarter 1</v>
      </c>
      <c r="H388" s="7" t="str">
        <f t="shared" si="78"/>
        <v>Q1</v>
      </c>
      <c r="I388" s="10" t="str">
        <f t="shared" si="79"/>
        <v>20131</v>
      </c>
      <c r="J388" s="11">
        <f>(YEAR(A388)*100) + MONTH(DateTable[[#This Row],[DateKey]])</f>
        <v>201301</v>
      </c>
      <c r="K388" s="7" t="str">
        <f t="shared" si="80"/>
        <v>Q1 2013</v>
      </c>
      <c r="L388" s="7" t="str">
        <f t="shared" si="81"/>
        <v>Jan 2013</v>
      </c>
      <c r="M388" s="12" t="str">
        <f t="shared" si="82"/>
        <v>Jan-13</v>
      </c>
      <c r="N388" s="13" t="str">
        <f t="shared" si="83"/>
        <v>Quarter 1 2013</v>
      </c>
    </row>
    <row r="389" spans="1:14" x14ac:dyDescent="0.25">
      <c r="A389" s="6">
        <v>41296</v>
      </c>
      <c r="B389" s="7">
        <f t="shared" si="74"/>
        <v>2013</v>
      </c>
      <c r="C389" s="7">
        <f t="shared" si="72"/>
        <v>1</v>
      </c>
      <c r="D389" s="8" t="str">
        <f t="shared" si="75"/>
        <v>January</v>
      </c>
      <c r="E389" s="7" t="str">
        <f t="shared" si="76"/>
        <v>Jan</v>
      </c>
      <c r="F389" s="9">
        <f t="shared" si="73"/>
        <v>1</v>
      </c>
      <c r="G389" s="7" t="str">
        <f t="shared" si="77"/>
        <v>Quarter 1</v>
      </c>
      <c r="H389" s="7" t="str">
        <f t="shared" si="78"/>
        <v>Q1</v>
      </c>
      <c r="I389" s="10" t="str">
        <f t="shared" si="79"/>
        <v>20131</v>
      </c>
      <c r="J389" s="11">
        <f>(YEAR(A389)*100) + MONTH(DateTable[[#This Row],[DateKey]])</f>
        <v>201301</v>
      </c>
      <c r="K389" s="7" t="str">
        <f t="shared" si="80"/>
        <v>Q1 2013</v>
      </c>
      <c r="L389" s="7" t="str">
        <f t="shared" si="81"/>
        <v>Jan 2013</v>
      </c>
      <c r="M389" s="12" t="str">
        <f t="shared" si="82"/>
        <v>Jan-13</v>
      </c>
      <c r="N389" s="13" t="str">
        <f t="shared" si="83"/>
        <v>Quarter 1 2013</v>
      </c>
    </row>
    <row r="390" spans="1:14" x14ac:dyDescent="0.25">
      <c r="A390" s="6">
        <v>41297</v>
      </c>
      <c r="B390" s="7">
        <f t="shared" si="74"/>
        <v>2013</v>
      </c>
      <c r="C390" s="7">
        <f t="shared" si="72"/>
        <v>1</v>
      </c>
      <c r="D390" s="8" t="str">
        <f t="shared" si="75"/>
        <v>January</v>
      </c>
      <c r="E390" s="7" t="str">
        <f t="shared" si="76"/>
        <v>Jan</v>
      </c>
      <c r="F390" s="9">
        <f t="shared" si="73"/>
        <v>1</v>
      </c>
      <c r="G390" s="7" t="str">
        <f t="shared" si="77"/>
        <v>Quarter 1</v>
      </c>
      <c r="H390" s="7" t="str">
        <f t="shared" si="78"/>
        <v>Q1</v>
      </c>
      <c r="I390" s="10" t="str">
        <f t="shared" si="79"/>
        <v>20131</v>
      </c>
      <c r="J390" s="11">
        <f>(YEAR(A390)*100) + MONTH(DateTable[[#This Row],[DateKey]])</f>
        <v>201301</v>
      </c>
      <c r="K390" s="7" t="str">
        <f t="shared" si="80"/>
        <v>Q1 2013</v>
      </c>
      <c r="L390" s="7" t="str">
        <f t="shared" si="81"/>
        <v>Jan 2013</v>
      </c>
      <c r="M390" s="12" t="str">
        <f t="shared" si="82"/>
        <v>Jan-13</v>
      </c>
      <c r="N390" s="13" t="str">
        <f t="shared" si="83"/>
        <v>Quarter 1 2013</v>
      </c>
    </row>
    <row r="391" spans="1:14" x14ac:dyDescent="0.25">
      <c r="A391" s="6">
        <v>41298</v>
      </c>
      <c r="B391" s="7">
        <f t="shared" si="74"/>
        <v>2013</v>
      </c>
      <c r="C391" s="7">
        <f t="shared" si="72"/>
        <v>1</v>
      </c>
      <c r="D391" s="8" t="str">
        <f t="shared" si="75"/>
        <v>January</v>
      </c>
      <c r="E391" s="7" t="str">
        <f t="shared" si="76"/>
        <v>Jan</v>
      </c>
      <c r="F391" s="9">
        <f t="shared" si="73"/>
        <v>1</v>
      </c>
      <c r="G391" s="7" t="str">
        <f t="shared" si="77"/>
        <v>Quarter 1</v>
      </c>
      <c r="H391" s="7" t="str">
        <f t="shared" si="78"/>
        <v>Q1</v>
      </c>
      <c r="I391" s="10" t="str">
        <f t="shared" si="79"/>
        <v>20131</v>
      </c>
      <c r="J391" s="11">
        <f>(YEAR(A391)*100) + MONTH(DateTable[[#This Row],[DateKey]])</f>
        <v>201301</v>
      </c>
      <c r="K391" s="7" t="str">
        <f t="shared" si="80"/>
        <v>Q1 2013</v>
      </c>
      <c r="L391" s="7" t="str">
        <f t="shared" si="81"/>
        <v>Jan 2013</v>
      </c>
      <c r="M391" s="12" t="str">
        <f t="shared" si="82"/>
        <v>Jan-13</v>
      </c>
      <c r="N391" s="13" t="str">
        <f t="shared" si="83"/>
        <v>Quarter 1 2013</v>
      </c>
    </row>
    <row r="392" spans="1:14" x14ac:dyDescent="0.25">
      <c r="A392" s="6">
        <v>41299</v>
      </c>
      <c r="B392" s="7">
        <f t="shared" si="74"/>
        <v>2013</v>
      </c>
      <c r="C392" s="7">
        <f t="shared" si="72"/>
        <v>1</v>
      </c>
      <c r="D392" s="8" t="str">
        <f t="shared" si="75"/>
        <v>January</v>
      </c>
      <c r="E392" s="7" t="str">
        <f t="shared" si="76"/>
        <v>Jan</v>
      </c>
      <c r="F392" s="9">
        <f t="shared" si="73"/>
        <v>1</v>
      </c>
      <c r="G392" s="7" t="str">
        <f t="shared" si="77"/>
        <v>Quarter 1</v>
      </c>
      <c r="H392" s="7" t="str">
        <f t="shared" si="78"/>
        <v>Q1</v>
      </c>
      <c r="I392" s="10" t="str">
        <f t="shared" si="79"/>
        <v>20131</v>
      </c>
      <c r="J392" s="11">
        <f>(YEAR(A392)*100) + MONTH(DateTable[[#This Row],[DateKey]])</f>
        <v>201301</v>
      </c>
      <c r="K392" s="7" t="str">
        <f t="shared" si="80"/>
        <v>Q1 2013</v>
      </c>
      <c r="L392" s="7" t="str">
        <f t="shared" si="81"/>
        <v>Jan 2013</v>
      </c>
      <c r="M392" s="12" t="str">
        <f t="shared" si="82"/>
        <v>Jan-13</v>
      </c>
      <c r="N392" s="13" t="str">
        <f t="shared" si="83"/>
        <v>Quarter 1 2013</v>
      </c>
    </row>
    <row r="393" spans="1:14" x14ac:dyDescent="0.25">
      <c r="A393" s="6">
        <v>41300</v>
      </c>
      <c r="B393" s="7">
        <f t="shared" si="74"/>
        <v>2013</v>
      </c>
      <c r="C393" s="7">
        <f t="shared" si="72"/>
        <v>1</v>
      </c>
      <c r="D393" s="8" t="str">
        <f t="shared" si="75"/>
        <v>January</v>
      </c>
      <c r="E393" s="7" t="str">
        <f t="shared" si="76"/>
        <v>Jan</v>
      </c>
      <c r="F393" s="9">
        <f t="shared" si="73"/>
        <v>1</v>
      </c>
      <c r="G393" s="7" t="str">
        <f t="shared" si="77"/>
        <v>Quarter 1</v>
      </c>
      <c r="H393" s="7" t="str">
        <f t="shared" si="78"/>
        <v>Q1</v>
      </c>
      <c r="I393" s="10" t="str">
        <f t="shared" si="79"/>
        <v>20131</v>
      </c>
      <c r="J393" s="11">
        <f>(YEAR(A393)*100) + MONTH(DateTable[[#This Row],[DateKey]])</f>
        <v>201301</v>
      </c>
      <c r="K393" s="7" t="str">
        <f t="shared" si="80"/>
        <v>Q1 2013</v>
      </c>
      <c r="L393" s="7" t="str">
        <f t="shared" si="81"/>
        <v>Jan 2013</v>
      </c>
      <c r="M393" s="12" t="str">
        <f t="shared" si="82"/>
        <v>Jan-13</v>
      </c>
      <c r="N393" s="13" t="str">
        <f t="shared" si="83"/>
        <v>Quarter 1 2013</v>
      </c>
    </row>
    <row r="394" spans="1:14" x14ac:dyDescent="0.25">
      <c r="A394" s="6">
        <v>41301</v>
      </c>
      <c r="B394" s="7">
        <f t="shared" si="74"/>
        <v>2013</v>
      </c>
      <c r="C394" s="7">
        <f t="shared" si="72"/>
        <v>1</v>
      </c>
      <c r="D394" s="8" t="str">
        <f t="shared" si="75"/>
        <v>January</v>
      </c>
      <c r="E394" s="7" t="str">
        <f t="shared" si="76"/>
        <v>Jan</v>
      </c>
      <c r="F394" s="9">
        <f t="shared" si="73"/>
        <v>1</v>
      </c>
      <c r="G394" s="7" t="str">
        <f t="shared" si="77"/>
        <v>Quarter 1</v>
      </c>
      <c r="H394" s="7" t="str">
        <f t="shared" si="78"/>
        <v>Q1</v>
      </c>
      <c r="I394" s="10" t="str">
        <f t="shared" si="79"/>
        <v>20131</v>
      </c>
      <c r="J394" s="11">
        <f>(YEAR(A394)*100) + MONTH(DateTable[[#This Row],[DateKey]])</f>
        <v>201301</v>
      </c>
      <c r="K394" s="7" t="str">
        <f t="shared" si="80"/>
        <v>Q1 2013</v>
      </c>
      <c r="L394" s="7" t="str">
        <f t="shared" si="81"/>
        <v>Jan 2013</v>
      </c>
      <c r="M394" s="12" t="str">
        <f t="shared" si="82"/>
        <v>Jan-13</v>
      </c>
      <c r="N394" s="13" t="str">
        <f t="shared" si="83"/>
        <v>Quarter 1 2013</v>
      </c>
    </row>
    <row r="395" spans="1:14" x14ac:dyDescent="0.25">
      <c r="A395" s="6">
        <v>41302</v>
      </c>
      <c r="B395" s="7">
        <f t="shared" si="74"/>
        <v>2013</v>
      </c>
      <c r="C395" s="7">
        <f t="shared" si="72"/>
        <v>1</v>
      </c>
      <c r="D395" s="8" t="str">
        <f t="shared" si="75"/>
        <v>January</v>
      </c>
      <c r="E395" s="7" t="str">
        <f t="shared" si="76"/>
        <v>Jan</v>
      </c>
      <c r="F395" s="9">
        <f t="shared" si="73"/>
        <v>1</v>
      </c>
      <c r="G395" s="7" t="str">
        <f t="shared" si="77"/>
        <v>Quarter 1</v>
      </c>
      <c r="H395" s="7" t="str">
        <f t="shared" si="78"/>
        <v>Q1</v>
      </c>
      <c r="I395" s="10" t="str">
        <f t="shared" si="79"/>
        <v>20131</v>
      </c>
      <c r="J395" s="11">
        <f>(YEAR(A395)*100) + MONTH(DateTable[[#This Row],[DateKey]])</f>
        <v>201301</v>
      </c>
      <c r="K395" s="7" t="str">
        <f t="shared" si="80"/>
        <v>Q1 2013</v>
      </c>
      <c r="L395" s="7" t="str">
        <f t="shared" si="81"/>
        <v>Jan 2013</v>
      </c>
      <c r="M395" s="12" t="str">
        <f t="shared" si="82"/>
        <v>Jan-13</v>
      </c>
      <c r="N395" s="13" t="str">
        <f t="shared" si="83"/>
        <v>Quarter 1 2013</v>
      </c>
    </row>
    <row r="396" spans="1:14" x14ac:dyDescent="0.25">
      <c r="A396" s="6">
        <v>41303</v>
      </c>
      <c r="B396" s="7">
        <f t="shared" si="74"/>
        <v>2013</v>
      </c>
      <c r="C396" s="7">
        <f t="shared" si="72"/>
        <v>1</v>
      </c>
      <c r="D396" s="8" t="str">
        <f t="shared" si="75"/>
        <v>January</v>
      </c>
      <c r="E396" s="7" t="str">
        <f t="shared" si="76"/>
        <v>Jan</v>
      </c>
      <c r="F396" s="9">
        <f t="shared" si="73"/>
        <v>1</v>
      </c>
      <c r="G396" s="7" t="str">
        <f t="shared" si="77"/>
        <v>Quarter 1</v>
      </c>
      <c r="H396" s="7" t="str">
        <f t="shared" si="78"/>
        <v>Q1</v>
      </c>
      <c r="I396" s="10" t="str">
        <f t="shared" si="79"/>
        <v>20131</v>
      </c>
      <c r="J396" s="11">
        <f>(YEAR(A396)*100) + MONTH(DateTable[[#This Row],[DateKey]])</f>
        <v>201301</v>
      </c>
      <c r="K396" s="7" t="str">
        <f t="shared" si="80"/>
        <v>Q1 2013</v>
      </c>
      <c r="L396" s="7" t="str">
        <f t="shared" si="81"/>
        <v>Jan 2013</v>
      </c>
      <c r="M396" s="12" t="str">
        <f t="shared" si="82"/>
        <v>Jan-13</v>
      </c>
      <c r="N396" s="13" t="str">
        <f t="shared" si="83"/>
        <v>Quarter 1 2013</v>
      </c>
    </row>
    <row r="397" spans="1:14" x14ac:dyDescent="0.25">
      <c r="A397" s="6">
        <v>41304</v>
      </c>
      <c r="B397" s="7">
        <f t="shared" si="74"/>
        <v>2013</v>
      </c>
      <c r="C397" s="7">
        <f t="shared" si="72"/>
        <v>1</v>
      </c>
      <c r="D397" s="8" t="str">
        <f t="shared" si="75"/>
        <v>January</v>
      </c>
      <c r="E397" s="7" t="str">
        <f t="shared" si="76"/>
        <v>Jan</v>
      </c>
      <c r="F397" s="9">
        <f t="shared" si="73"/>
        <v>1</v>
      </c>
      <c r="G397" s="7" t="str">
        <f t="shared" si="77"/>
        <v>Quarter 1</v>
      </c>
      <c r="H397" s="7" t="str">
        <f t="shared" si="78"/>
        <v>Q1</v>
      </c>
      <c r="I397" s="10" t="str">
        <f t="shared" si="79"/>
        <v>20131</v>
      </c>
      <c r="J397" s="11">
        <f>(YEAR(A397)*100) + MONTH(DateTable[[#This Row],[DateKey]])</f>
        <v>201301</v>
      </c>
      <c r="K397" s="7" t="str">
        <f t="shared" si="80"/>
        <v>Q1 2013</v>
      </c>
      <c r="L397" s="7" t="str">
        <f t="shared" si="81"/>
        <v>Jan 2013</v>
      </c>
      <c r="M397" s="12" t="str">
        <f t="shared" si="82"/>
        <v>Jan-13</v>
      </c>
      <c r="N397" s="13" t="str">
        <f t="shared" si="83"/>
        <v>Quarter 1 2013</v>
      </c>
    </row>
    <row r="398" spans="1:14" x14ac:dyDescent="0.25">
      <c r="A398" s="6">
        <v>41305</v>
      </c>
      <c r="B398" s="7">
        <f t="shared" si="74"/>
        <v>2013</v>
      </c>
      <c r="C398" s="7">
        <f t="shared" si="72"/>
        <v>1</v>
      </c>
      <c r="D398" s="8" t="str">
        <f t="shared" si="75"/>
        <v>January</v>
      </c>
      <c r="E398" s="7" t="str">
        <f t="shared" si="76"/>
        <v>Jan</v>
      </c>
      <c r="F398" s="9">
        <f t="shared" si="73"/>
        <v>1</v>
      </c>
      <c r="G398" s="7" t="str">
        <f t="shared" si="77"/>
        <v>Quarter 1</v>
      </c>
      <c r="H398" s="7" t="str">
        <f t="shared" si="78"/>
        <v>Q1</v>
      </c>
      <c r="I398" s="10" t="str">
        <f t="shared" si="79"/>
        <v>20131</v>
      </c>
      <c r="J398" s="11">
        <f>(YEAR(A398)*100) + MONTH(DateTable[[#This Row],[DateKey]])</f>
        <v>201301</v>
      </c>
      <c r="K398" s="7" t="str">
        <f t="shared" si="80"/>
        <v>Q1 2013</v>
      </c>
      <c r="L398" s="7" t="str">
        <f t="shared" si="81"/>
        <v>Jan 2013</v>
      </c>
      <c r="M398" s="12" t="str">
        <f t="shared" si="82"/>
        <v>Jan-13</v>
      </c>
      <c r="N398" s="13" t="str">
        <f t="shared" si="83"/>
        <v>Quarter 1 2013</v>
      </c>
    </row>
    <row r="399" spans="1:14" x14ac:dyDescent="0.25">
      <c r="A399" s="6">
        <v>41306</v>
      </c>
      <c r="B399" s="7">
        <f t="shared" si="74"/>
        <v>2013</v>
      </c>
      <c r="C399" s="7">
        <f t="shared" si="72"/>
        <v>2</v>
      </c>
      <c r="D399" s="8" t="str">
        <f t="shared" si="75"/>
        <v>February</v>
      </c>
      <c r="E399" s="7" t="str">
        <f t="shared" si="76"/>
        <v>Feb</v>
      </c>
      <c r="F399" s="9">
        <f t="shared" si="73"/>
        <v>1</v>
      </c>
      <c r="G399" s="7" t="str">
        <f t="shared" si="77"/>
        <v>Quarter 1</v>
      </c>
      <c r="H399" s="7" t="str">
        <f t="shared" si="78"/>
        <v>Q1</v>
      </c>
      <c r="I399" s="10" t="str">
        <f t="shared" si="79"/>
        <v>20131</v>
      </c>
      <c r="J399" s="11">
        <f>(YEAR(A399)*100) + MONTH(DateTable[[#This Row],[DateKey]])</f>
        <v>201302</v>
      </c>
      <c r="K399" s="7" t="str">
        <f t="shared" si="80"/>
        <v>Q1 2013</v>
      </c>
      <c r="L399" s="7" t="str">
        <f t="shared" si="81"/>
        <v>Feb 2013</v>
      </c>
      <c r="M399" s="12" t="str">
        <f t="shared" si="82"/>
        <v>Feb-13</v>
      </c>
      <c r="N399" s="13" t="str">
        <f t="shared" si="83"/>
        <v>Quarter 1 2013</v>
      </c>
    </row>
    <row r="400" spans="1:14" x14ac:dyDescent="0.25">
      <c r="A400" s="6">
        <v>41307</v>
      </c>
      <c r="B400" s="7">
        <f t="shared" si="74"/>
        <v>2013</v>
      </c>
      <c r="C400" s="7">
        <f t="shared" si="72"/>
        <v>2</v>
      </c>
      <c r="D400" s="8" t="str">
        <f t="shared" si="75"/>
        <v>February</v>
      </c>
      <c r="E400" s="7" t="str">
        <f t="shared" si="76"/>
        <v>Feb</v>
      </c>
      <c r="F400" s="9">
        <f t="shared" si="73"/>
        <v>1</v>
      </c>
      <c r="G400" s="7" t="str">
        <f t="shared" si="77"/>
        <v>Quarter 1</v>
      </c>
      <c r="H400" s="7" t="str">
        <f t="shared" si="78"/>
        <v>Q1</v>
      </c>
      <c r="I400" s="10" t="str">
        <f t="shared" si="79"/>
        <v>20131</v>
      </c>
      <c r="J400" s="11">
        <f>(YEAR(A400)*100) + MONTH(DateTable[[#This Row],[DateKey]])</f>
        <v>201302</v>
      </c>
      <c r="K400" s="7" t="str">
        <f t="shared" si="80"/>
        <v>Q1 2013</v>
      </c>
      <c r="L400" s="7" t="str">
        <f t="shared" si="81"/>
        <v>Feb 2013</v>
      </c>
      <c r="M400" s="12" t="str">
        <f t="shared" si="82"/>
        <v>Feb-13</v>
      </c>
      <c r="N400" s="13" t="str">
        <f t="shared" si="83"/>
        <v>Quarter 1 2013</v>
      </c>
    </row>
    <row r="401" spans="1:14" x14ac:dyDescent="0.25">
      <c r="A401" s="6">
        <v>41308</v>
      </c>
      <c r="B401" s="7">
        <f t="shared" si="74"/>
        <v>2013</v>
      </c>
      <c r="C401" s="7">
        <f t="shared" si="72"/>
        <v>2</v>
      </c>
      <c r="D401" s="8" t="str">
        <f t="shared" si="75"/>
        <v>February</v>
      </c>
      <c r="E401" s="7" t="str">
        <f t="shared" si="76"/>
        <v>Feb</v>
      </c>
      <c r="F401" s="9">
        <f t="shared" si="73"/>
        <v>1</v>
      </c>
      <c r="G401" s="7" t="str">
        <f t="shared" si="77"/>
        <v>Quarter 1</v>
      </c>
      <c r="H401" s="7" t="str">
        <f t="shared" si="78"/>
        <v>Q1</v>
      </c>
      <c r="I401" s="10" t="str">
        <f t="shared" si="79"/>
        <v>20131</v>
      </c>
      <c r="J401" s="11">
        <f>(YEAR(A401)*100) + MONTH(DateTable[[#This Row],[DateKey]])</f>
        <v>201302</v>
      </c>
      <c r="K401" s="7" t="str">
        <f t="shared" si="80"/>
        <v>Q1 2013</v>
      </c>
      <c r="L401" s="7" t="str">
        <f t="shared" si="81"/>
        <v>Feb 2013</v>
      </c>
      <c r="M401" s="12" t="str">
        <f t="shared" si="82"/>
        <v>Feb-13</v>
      </c>
      <c r="N401" s="13" t="str">
        <f t="shared" si="83"/>
        <v>Quarter 1 2013</v>
      </c>
    </row>
    <row r="402" spans="1:14" x14ac:dyDescent="0.25">
      <c r="A402" s="6">
        <v>41309</v>
      </c>
      <c r="B402" s="7">
        <f t="shared" si="74"/>
        <v>2013</v>
      </c>
      <c r="C402" s="7">
        <f t="shared" si="72"/>
        <v>2</v>
      </c>
      <c r="D402" s="8" t="str">
        <f t="shared" si="75"/>
        <v>February</v>
      </c>
      <c r="E402" s="7" t="str">
        <f t="shared" si="76"/>
        <v>Feb</v>
      </c>
      <c r="F402" s="9">
        <f t="shared" si="73"/>
        <v>1</v>
      </c>
      <c r="G402" s="7" t="str">
        <f t="shared" si="77"/>
        <v>Quarter 1</v>
      </c>
      <c r="H402" s="7" t="str">
        <f t="shared" si="78"/>
        <v>Q1</v>
      </c>
      <c r="I402" s="10" t="str">
        <f t="shared" si="79"/>
        <v>20131</v>
      </c>
      <c r="J402" s="11">
        <f>(YEAR(A402)*100) + MONTH(DateTable[[#This Row],[DateKey]])</f>
        <v>201302</v>
      </c>
      <c r="K402" s="7" t="str">
        <f t="shared" si="80"/>
        <v>Q1 2013</v>
      </c>
      <c r="L402" s="7" t="str">
        <f t="shared" si="81"/>
        <v>Feb 2013</v>
      </c>
      <c r="M402" s="12" t="str">
        <f t="shared" si="82"/>
        <v>Feb-13</v>
      </c>
      <c r="N402" s="13" t="str">
        <f t="shared" si="83"/>
        <v>Quarter 1 2013</v>
      </c>
    </row>
    <row r="403" spans="1:14" x14ac:dyDescent="0.25">
      <c r="A403" s="6">
        <v>41310</v>
      </c>
      <c r="B403" s="7">
        <f t="shared" si="74"/>
        <v>2013</v>
      </c>
      <c r="C403" s="7">
        <f t="shared" si="72"/>
        <v>2</v>
      </c>
      <c r="D403" s="8" t="str">
        <f t="shared" si="75"/>
        <v>February</v>
      </c>
      <c r="E403" s="7" t="str">
        <f t="shared" si="76"/>
        <v>Feb</v>
      </c>
      <c r="F403" s="9">
        <f t="shared" si="73"/>
        <v>1</v>
      </c>
      <c r="G403" s="7" t="str">
        <f t="shared" si="77"/>
        <v>Quarter 1</v>
      </c>
      <c r="H403" s="7" t="str">
        <f t="shared" si="78"/>
        <v>Q1</v>
      </c>
      <c r="I403" s="10" t="str">
        <f t="shared" si="79"/>
        <v>20131</v>
      </c>
      <c r="J403" s="11">
        <f>(YEAR(A403)*100) + MONTH(DateTable[[#This Row],[DateKey]])</f>
        <v>201302</v>
      </c>
      <c r="K403" s="7" t="str">
        <f t="shared" si="80"/>
        <v>Q1 2013</v>
      </c>
      <c r="L403" s="7" t="str">
        <f t="shared" si="81"/>
        <v>Feb 2013</v>
      </c>
      <c r="M403" s="12" t="str">
        <f t="shared" si="82"/>
        <v>Feb-13</v>
      </c>
      <c r="N403" s="13" t="str">
        <f t="shared" si="83"/>
        <v>Quarter 1 2013</v>
      </c>
    </row>
    <row r="404" spans="1:14" x14ac:dyDescent="0.25">
      <c r="A404" s="6">
        <v>41311</v>
      </c>
      <c r="B404" s="7">
        <f t="shared" si="74"/>
        <v>2013</v>
      </c>
      <c r="C404" s="7">
        <f t="shared" si="72"/>
        <v>2</v>
      </c>
      <c r="D404" s="8" t="str">
        <f t="shared" si="75"/>
        <v>February</v>
      </c>
      <c r="E404" s="7" t="str">
        <f t="shared" si="76"/>
        <v>Feb</v>
      </c>
      <c r="F404" s="9">
        <f t="shared" si="73"/>
        <v>1</v>
      </c>
      <c r="G404" s="7" t="str">
        <f t="shared" si="77"/>
        <v>Quarter 1</v>
      </c>
      <c r="H404" s="7" t="str">
        <f t="shared" si="78"/>
        <v>Q1</v>
      </c>
      <c r="I404" s="10" t="str">
        <f t="shared" si="79"/>
        <v>20131</v>
      </c>
      <c r="J404" s="11">
        <f>(YEAR(A404)*100) + MONTH(DateTable[[#This Row],[DateKey]])</f>
        <v>201302</v>
      </c>
      <c r="K404" s="7" t="str">
        <f t="shared" si="80"/>
        <v>Q1 2013</v>
      </c>
      <c r="L404" s="7" t="str">
        <f t="shared" si="81"/>
        <v>Feb 2013</v>
      </c>
      <c r="M404" s="12" t="str">
        <f t="shared" si="82"/>
        <v>Feb-13</v>
      </c>
      <c r="N404" s="13" t="str">
        <f t="shared" si="83"/>
        <v>Quarter 1 2013</v>
      </c>
    </row>
    <row r="405" spans="1:14" x14ac:dyDescent="0.25">
      <c r="A405" s="6">
        <v>41312</v>
      </c>
      <c r="B405" s="7">
        <f t="shared" si="74"/>
        <v>2013</v>
      </c>
      <c r="C405" s="7">
        <f t="shared" si="72"/>
        <v>2</v>
      </c>
      <c r="D405" s="8" t="str">
        <f t="shared" si="75"/>
        <v>February</v>
      </c>
      <c r="E405" s="7" t="str">
        <f t="shared" si="76"/>
        <v>Feb</v>
      </c>
      <c r="F405" s="9">
        <f t="shared" si="73"/>
        <v>1</v>
      </c>
      <c r="G405" s="7" t="str">
        <f t="shared" si="77"/>
        <v>Quarter 1</v>
      </c>
      <c r="H405" s="7" t="str">
        <f t="shared" si="78"/>
        <v>Q1</v>
      </c>
      <c r="I405" s="10" t="str">
        <f t="shared" si="79"/>
        <v>20131</v>
      </c>
      <c r="J405" s="11">
        <f>(YEAR(A405)*100) + MONTH(DateTable[[#This Row],[DateKey]])</f>
        <v>201302</v>
      </c>
      <c r="K405" s="7" t="str">
        <f t="shared" si="80"/>
        <v>Q1 2013</v>
      </c>
      <c r="L405" s="7" t="str">
        <f t="shared" si="81"/>
        <v>Feb 2013</v>
      </c>
      <c r="M405" s="12" t="str">
        <f t="shared" si="82"/>
        <v>Feb-13</v>
      </c>
      <c r="N405" s="13" t="str">
        <f t="shared" si="83"/>
        <v>Quarter 1 2013</v>
      </c>
    </row>
    <row r="406" spans="1:14" x14ac:dyDescent="0.25">
      <c r="A406" s="6">
        <v>41313</v>
      </c>
      <c r="B406" s="7">
        <f t="shared" si="74"/>
        <v>2013</v>
      </c>
      <c r="C406" s="7">
        <f t="shared" si="72"/>
        <v>2</v>
      </c>
      <c r="D406" s="8" t="str">
        <f t="shared" si="75"/>
        <v>February</v>
      </c>
      <c r="E406" s="7" t="str">
        <f t="shared" si="76"/>
        <v>Feb</v>
      </c>
      <c r="F406" s="9">
        <f t="shared" si="73"/>
        <v>1</v>
      </c>
      <c r="G406" s="7" t="str">
        <f t="shared" si="77"/>
        <v>Quarter 1</v>
      </c>
      <c r="H406" s="7" t="str">
        <f t="shared" si="78"/>
        <v>Q1</v>
      </c>
      <c r="I406" s="10" t="str">
        <f t="shared" si="79"/>
        <v>20131</v>
      </c>
      <c r="J406" s="11">
        <f>(YEAR(A406)*100) + MONTH(DateTable[[#This Row],[DateKey]])</f>
        <v>201302</v>
      </c>
      <c r="K406" s="7" t="str">
        <f t="shared" si="80"/>
        <v>Q1 2013</v>
      </c>
      <c r="L406" s="7" t="str">
        <f t="shared" si="81"/>
        <v>Feb 2013</v>
      </c>
      <c r="M406" s="12" t="str">
        <f t="shared" si="82"/>
        <v>Feb-13</v>
      </c>
      <c r="N406" s="13" t="str">
        <f t="shared" si="83"/>
        <v>Quarter 1 2013</v>
      </c>
    </row>
    <row r="407" spans="1:14" x14ac:dyDescent="0.25">
      <c r="A407" s="6">
        <v>41314</v>
      </c>
      <c r="B407" s="7">
        <f t="shared" si="74"/>
        <v>2013</v>
      </c>
      <c r="C407" s="7">
        <f t="shared" si="72"/>
        <v>2</v>
      </c>
      <c r="D407" s="8" t="str">
        <f t="shared" si="75"/>
        <v>February</v>
      </c>
      <c r="E407" s="7" t="str">
        <f t="shared" si="76"/>
        <v>Feb</v>
      </c>
      <c r="F407" s="9">
        <f t="shared" si="73"/>
        <v>1</v>
      </c>
      <c r="G407" s="7" t="str">
        <f t="shared" si="77"/>
        <v>Quarter 1</v>
      </c>
      <c r="H407" s="7" t="str">
        <f t="shared" si="78"/>
        <v>Q1</v>
      </c>
      <c r="I407" s="10" t="str">
        <f t="shared" si="79"/>
        <v>20131</v>
      </c>
      <c r="J407" s="11">
        <f>(YEAR(A407)*100) + MONTH(DateTable[[#This Row],[DateKey]])</f>
        <v>201302</v>
      </c>
      <c r="K407" s="7" t="str">
        <f t="shared" si="80"/>
        <v>Q1 2013</v>
      </c>
      <c r="L407" s="7" t="str">
        <f t="shared" si="81"/>
        <v>Feb 2013</v>
      </c>
      <c r="M407" s="12" t="str">
        <f t="shared" si="82"/>
        <v>Feb-13</v>
      </c>
      <c r="N407" s="13" t="str">
        <f t="shared" si="83"/>
        <v>Quarter 1 2013</v>
      </c>
    </row>
    <row r="408" spans="1:14" x14ac:dyDescent="0.25">
      <c r="A408" s="6">
        <v>41315</v>
      </c>
      <c r="B408" s="7">
        <f t="shared" si="74"/>
        <v>2013</v>
      </c>
      <c r="C408" s="7">
        <f t="shared" si="72"/>
        <v>2</v>
      </c>
      <c r="D408" s="8" t="str">
        <f t="shared" si="75"/>
        <v>February</v>
      </c>
      <c r="E408" s="7" t="str">
        <f t="shared" si="76"/>
        <v>Feb</v>
      </c>
      <c r="F408" s="9">
        <f t="shared" si="73"/>
        <v>1</v>
      </c>
      <c r="G408" s="7" t="str">
        <f t="shared" si="77"/>
        <v>Quarter 1</v>
      </c>
      <c r="H408" s="7" t="str">
        <f t="shared" si="78"/>
        <v>Q1</v>
      </c>
      <c r="I408" s="10" t="str">
        <f t="shared" si="79"/>
        <v>20131</v>
      </c>
      <c r="J408" s="11">
        <f>(YEAR(A408)*100) + MONTH(DateTable[[#This Row],[DateKey]])</f>
        <v>201302</v>
      </c>
      <c r="K408" s="7" t="str">
        <f t="shared" si="80"/>
        <v>Q1 2013</v>
      </c>
      <c r="L408" s="7" t="str">
        <f t="shared" si="81"/>
        <v>Feb 2013</v>
      </c>
      <c r="M408" s="12" t="str">
        <f t="shared" si="82"/>
        <v>Feb-13</v>
      </c>
      <c r="N408" s="13" t="str">
        <f t="shared" si="83"/>
        <v>Quarter 1 2013</v>
      </c>
    </row>
    <row r="409" spans="1:14" x14ac:dyDescent="0.25">
      <c r="A409" s="6">
        <v>41316</v>
      </c>
      <c r="B409" s="7">
        <f t="shared" si="74"/>
        <v>2013</v>
      </c>
      <c r="C409" s="7">
        <f t="shared" si="72"/>
        <v>2</v>
      </c>
      <c r="D409" s="8" t="str">
        <f t="shared" si="75"/>
        <v>February</v>
      </c>
      <c r="E409" s="7" t="str">
        <f t="shared" si="76"/>
        <v>Feb</v>
      </c>
      <c r="F409" s="9">
        <f t="shared" si="73"/>
        <v>1</v>
      </c>
      <c r="G409" s="7" t="str">
        <f t="shared" si="77"/>
        <v>Quarter 1</v>
      </c>
      <c r="H409" s="7" t="str">
        <f t="shared" si="78"/>
        <v>Q1</v>
      </c>
      <c r="I409" s="10" t="str">
        <f t="shared" si="79"/>
        <v>20131</v>
      </c>
      <c r="J409" s="11">
        <f>(YEAR(A409)*100) + MONTH(DateTable[[#This Row],[DateKey]])</f>
        <v>201302</v>
      </c>
      <c r="K409" s="7" t="str">
        <f t="shared" si="80"/>
        <v>Q1 2013</v>
      </c>
      <c r="L409" s="7" t="str">
        <f t="shared" si="81"/>
        <v>Feb 2013</v>
      </c>
      <c r="M409" s="12" t="str">
        <f t="shared" si="82"/>
        <v>Feb-13</v>
      </c>
      <c r="N409" s="13" t="str">
        <f t="shared" si="83"/>
        <v>Quarter 1 2013</v>
      </c>
    </row>
    <row r="410" spans="1:14" x14ac:dyDescent="0.25">
      <c r="A410" s="6">
        <v>41317</v>
      </c>
      <c r="B410" s="7">
        <f t="shared" si="74"/>
        <v>2013</v>
      </c>
      <c r="C410" s="7">
        <f t="shared" si="72"/>
        <v>2</v>
      </c>
      <c r="D410" s="8" t="str">
        <f t="shared" si="75"/>
        <v>February</v>
      </c>
      <c r="E410" s="7" t="str">
        <f t="shared" si="76"/>
        <v>Feb</v>
      </c>
      <c r="F410" s="9">
        <f t="shared" si="73"/>
        <v>1</v>
      </c>
      <c r="G410" s="7" t="str">
        <f t="shared" si="77"/>
        <v>Quarter 1</v>
      </c>
      <c r="H410" s="7" t="str">
        <f t="shared" si="78"/>
        <v>Q1</v>
      </c>
      <c r="I410" s="10" t="str">
        <f t="shared" si="79"/>
        <v>20131</v>
      </c>
      <c r="J410" s="11">
        <f>(YEAR(A410)*100) + MONTH(DateTable[[#This Row],[DateKey]])</f>
        <v>201302</v>
      </c>
      <c r="K410" s="7" t="str">
        <f t="shared" si="80"/>
        <v>Q1 2013</v>
      </c>
      <c r="L410" s="7" t="str">
        <f t="shared" si="81"/>
        <v>Feb 2013</v>
      </c>
      <c r="M410" s="12" t="str">
        <f t="shared" si="82"/>
        <v>Feb-13</v>
      </c>
      <c r="N410" s="13" t="str">
        <f t="shared" si="83"/>
        <v>Quarter 1 2013</v>
      </c>
    </row>
    <row r="411" spans="1:14" x14ac:dyDescent="0.25">
      <c r="A411" s="6">
        <v>41318</v>
      </c>
      <c r="B411" s="7">
        <f t="shared" si="74"/>
        <v>2013</v>
      </c>
      <c r="C411" s="7">
        <f t="shared" si="72"/>
        <v>2</v>
      </c>
      <c r="D411" s="8" t="str">
        <f t="shared" si="75"/>
        <v>February</v>
      </c>
      <c r="E411" s="7" t="str">
        <f t="shared" si="76"/>
        <v>Feb</v>
      </c>
      <c r="F411" s="9">
        <f t="shared" si="73"/>
        <v>1</v>
      </c>
      <c r="G411" s="7" t="str">
        <f t="shared" si="77"/>
        <v>Quarter 1</v>
      </c>
      <c r="H411" s="7" t="str">
        <f t="shared" si="78"/>
        <v>Q1</v>
      </c>
      <c r="I411" s="10" t="str">
        <f t="shared" si="79"/>
        <v>20131</v>
      </c>
      <c r="J411" s="11">
        <f>(YEAR(A411)*100) + MONTH(DateTable[[#This Row],[DateKey]])</f>
        <v>201302</v>
      </c>
      <c r="K411" s="7" t="str">
        <f t="shared" si="80"/>
        <v>Q1 2013</v>
      </c>
      <c r="L411" s="7" t="str">
        <f t="shared" si="81"/>
        <v>Feb 2013</v>
      </c>
      <c r="M411" s="12" t="str">
        <f t="shared" si="82"/>
        <v>Feb-13</v>
      </c>
      <c r="N411" s="13" t="str">
        <f t="shared" si="83"/>
        <v>Quarter 1 2013</v>
      </c>
    </row>
    <row r="412" spans="1:14" x14ac:dyDescent="0.25">
      <c r="A412" s="6">
        <v>41319</v>
      </c>
      <c r="B412" s="7">
        <f t="shared" si="74"/>
        <v>2013</v>
      </c>
      <c r="C412" s="7">
        <f t="shared" si="72"/>
        <v>2</v>
      </c>
      <c r="D412" s="8" t="str">
        <f t="shared" si="75"/>
        <v>February</v>
      </c>
      <c r="E412" s="7" t="str">
        <f t="shared" si="76"/>
        <v>Feb</v>
      </c>
      <c r="F412" s="9">
        <f t="shared" si="73"/>
        <v>1</v>
      </c>
      <c r="G412" s="7" t="str">
        <f t="shared" si="77"/>
        <v>Quarter 1</v>
      </c>
      <c r="H412" s="7" t="str">
        <f t="shared" si="78"/>
        <v>Q1</v>
      </c>
      <c r="I412" s="10" t="str">
        <f t="shared" si="79"/>
        <v>20131</v>
      </c>
      <c r="J412" s="11">
        <f>(YEAR(A412)*100) + MONTH(DateTable[[#This Row],[DateKey]])</f>
        <v>201302</v>
      </c>
      <c r="K412" s="7" t="str">
        <f t="shared" si="80"/>
        <v>Q1 2013</v>
      </c>
      <c r="L412" s="7" t="str">
        <f t="shared" si="81"/>
        <v>Feb 2013</v>
      </c>
      <c r="M412" s="12" t="str">
        <f t="shared" si="82"/>
        <v>Feb-13</v>
      </c>
      <c r="N412" s="13" t="str">
        <f t="shared" si="83"/>
        <v>Quarter 1 2013</v>
      </c>
    </row>
    <row r="413" spans="1:14" x14ac:dyDescent="0.25">
      <c r="A413" s="6">
        <v>41320</v>
      </c>
      <c r="B413" s="7">
        <f t="shared" si="74"/>
        <v>2013</v>
      </c>
      <c r="C413" s="7">
        <f t="shared" si="72"/>
        <v>2</v>
      </c>
      <c r="D413" s="8" t="str">
        <f t="shared" si="75"/>
        <v>February</v>
      </c>
      <c r="E413" s="7" t="str">
        <f t="shared" si="76"/>
        <v>Feb</v>
      </c>
      <c r="F413" s="9">
        <f t="shared" si="73"/>
        <v>1</v>
      </c>
      <c r="G413" s="7" t="str">
        <f t="shared" si="77"/>
        <v>Quarter 1</v>
      </c>
      <c r="H413" s="7" t="str">
        <f t="shared" si="78"/>
        <v>Q1</v>
      </c>
      <c r="I413" s="10" t="str">
        <f t="shared" si="79"/>
        <v>20131</v>
      </c>
      <c r="J413" s="11">
        <f>(YEAR(A413)*100) + MONTH(DateTable[[#This Row],[DateKey]])</f>
        <v>201302</v>
      </c>
      <c r="K413" s="7" t="str">
        <f t="shared" si="80"/>
        <v>Q1 2013</v>
      </c>
      <c r="L413" s="7" t="str">
        <f t="shared" si="81"/>
        <v>Feb 2013</v>
      </c>
      <c r="M413" s="12" t="str">
        <f t="shared" si="82"/>
        <v>Feb-13</v>
      </c>
      <c r="N413" s="13" t="str">
        <f t="shared" si="83"/>
        <v>Quarter 1 2013</v>
      </c>
    </row>
    <row r="414" spans="1:14" x14ac:dyDescent="0.25">
      <c r="A414" s="6">
        <v>41321</v>
      </c>
      <c r="B414" s="7">
        <f t="shared" si="74"/>
        <v>2013</v>
      </c>
      <c r="C414" s="7">
        <f t="shared" si="72"/>
        <v>2</v>
      </c>
      <c r="D414" s="8" t="str">
        <f t="shared" si="75"/>
        <v>February</v>
      </c>
      <c r="E414" s="7" t="str">
        <f t="shared" si="76"/>
        <v>Feb</v>
      </c>
      <c r="F414" s="9">
        <f t="shared" si="73"/>
        <v>1</v>
      </c>
      <c r="G414" s="7" t="str">
        <f t="shared" si="77"/>
        <v>Quarter 1</v>
      </c>
      <c r="H414" s="7" t="str">
        <f t="shared" si="78"/>
        <v>Q1</v>
      </c>
      <c r="I414" s="10" t="str">
        <f t="shared" si="79"/>
        <v>20131</v>
      </c>
      <c r="J414" s="11">
        <f>(YEAR(A414)*100) + MONTH(DateTable[[#This Row],[DateKey]])</f>
        <v>201302</v>
      </c>
      <c r="K414" s="7" t="str">
        <f t="shared" si="80"/>
        <v>Q1 2013</v>
      </c>
      <c r="L414" s="7" t="str">
        <f t="shared" si="81"/>
        <v>Feb 2013</v>
      </c>
      <c r="M414" s="12" t="str">
        <f t="shared" si="82"/>
        <v>Feb-13</v>
      </c>
      <c r="N414" s="13" t="str">
        <f t="shared" si="83"/>
        <v>Quarter 1 2013</v>
      </c>
    </row>
    <row r="415" spans="1:14" x14ac:dyDescent="0.25">
      <c r="A415" s="6">
        <v>41322</v>
      </c>
      <c r="B415" s="7">
        <f t="shared" si="74"/>
        <v>2013</v>
      </c>
      <c r="C415" s="7">
        <f t="shared" si="72"/>
        <v>2</v>
      </c>
      <c r="D415" s="8" t="str">
        <f t="shared" si="75"/>
        <v>February</v>
      </c>
      <c r="E415" s="7" t="str">
        <f t="shared" si="76"/>
        <v>Feb</v>
      </c>
      <c r="F415" s="9">
        <f t="shared" si="73"/>
        <v>1</v>
      </c>
      <c r="G415" s="7" t="str">
        <f t="shared" si="77"/>
        <v>Quarter 1</v>
      </c>
      <c r="H415" s="7" t="str">
        <f t="shared" si="78"/>
        <v>Q1</v>
      </c>
      <c r="I415" s="10" t="str">
        <f t="shared" si="79"/>
        <v>20131</v>
      </c>
      <c r="J415" s="11">
        <f>(YEAR(A415)*100) + MONTH(DateTable[[#This Row],[DateKey]])</f>
        <v>201302</v>
      </c>
      <c r="K415" s="7" t="str">
        <f t="shared" si="80"/>
        <v>Q1 2013</v>
      </c>
      <c r="L415" s="7" t="str">
        <f t="shared" si="81"/>
        <v>Feb 2013</v>
      </c>
      <c r="M415" s="12" t="str">
        <f t="shared" si="82"/>
        <v>Feb-13</v>
      </c>
      <c r="N415" s="13" t="str">
        <f t="shared" si="83"/>
        <v>Quarter 1 2013</v>
      </c>
    </row>
    <row r="416" spans="1:14" x14ac:dyDescent="0.25">
      <c r="A416" s="6">
        <v>41323</v>
      </c>
      <c r="B416" s="7">
        <f t="shared" si="74"/>
        <v>2013</v>
      </c>
      <c r="C416" s="7">
        <f t="shared" si="72"/>
        <v>2</v>
      </c>
      <c r="D416" s="8" t="str">
        <f t="shared" si="75"/>
        <v>February</v>
      </c>
      <c r="E416" s="7" t="str">
        <f t="shared" si="76"/>
        <v>Feb</v>
      </c>
      <c r="F416" s="9">
        <f t="shared" si="73"/>
        <v>1</v>
      </c>
      <c r="G416" s="7" t="str">
        <f t="shared" si="77"/>
        <v>Quarter 1</v>
      </c>
      <c r="H416" s="7" t="str">
        <f t="shared" si="78"/>
        <v>Q1</v>
      </c>
      <c r="I416" s="10" t="str">
        <f t="shared" si="79"/>
        <v>20131</v>
      </c>
      <c r="J416" s="11">
        <f>(YEAR(A416)*100) + MONTH(DateTable[[#This Row],[DateKey]])</f>
        <v>201302</v>
      </c>
      <c r="K416" s="7" t="str">
        <f t="shared" si="80"/>
        <v>Q1 2013</v>
      </c>
      <c r="L416" s="7" t="str">
        <f t="shared" si="81"/>
        <v>Feb 2013</v>
      </c>
      <c r="M416" s="12" t="str">
        <f t="shared" si="82"/>
        <v>Feb-13</v>
      </c>
      <c r="N416" s="13" t="str">
        <f t="shared" si="83"/>
        <v>Quarter 1 2013</v>
      </c>
    </row>
    <row r="417" spans="1:14" x14ac:dyDescent="0.25">
      <c r="A417" s="6">
        <v>41324</v>
      </c>
      <c r="B417" s="7">
        <f t="shared" si="74"/>
        <v>2013</v>
      </c>
      <c r="C417" s="7">
        <f t="shared" si="72"/>
        <v>2</v>
      </c>
      <c r="D417" s="8" t="str">
        <f t="shared" si="75"/>
        <v>February</v>
      </c>
      <c r="E417" s="7" t="str">
        <f t="shared" si="76"/>
        <v>Feb</v>
      </c>
      <c r="F417" s="9">
        <f t="shared" si="73"/>
        <v>1</v>
      </c>
      <c r="G417" s="7" t="str">
        <f t="shared" si="77"/>
        <v>Quarter 1</v>
      </c>
      <c r="H417" s="7" t="str">
        <f t="shared" si="78"/>
        <v>Q1</v>
      </c>
      <c r="I417" s="10" t="str">
        <f t="shared" si="79"/>
        <v>20131</v>
      </c>
      <c r="J417" s="11">
        <f>(YEAR(A417)*100) + MONTH(DateTable[[#This Row],[DateKey]])</f>
        <v>201302</v>
      </c>
      <c r="K417" s="7" t="str">
        <f t="shared" si="80"/>
        <v>Q1 2013</v>
      </c>
      <c r="L417" s="7" t="str">
        <f t="shared" si="81"/>
        <v>Feb 2013</v>
      </c>
      <c r="M417" s="12" t="str">
        <f t="shared" si="82"/>
        <v>Feb-13</v>
      </c>
      <c r="N417" s="13" t="str">
        <f t="shared" si="83"/>
        <v>Quarter 1 2013</v>
      </c>
    </row>
    <row r="418" spans="1:14" x14ac:dyDescent="0.25">
      <c r="A418" s="6">
        <v>41325</v>
      </c>
      <c r="B418" s="7">
        <f t="shared" si="74"/>
        <v>2013</v>
      </c>
      <c r="C418" s="7">
        <f t="shared" si="72"/>
        <v>2</v>
      </c>
      <c r="D418" s="8" t="str">
        <f t="shared" si="75"/>
        <v>February</v>
      </c>
      <c r="E418" s="7" t="str">
        <f t="shared" si="76"/>
        <v>Feb</v>
      </c>
      <c r="F418" s="9">
        <f t="shared" si="73"/>
        <v>1</v>
      </c>
      <c r="G418" s="7" t="str">
        <f t="shared" si="77"/>
        <v>Quarter 1</v>
      </c>
      <c r="H418" s="7" t="str">
        <f t="shared" si="78"/>
        <v>Q1</v>
      </c>
      <c r="I418" s="10" t="str">
        <f t="shared" si="79"/>
        <v>20131</v>
      </c>
      <c r="J418" s="11">
        <f>(YEAR(A418)*100) + MONTH(DateTable[[#This Row],[DateKey]])</f>
        <v>201302</v>
      </c>
      <c r="K418" s="7" t="str">
        <f t="shared" si="80"/>
        <v>Q1 2013</v>
      </c>
      <c r="L418" s="7" t="str">
        <f t="shared" si="81"/>
        <v>Feb 2013</v>
      </c>
      <c r="M418" s="12" t="str">
        <f t="shared" si="82"/>
        <v>Feb-13</v>
      </c>
      <c r="N418" s="13" t="str">
        <f t="shared" si="83"/>
        <v>Quarter 1 2013</v>
      </c>
    </row>
    <row r="419" spans="1:14" x14ac:dyDescent="0.25">
      <c r="A419" s="6">
        <v>41326</v>
      </c>
      <c r="B419" s="7">
        <f t="shared" si="74"/>
        <v>2013</v>
      </c>
      <c r="C419" s="7">
        <f t="shared" si="72"/>
        <v>2</v>
      </c>
      <c r="D419" s="8" t="str">
        <f t="shared" si="75"/>
        <v>February</v>
      </c>
      <c r="E419" s="7" t="str">
        <f t="shared" si="76"/>
        <v>Feb</v>
      </c>
      <c r="F419" s="9">
        <f t="shared" si="73"/>
        <v>1</v>
      </c>
      <c r="G419" s="7" t="str">
        <f t="shared" si="77"/>
        <v>Quarter 1</v>
      </c>
      <c r="H419" s="7" t="str">
        <f t="shared" si="78"/>
        <v>Q1</v>
      </c>
      <c r="I419" s="10" t="str">
        <f t="shared" si="79"/>
        <v>20131</v>
      </c>
      <c r="J419" s="11">
        <f>(YEAR(A419)*100) + MONTH(DateTable[[#This Row],[DateKey]])</f>
        <v>201302</v>
      </c>
      <c r="K419" s="7" t="str">
        <f t="shared" si="80"/>
        <v>Q1 2013</v>
      </c>
      <c r="L419" s="7" t="str">
        <f t="shared" si="81"/>
        <v>Feb 2013</v>
      </c>
      <c r="M419" s="12" t="str">
        <f t="shared" si="82"/>
        <v>Feb-13</v>
      </c>
      <c r="N419" s="13" t="str">
        <f t="shared" si="83"/>
        <v>Quarter 1 2013</v>
      </c>
    </row>
    <row r="420" spans="1:14" x14ac:dyDescent="0.25">
      <c r="A420" s="6">
        <v>41327</v>
      </c>
      <c r="B420" s="7">
        <f t="shared" si="74"/>
        <v>2013</v>
      </c>
      <c r="C420" s="7">
        <f t="shared" si="72"/>
        <v>2</v>
      </c>
      <c r="D420" s="8" t="str">
        <f t="shared" si="75"/>
        <v>February</v>
      </c>
      <c r="E420" s="7" t="str">
        <f t="shared" si="76"/>
        <v>Feb</v>
      </c>
      <c r="F420" s="9">
        <f t="shared" si="73"/>
        <v>1</v>
      </c>
      <c r="G420" s="7" t="str">
        <f t="shared" si="77"/>
        <v>Quarter 1</v>
      </c>
      <c r="H420" s="7" t="str">
        <f t="shared" si="78"/>
        <v>Q1</v>
      </c>
      <c r="I420" s="10" t="str">
        <f t="shared" si="79"/>
        <v>20131</v>
      </c>
      <c r="J420" s="11">
        <f>(YEAR(A420)*100) + MONTH(DateTable[[#This Row],[DateKey]])</f>
        <v>201302</v>
      </c>
      <c r="K420" s="7" t="str">
        <f t="shared" si="80"/>
        <v>Q1 2013</v>
      </c>
      <c r="L420" s="7" t="str">
        <f t="shared" si="81"/>
        <v>Feb 2013</v>
      </c>
      <c r="M420" s="12" t="str">
        <f t="shared" si="82"/>
        <v>Feb-13</v>
      </c>
      <c r="N420" s="13" t="str">
        <f t="shared" si="83"/>
        <v>Quarter 1 2013</v>
      </c>
    </row>
    <row r="421" spans="1:14" x14ac:dyDescent="0.25">
      <c r="A421" s="6">
        <v>41328</v>
      </c>
      <c r="B421" s="7">
        <f t="shared" si="74"/>
        <v>2013</v>
      </c>
      <c r="C421" s="7">
        <f t="shared" si="72"/>
        <v>2</v>
      </c>
      <c r="D421" s="8" t="str">
        <f t="shared" si="75"/>
        <v>February</v>
      </c>
      <c r="E421" s="7" t="str">
        <f t="shared" si="76"/>
        <v>Feb</v>
      </c>
      <c r="F421" s="9">
        <f t="shared" si="73"/>
        <v>1</v>
      </c>
      <c r="G421" s="7" t="str">
        <f t="shared" si="77"/>
        <v>Quarter 1</v>
      </c>
      <c r="H421" s="7" t="str">
        <f t="shared" si="78"/>
        <v>Q1</v>
      </c>
      <c r="I421" s="10" t="str">
        <f t="shared" si="79"/>
        <v>20131</v>
      </c>
      <c r="J421" s="11">
        <f>(YEAR(A421)*100) + MONTH(DateTable[[#This Row],[DateKey]])</f>
        <v>201302</v>
      </c>
      <c r="K421" s="7" t="str">
        <f t="shared" si="80"/>
        <v>Q1 2013</v>
      </c>
      <c r="L421" s="7" t="str">
        <f t="shared" si="81"/>
        <v>Feb 2013</v>
      </c>
      <c r="M421" s="12" t="str">
        <f t="shared" si="82"/>
        <v>Feb-13</v>
      </c>
      <c r="N421" s="13" t="str">
        <f t="shared" si="83"/>
        <v>Quarter 1 2013</v>
      </c>
    </row>
    <row r="422" spans="1:14" x14ac:dyDescent="0.25">
      <c r="A422" s="6">
        <v>41329</v>
      </c>
      <c r="B422" s="7">
        <f t="shared" si="74"/>
        <v>2013</v>
      </c>
      <c r="C422" s="7">
        <f t="shared" si="72"/>
        <v>2</v>
      </c>
      <c r="D422" s="8" t="str">
        <f t="shared" si="75"/>
        <v>February</v>
      </c>
      <c r="E422" s="7" t="str">
        <f t="shared" si="76"/>
        <v>Feb</v>
      </c>
      <c r="F422" s="9">
        <f t="shared" si="73"/>
        <v>1</v>
      </c>
      <c r="G422" s="7" t="str">
        <f t="shared" si="77"/>
        <v>Quarter 1</v>
      </c>
      <c r="H422" s="7" t="str">
        <f t="shared" si="78"/>
        <v>Q1</v>
      </c>
      <c r="I422" s="10" t="str">
        <f t="shared" si="79"/>
        <v>20131</v>
      </c>
      <c r="J422" s="11">
        <f>(YEAR(A422)*100) + MONTH(DateTable[[#This Row],[DateKey]])</f>
        <v>201302</v>
      </c>
      <c r="K422" s="7" t="str">
        <f t="shared" si="80"/>
        <v>Q1 2013</v>
      </c>
      <c r="L422" s="7" t="str">
        <f t="shared" si="81"/>
        <v>Feb 2013</v>
      </c>
      <c r="M422" s="12" t="str">
        <f t="shared" si="82"/>
        <v>Feb-13</v>
      </c>
      <c r="N422" s="13" t="str">
        <f t="shared" si="83"/>
        <v>Quarter 1 2013</v>
      </c>
    </row>
    <row r="423" spans="1:14" x14ac:dyDescent="0.25">
      <c r="A423" s="6">
        <v>41330</v>
      </c>
      <c r="B423" s="7">
        <f t="shared" si="74"/>
        <v>2013</v>
      </c>
      <c r="C423" s="7">
        <f t="shared" si="72"/>
        <v>2</v>
      </c>
      <c r="D423" s="8" t="str">
        <f t="shared" si="75"/>
        <v>February</v>
      </c>
      <c r="E423" s="7" t="str">
        <f t="shared" si="76"/>
        <v>Feb</v>
      </c>
      <c r="F423" s="9">
        <f t="shared" si="73"/>
        <v>1</v>
      </c>
      <c r="G423" s="7" t="str">
        <f t="shared" si="77"/>
        <v>Quarter 1</v>
      </c>
      <c r="H423" s="7" t="str">
        <f t="shared" si="78"/>
        <v>Q1</v>
      </c>
      <c r="I423" s="10" t="str">
        <f t="shared" si="79"/>
        <v>20131</v>
      </c>
      <c r="J423" s="11">
        <f>(YEAR(A423)*100) + MONTH(DateTable[[#This Row],[DateKey]])</f>
        <v>201302</v>
      </c>
      <c r="K423" s="7" t="str">
        <f t="shared" si="80"/>
        <v>Q1 2013</v>
      </c>
      <c r="L423" s="7" t="str">
        <f t="shared" si="81"/>
        <v>Feb 2013</v>
      </c>
      <c r="M423" s="12" t="str">
        <f t="shared" si="82"/>
        <v>Feb-13</v>
      </c>
      <c r="N423" s="13" t="str">
        <f t="shared" si="83"/>
        <v>Quarter 1 2013</v>
      </c>
    </row>
    <row r="424" spans="1:14" x14ac:dyDescent="0.25">
      <c r="A424" s="6">
        <v>41331</v>
      </c>
      <c r="B424" s="7">
        <f t="shared" si="74"/>
        <v>2013</v>
      </c>
      <c r="C424" s="7">
        <f t="shared" si="72"/>
        <v>2</v>
      </c>
      <c r="D424" s="8" t="str">
        <f t="shared" si="75"/>
        <v>February</v>
      </c>
      <c r="E424" s="7" t="str">
        <f t="shared" si="76"/>
        <v>Feb</v>
      </c>
      <c r="F424" s="9">
        <f t="shared" si="73"/>
        <v>1</v>
      </c>
      <c r="G424" s="7" t="str">
        <f t="shared" si="77"/>
        <v>Quarter 1</v>
      </c>
      <c r="H424" s="7" t="str">
        <f t="shared" si="78"/>
        <v>Q1</v>
      </c>
      <c r="I424" s="10" t="str">
        <f t="shared" si="79"/>
        <v>20131</v>
      </c>
      <c r="J424" s="11">
        <f>(YEAR(A424)*100) + MONTH(DateTable[[#This Row],[DateKey]])</f>
        <v>201302</v>
      </c>
      <c r="K424" s="7" t="str">
        <f t="shared" si="80"/>
        <v>Q1 2013</v>
      </c>
      <c r="L424" s="7" t="str">
        <f t="shared" si="81"/>
        <v>Feb 2013</v>
      </c>
      <c r="M424" s="12" t="str">
        <f t="shared" si="82"/>
        <v>Feb-13</v>
      </c>
      <c r="N424" s="13" t="str">
        <f t="shared" si="83"/>
        <v>Quarter 1 2013</v>
      </c>
    </row>
    <row r="425" spans="1:14" x14ac:dyDescent="0.25">
      <c r="A425" s="6">
        <v>41332</v>
      </c>
      <c r="B425" s="7">
        <f t="shared" si="74"/>
        <v>2013</v>
      </c>
      <c r="C425" s="7">
        <f t="shared" si="72"/>
        <v>2</v>
      </c>
      <c r="D425" s="8" t="str">
        <f t="shared" si="75"/>
        <v>February</v>
      </c>
      <c r="E425" s="7" t="str">
        <f t="shared" si="76"/>
        <v>Feb</v>
      </c>
      <c r="F425" s="9">
        <f t="shared" si="73"/>
        <v>1</v>
      </c>
      <c r="G425" s="7" t="str">
        <f t="shared" si="77"/>
        <v>Quarter 1</v>
      </c>
      <c r="H425" s="7" t="str">
        <f t="shared" si="78"/>
        <v>Q1</v>
      </c>
      <c r="I425" s="10" t="str">
        <f t="shared" si="79"/>
        <v>20131</v>
      </c>
      <c r="J425" s="11">
        <f>(YEAR(A425)*100) + MONTH(DateTable[[#This Row],[DateKey]])</f>
        <v>201302</v>
      </c>
      <c r="K425" s="7" t="str">
        <f t="shared" si="80"/>
        <v>Q1 2013</v>
      </c>
      <c r="L425" s="7" t="str">
        <f t="shared" si="81"/>
        <v>Feb 2013</v>
      </c>
      <c r="M425" s="12" t="str">
        <f t="shared" si="82"/>
        <v>Feb-13</v>
      </c>
      <c r="N425" s="13" t="str">
        <f t="shared" si="83"/>
        <v>Quarter 1 2013</v>
      </c>
    </row>
    <row r="426" spans="1:14" x14ac:dyDescent="0.25">
      <c r="A426" s="6">
        <v>41333</v>
      </c>
      <c r="B426" s="7">
        <f t="shared" si="74"/>
        <v>2013</v>
      </c>
      <c r="C426" s="7">
        <f t="shared" si="72"/>
        <v>2</v>
      </c>
      <c r="D426" s="8" t="str">
        <f t="shared" si="75"/>
        <v>February</v>
      </c>
      <c r="E426" s="7" t="str">
        <f t="shared" si="76"/>
        <v>Feb</v>
      </c>
      <c r="F426" s="9">
        <f t="shared" si="73"/>
        <v>1</v>
      </c>
      <c r="G426" s="7" t="str">
        <f t="shared" si="77"/>
        <v>Quarter 1</v>
      </c>
      <c r="H426" s="7" t="str">
        <f t="shared" si="78"/>
        <v>Q1</v>
      </c>
      <c r="I426" s="10" t="str">
        <f t="shared" si="79"/>
        <v>20131</v>
      </c>
      <c r="J426" s="11">
        <f>(YEAR(A426)*100) + MONTH(DateTable[[#This Row],[DateKey]])</f>
        <v>201302</v>
      </c>
      <c r="K426" s="7" t="str">
        <f t="shared" si="80"/>
        <v>Q1 2013</v>
      </c>
      <c r="L426" s="7" t="str">
        <f t="shared" si="81"/>
        <v>Feb 2013</v>
      </c>
      <c r="M426" s="12" t="str">
        <f t="shared" si="82"/>
        <v>Feb-13</v>
      </c>
      <c r="N426" s="13" t="str">
        <f t="shared" si="83"/>
        <v>Quarter 1 2013</v>
      </c>
    </row>
    <row r="427" spans="1:14" x14ac:dyDescent="0.25">
      <c r="A427" s="6">
        <v>41334</v>
      </c>
      <c r="B427" s="7">
        <f t="shared" si="74"/>
        <v>2013</v>
      </c>
      <c r="C427" s="7">
        <f t="shared" si="72"/>
        <v>3</v>
      </c>
      <c r="D427" s="8" t="str">
        <f t="shared" si="75"/>
        <v>March</v>
      </c>
      <c r="E427" s="7" t="str">
        <f t="shared" si="76"/>
        <v>Mar</v>
      </c>
      <c r="F427" s="9">
        <f t="shared" si="73"/>
        <v>1</v>
      </c>
      <c r="G427" s="7" t="str">
        <f t="shared" si="77"/>
        <v>Quarter 1</v>
      </c>
      <c r="H427" s="7" t="str">
        <f t="shared" si="78"/>
        <v>Q1</v>
      </c>
      <c r="I427" s="10" t="str">
        <f t="shared" si="79"/>
        <v>20131</v>
      </c>
      <c r="J427" s="11">
        <f>(YEAR(A427)*100) + MONTH(DateTable[[#This Row],[DateKey]])</f>
        <v>201303</v>
      </c>
      <c r="K427" s="7" t="str">
        <f t="shared" si="80"/>
        <v>Q1 2013</v>
      </c>
      <c r="L427" s="7" t="str">
        <f t="shared" si="81"/>
        <v>Mar 2013</v>
      </c>
      <c r="M427" s="12" t="str">
        <f t="shared" si="82"/>
        <v>Mar-13</v>
      </c>
      <c r="N427" s="13" t="str">
        <f t="shared" si="83"/>
        <v>Quarter 1 2013</v>
      </c>
    </row>
    <row r="428" spans="1:14" x14ac:dyDescent="0.25">
      <c r="A428" s="6">
        <v>41335</v>
      </c>
      <c r="B428" s="7">
        <f t="shared" si="74"/>
        <v>2013</v>
      </c>
      <c r="C428" s="7">
        <f t="shared" si="72"/>
        <v>3</v>
      </c>
      <c r="D428" s="8" t="str">
        <f t="shared" si="75"/>
        <v>March</v>
      </c>
      <c r="E428" s="7" t="str">
        <f t="shared" si="76"/>
        <v>Mar</v>
      </c>
      <c r="F428" s="9">
        <f t="shared" si="73"/>
        <v>1</v>
      </c>
      <c r="G428" s="7" t="str">
        <f t="shared" si="77"/>
        <v>Quarter 1</v>
      </c>
      <c r="H428" s="7" t="str">
        <f t="shared" si="78"/>
        <v>Q1</v>
      </c>
      <c r="I428" s="10" t="str">
        <f t="shared" si="79"/>
        <v>20131</v>
      </c>
      <c r="J428" s="11">
        <f>(YEAR(A428)*100) + MONTH(DateTable[[#This Row],[DateKey]])</f>
        <v>201303</v>
      </c>
      <c r="K428" s="7" t="str">
        <f t="shared" si="80"/>
        <v>Q1 2013</v>
      </c>
      <c r="L428" s="7" t="str">
        <f t="shared" si="81"/>
        <v>Mar 2013</v>
      </c>
      <c r="M428" s="12" t="str">
        <f t="shared" si="82"/>
        <v>Mar-13</v>
      </c>
      <c r="N428" s="13" t="str">
        <f t="shared" si="83"/>
        <v>Quarter 1 2013</v>
      </c>
    </row>
    <row r="429" spans="1:14" x14ac:dyDescent="0.25">
      <c r="A429" s="6">
        <v>41336</v>
      </c>
      <c r="B429" s="7">
        <f t="shared" si="74"/>
        <v>2013</v>
      </c>
      <c r="C429" s="7">
        <f t="shared" si="72"/>
        <v>3</v>
      </c>
      <c r="D429" s="8" t="str">
        <f t="shared" si="75"/>
        <v>March</v>
      </c>
      <c r="E429" s="7" t="str">
        <f t="shared" si="76"/>
        <v>Mar</v>
      </c>
      <c r="F429" s="9">
        <f t="shared" si="73"/>
        <v>1</v>
      </c>
      <c r="G429" s="7" t="str">
        <f t="shared" si="77"/>
        <v>Quarter 1</v>
      </c>
      <c r="H429" s="7" t="str">
        <f t="shared" si="78"/>
        <v>Q1</v>
      </c>
      <c r="I429" s="10" t="str">
        <f t="shared" si="79"/>
        <v>20131</v>
      </c>
      <c r="J429" s="11">
        <f>(YEAR(A429)*100) + MONTH(DateTable[[#This Row],[DateKey]])</f>
        <v>201303</v>
      </c>
      <c r="K429" s="7" t="str">
        <f t="shared" si="80"/>
        <v>Q1 2013</v>
      </c>
      <c r="L429" s="7" t="str">
        <f t="shared" si="81"/>
        <v>Mar 2013</v>
      </c>
      <c r="M429" s="12" t="str">
        <f t="shared" si="82"/>
        <v>Mar-13</v>
      </c>
      <c r="N429" s="13" t="str">
        <f t="shared" si="83"/>
        <v>Quarter 1 2013</v>
      </c>
    </row>
    <row r="430" spans="1:14" x14ac:dyDescent="0.25">
      <c r="A430" s="6">
        <v>41337</v>
      </c>
      <c r="B430" s="7">
        <f t="shared" si="74"/>
        <v>2013</v>
      </c>
      <c r="C430" s="7">
        <f t="shared" si="72"/>
        <v>3</v>
      </c>
      <c r="D430" s="8" t="str">
        <f t="shared" si="75"/>
        <v>March</v>
      </c>
      <c r="E430" s="7" t="str">
        <f t="shared" si="76"/>
        <v>Mar</v>
      </c>
      <c r="F430" s="9">
        <f t="shared" si="73"/>
        <v>1</v>
      </c>
      <c r="G430" s="7" t="str">
        <f t="shared" si="77"/>
        <v>Quarter 1</v>
      </c>
      <c r="H430" s="7" t="str">
        <f t="shared" si="78"/>
        <v>Q1</v>
      </c>
      <c r="I430" s="10" t="str">
        <f t="shared" si="79"/>
        <v>20131</v>
      </c>
      <c r="J430" s="11">
        <f>(YEAR(A430)*100) + MONTH(DateTable[[#This Row],[DateKey]])</f>
        <v>201303</v>
      </c>
      <c r="K430" s="7" t="str">
        <f t="shared" si="80"/>
        <v>Q1 2013</v>
      </c>
      <c r="L430" s="7" t="str">
        <f t="shared" si="81"/>
        <v>Mar 2013</v>
      </c>
      <c r="M430" s="12" t="str">
        <f t="shared" si="82"/>
        <v>Mar-13</v>
      </c>
      <c r="N430" s="13" t="str">
        <f t="shared" si="83"/>
        <v>Quarter 1 2013</v>
      </c>
    </row>
    <row r="431" spans="1:14" x14ac:dyDescent="0.25">
      <c r="A431" s="6">
        <v>41338</v>
      </c>
      <c r="B431" s="7">
        <f t="shared" si="74"/>
        <v>2013</v>
      </c>
      <c r="C431" s="7">
        <f t="shared" si="72"/>
        <v>3</v>
      </c>
      <c r="D431" s="8" t="str">
        <f t="shared" si="75"/>
        <v>March</v>
      </c>
      <c r="E431" s="7" t="str">
        <f t="shared" si="76"/>
        <v>Mar</v>
      </c>
      <c r="F431" s="9">
        <f t="shared" si="73"/>
        <v>1</v>
      </c>
      <c r="G431" s="7" t="str">
        <f t="shared" si="77"/>
        <v>Quarter 1</v>
      </c>
      <c r="H431" s="7" t="str">
        <f t="shared" si="78"/>
        <v>Q1</v>
      </c>
      <c r="I431" s="10" t="str">
        <f t="shared" si="79"/>
        <v>20131</v>
      </c>
      <c r="J431" s="11">
        <f>(YEAR(A431)*100) + MONTH(DateTable[[#This Row],[DateKey]])</f>
        <v>201303</v>
      </c>
      <c r="K431" s="7" t="str">
        <f t="shared" si="80"/>
        <v>Q1 2013</v>
      </c>
      <c r="L431" s="7" t="str">
        <f t="shared" si="81"/>
        <v>Mar 2013</v>
      </c>
      <c r="M431" s="12" t="str">
        <f t="shared" si="82"/>
        <v>Mar-13</v>
      </c>
      <c r="N431" s="13" t="str">
        <f t="shared" si="83"/>
        <v>Quarter 1 2013</v>
      </c>
    </row>
    <row r="432" spans="1:14" x14ac:dyDescent="0.25">
      <c r="A432" s="6">
        <v>41339</v>
      </c>
      <c r="B432" s="7">
        <f t="shared" si="74"/>
        <v>2013</v>
      </c>
      <c r="C432" s="7">
        <f t="shared" si="72"/>
        <v>3</v>
      </c>
      <c r="D432" s="8" t="str">
        <f t="shared" si="75"/>
        <v>March</v>
      </c>
      <c r="E432" s="7" t="str">
        <f t="shared" si="76"/>
        <v>Mar</v>
      </c>
      <c r="F432" s="9">
        <f t="shared" si="73"/>
        <v>1</v>
      </c>
      <c r="G432" s="7" t="str">
        <f t="shared" si="77"/>
        <v>Quarter 1</v>
      </c>
      <c r="H432" s="7" t="str">
        <f t="shared" si="78"/>
        <v>Q1</v>
      </c>
      <c r="I432" s="10" t="str">
        <f t="shared" si="79"/>
        <v>20131</v>
      </c>
      <c r="J432" s="11">
        <f>(YEAR(A432)*100) + MONTH(DateTable[[#This Row],[DateKey]])</f>
        <v>201303</v>
      </c>
      <c r="K432" s="7" t="str">
        <f t="shared" si="80"/>
        <v>Q1 2013</v>
      </c>
      <c r="L432" s="7" t="str">
        <f t="shared" si="81"/>
        <v>Mar 2013</v>
      </c>
      <c r="M432" s="12" t="str">
        <f t="shared" si="82"/>
        <v>Mar-13</v>
      </c>
      <c r="N432" s="13" t="str">
        <f t="shared" si="83"/>
        <v>Quarter 1 2013</v>
      </c>
    </row>
    <row r="433" spans="1:14" x14ac:dyDescent="0.25">
      <c r="A433" s="6">
        <v>41340</v>
      </c>
      <c r="B433" s="7">
        <f t="shared" si="74"/>
        <v>2013</v>
      </c>
      <c r="C433" s="7">
        <f t="shared" si="72"/>
        <v>3</v>
      </c>
      <c r="D433" s="8" t="str">
        <f t="shared" si="75"/>
        <v>March</v>
      </c>
      <c r="E433" s="7" t="str">
        <f t="shared" si="76"/>
        <v>Mar</v>
      </c>
      <c r="F433" s="9">
        <f t="shared" si="73"/>
        <v>1</v>
      </c>
      <c r="G433" s="7" t="str">
        <f t="shared" si="77"/>
        <v>Quarter 1</v>
      </c>
      <c r="H433" s="7" t="str">
        <f t="shared" si="78"/>
        <v>Q1</v>
      </c>
      <c r="I433" s="10" t="str">
        <f t="shared" si="79"/>
        <v>20131</v>
      </c>
      <c r="J433" s="11">
        <f>(YEAR(A433)*100) + MONTH(DateTable[[#This Row],[DateKey]])</f>
        <v>201303</v>
      </c>
      <c r="K433" s="7" t="str">
        <f t="shared" si="80"/>
        <v>Q1 2013</v>
      </c>
      <c r="L433" s="7" t="str">
        <f t="shared" si="81"/>
        <v>Mar 2013</v>
      </c>
      <c r="M433" s="12" t="str">
        <f t="shared" si="82"/>
        <v>Mar-13</v>
      </c>
      <c r="N433" s="13" t="str">
        <f t="shared" si="83"/>
        <v>Quarter 1 2013</v>
      </c>
    </row>
    <row r="434" spans="1:14" x14ac:dyDescent="0.25">
      <c r="A434" s="6">
        <v>41341</v>
      </c>
      <c r="B434" s="7">
        <f t="shared" si="74"/>
        <v>2013</v>
      </c>
      <c r="C434" s="7">
        <f t="shared" si="72"/>
        <v>3</v>
      </c>
      <c r="D434" s="8" t="str">
        <f t="shared" si="75"/>
        <v>March</v>
      </c>
      <c r="E434" s="7" t="str">
        <f t="shared" si="76"/>
        <v>Mar</v>
      </c>
      <c r="F434" s="9">
        <f t="shared" si="73"/>
        <v>1</v>
      </c>
      <c r="G434" s="7" t="str">
        <f t="shared" si="77"/>
        <v>Quarter 1</v>
      </c>
      <c r="H434" s="7" t="str">
        <f t="shared" si="78"/>
        <v>Q1</v>
      </c>
      <c r="I434" s="10" t="str">
        <f t="shared" si="79"/>
        <v>20131</v>
      </c>
      <c r="J434" s="11">
        <f>(YEAR(A434)*100) + MONTH(DateTable[[#This Row],[DateKey]])</f>
        <v>201303</v>
      </c>
      <c r="K434" s="7" t="str">
        <f t="shared" si="80"/>
        <v>Q1 2013</v>
      </c>
      <c r="L434" s="7" t="str">
        <f t="shared" si="81"/>
        <v>Mar 2013</v>
      </c>
      <c r="M434" s="12" t="str">
        <f t="shared" si="82"/>
        <v>Mar-13</v>
      </c>
      <c r="N434" s="13" t="str">
        <f t="shared" si="83"/>
        <v>Quarter 1 2013</v>
      </c>
    </row>
    <row r="435" spans="1:14" x14ac:dyDescent="0.25">
      <c r="A435" s="6">
        <v>41342</v>
      </c>
      <c r="B435" s="7">
        <f t="shared" si="74"/>
        <v>2013</v>
      </c>
      <c r="C435" s="7">
        <f t="shared" si="72"/>
        <v>3</v>
      </c>
      <c r="D435" s="8" t="str">
        <f t="shared" si="75"/>
        <v>March</v>
      </c>
      <c r="E435" s="7" t="str">
        <f t="shared" si="76"/>
        <v>Mar</v>
      </c>
      <c r="F435" s="9">
        <f t="shared" si="73"/>
        <v>1</v>
      </c>
      <c r="G435" s="7" t="str">
        <f t="shared" si="77"/>
        <v>Quarter 1</v>
      </c>
      <c r="H435" s="7" t="str">
        <f t="shared" si="78"/>
        <v>Q1</v>
      </c>
      <c r="I435" s="10" t="str">
        <f t="shared" si="79"/>
        <v>20131</v>
      </c>
      <c r="J435" s="11">
        <f>(YEAR(A435)*100) + MONTH(DateTable[[#This Row],[DateKey]])</f>
        <v>201303</v>
      </c>
      <c r="K435" s="7" t="str">
        <f t="shared" si="80"/>
        <v>Q1 2013</v>
      </c>
      <c r="L435" s="7" t="str">
        <f t="shared" si="81"/>
        <v>Mar 2013</v>
      </c>
      <c r="M435" s="12" t="str">
        <f t="shared" si="82"/>
        <v>Mar-13</v>
      </c>
      <c r="N435" s="13" t="str">
        <f t="shared" si="83"/>
        <v>Quarter 1 2013</v>
      </c>
    </row>
    <row r="436" spans="1:14" x14ac:dyDescent="0.25">
      <c r="A436" s="6">
        <v>41343</v>
      </c>
      <c r="B436" s="7">
        <f t="shared" si="74"/>
        <v>2013</v>
      </c>
      <c r="C436" s="7">
        <f t="shared" si="72"/>
        <v>3</v>
      </c>
      <c r="D436" s="8" t="str">
        <f t="shared" si="75"/>
        <v>March</v>
      </c>
      <c r="E436" s="7" t="str">
        <f t="shared" si="76"/>
        <v>Mar</v>
      </c>
      <c r="F436" s="9">
        <f t="shared" si="73"/>
        <v>1</v>
      </c>
      <c r="G436" s="7" t="str">
        <f t="shared" si="77"/>
        <v>Quarter 1</v>
      </c>
      <c r="H436" s="7" t="str">
        <f t="shared" si="78"/>
        <v>Q1</v>
      </c>
      <c r="I436" s="10" t="str">
        <f t="shared" si="79"/>
        <v>20131</v>
      </c>
      <c r="J436" s="11">
        <f>(YEAR(A436)*100) + MONTH(DateTable[[#This Row],[DateKey]])</f>
        <v>201303</v>
      </c>
      <c r="K436" s="7" t="str">
        <f t="shared" si="80"/>
        <v>Q1 2013</v>
      </c>
      <c r="L436" s="7" t="str">
        <f t="shared" si="81"/>
        <v>Mar 2013</v>
      </c>
      <c r="M436" s="12" t="str">
        <f t="shared" si="82"/>
        <v>Mar-13</v>
      </c>
      <c r="N436" s="13" t="str">
        <f t="shared" si="83"/>
        <v>Quarter 1 2013</v>
      </c>
    </row>
    <row r="437" spans="1:14" x14ac:dyDescent="0.25">
      <c r="A437" s="6">
        <v>41344</v>
      </c>
      <c r="B437" s="7">
        <f t="shared" si="74"/>
        <v>2013</v>
      </c>
      <c r="C437" s="7">
        <f t="shared" si="72"/>
        <v>3</v>
      </c>
      <c r="D437" s="8" t="str">
        <f t="shared" si="75"/>
        <v>March</v>
      </c>
      <c r="E437" s="7" t="str">
        <f t="shared" si="76"/>
        <v>Mar</v>
      </c>
      <c r="F437" s="9">
        <f t="shared" si="73"/>
        <v>1</v>
      </c>
      <c r="G437" s="7" t="str">
        <f t="shared" si="77"/>
        <v>Quarter 1</v>
      </c>
      <c r="H437" s="7" t="str">
        <f t="shared" si="78"/>
        <v>Q1</v>
      </c>
      <c r="I437" s="10" t="str">
        <f t="shared" si="79"/>
        <v>20131</v>
      </c>
      <c r="J437" s="11">
        <f>(YEAR(A437)*100) + MONTH(DateTable[[#This Row],[DateKey]])</f>
        <v>201303</v>
      </c>
      <c r="K437" s="7" t="str">
        <f t="shared" si="80"/>
        <v>Q1 2013</v>
      </c>
      <c r="L437" s="7" t="str">
        <f t="shared" si="81"/>
        <v>Mar 2013</v>
      </c>
      <c r="M437" s="12" t="str">
        <f t="shared" si="82"/>
        <v>Mar-13</v>
      </c>
      <c r="N437" s="13" t="str">
        <f t="shared" si="83"/>
        <v>Quarter 1 2013</v>
      </c>
    </row>
    <row r="438" spans="1:14" x14ac:dyDescent="0.25">
      <c r="A438" s="6">
        <v>41345</v>
      </c>
      <c r="B438" s="7">
        <f t="shared" si="74"/>
        <v>2013</v>
      </c>
      <c r="C438" s="7">
        <f t="shared" si="72"/>
        <v>3</v>
      </c>
      <c r="D438" s="8" t="str">
        <f t="shared" si="75"/>
        <v>March</v>
      </c>
      <c r="E438" s="7" t="str">
        <f t="shared" si="76"/>
        <v>Mar</v>
      </c>
      <c r="F438" s="9">
        <f t="shared" si="73"/>
        <v>1</v>
      </c>
      <c r="G438" s="7" t="str">
        <f t="shared" si="77"/>
        <v>Quarter 1</v>
      </c>
      <c r="H438" s="7" t="str">
        <f t="shared" si="78"/>
        <v>Q1</v>
      </c>
      <c r="I438" s="10" t="str">
        <f t="shared" si="79"/>
        <v>20131</v>
      </c>
      <c r="J438" s="11">
        <f>(YEAR(A438)*100) + MONTH(DateTable[[#This Row],[DateKey]])</f>
        <v>201303</v>
      </c>
      <c r="K438" s="7" t="str">
        <f t="shared" si="80"/>
        <v>Q1 2013</v>
      </c>
      <c r="L438" s="7" t="str">
        <f t="shared" si="81"/>
        <v>Mar 2013</v>
      </c>
      <c r="M438" s="12" t="str">
        <f t="shared" si="82"/>
        <v>Mar-13</v>
      </c>
      <c r="N438" s="13" t="str">
        <f t="shared" si="83"/>
        <v>Quarter 1 2013</v>
      </c>
    </row>
    <row r="439" spans="1:14" x14ac:dyDescent="0.25">
      <c r="A439" s="6">
        <v>41346</v>
      </c>
      <c r="B439" s="7">
        <f t="shared" si="74"/>
        <v>2013</v>
      </c>
      <c r="C439" s="7">
        <f t="shared" si="72"/>
        <v>3</v>
      </c>
      <c r="D439" s="8" t="str">
        <f t="shared" si="75"/>
        <v>March</v>
      </c>
      <c r="E439" s="7" t="str">
        <f t="shared" si="76"/>
        <v>Mar</v>
      </c>
      <c r="F439" s="9">
        <f t="shared" si="73"/>
        <v>1</v>
      </c>
      <c r="G439" s="7" t="str">
        <f t="shared" si="77"/>
        <v>Quarter 1</v>
      </c>
      <c r="H439" s="7" t="str">
        <f t="shared" si="78"/>
        <v>Q1</v>
      </c>
      <c r="I439" s="10" t="str">
        <f t="shared" si="79"/>
        <v>20131</v>
      </c>
      <c r="J439" s="11">
        <f>(YEAR(A439)*100) + MONTH(DateTable[[#This Row],[DateKey]])</f>
        <v>201303</v>
      </c>
      <c r="K439" s="7" t="str">
        <f t="shared" si="80"/>
        <v>Q1 2013</v>
      </c>
      <c r="L439" s="7" t="str">
        <f t="shared" si="81"/>
        <v>Mar 2013</v>
      </c>
      <c r="M439" s="12" t="str">
        <f t="shared" si="82"/>
        <v>Mar-13</v>
      </c>
      <c r="N439" s="13" t="str">
        <f t="shared" si="83"/>
        <v>Quarter 1 2013</v>
      </c>
    </row>
    <row r="440" spans="1:14" x14ac:dyDescent="0.25">
      <c r="A440" s="6">
        <v>41347</v>
      </c>
      <c r="B440" s="7">
        <f t="shared" si="74"/>
        <v>2013</v>
      </c>
      <c r="C440" s="7">
        <f t="shared" si="72"/>
        <v>3</v>
      </c>
      <c r="D440" s="8" t="str">
        <f t="shared" si="75"/>
        <v>March</v>
      </c>
      <c r="E440" s="7" t="str">
        <f t="shared" si="76"/>
        <v>Mar</v>
      </c>
      <c r="F440" s="9">
        <f t="shared" si="73"/>
        <v>1</v>
      </c>
      <c r="G440" s="7" t="str">
        <f t="shared" si="77"/>
        <v>Quarter 1</v>
      </c>
      <c r="H440" s="7" t="str">
        <f t="shared" si="78"/>
        <v>Q1</v>
      </c>
      <c r="I440" s="10" t="str">
        <f t="shared" si="79"/>
        <v>20131</v>
      </c>
      <c r="J440" s="11">
        <f>(YEAR(A440)*100) + MONTH(DateTable[[#This Row],[DateKey]])</f>
        <v>201303</v>
      </c>
      <c r="K440" s="7" t="str">
        <f t="shared" si="80"/>
        <v>Q1 2013</v>
      </c>
      <c r="L440" s="7" t="str">
        <f t="shared" si="81"/>
        <v>Mar 2013</v>
      </c>
      <c r="M440" s="12" t="str">
        <f t="shared" si="82"/>
        <v>Mar-13</v>
      </c>
      <c r="N440" s="13" t="str">
        <f t="shared" si="83"/>
        <v>Quarter 1 2013</v>
      </c>
    </row>
    <row r="441" spans="1:14" x14ac:dyDescent="0.25">
      <c r="A441" s="6">
        <v>41348</v>
      </c>
      <c r="B441" s="7">
        <f t="shared" si="74"/>
        <v>2013</v>
      </c>
      <c r="C441" s="7">
        <f t="shared" si="72"/>
        <v>3</v>
      </c>
      <c r="D441" s="8" t="str">
        <f t="shared" si="75"/>
        <v>March</v>
      </c>
      <c r="E441" s="7" t="str">
        <f t="shared" si="76"/>
        <v>Mar</v>
      </c>
      <c r="F441" s="9">
        <f t="shared" si="73"/>
        <v>1</v>
      </c>
      <c r="G441" s="7" t="str">
        <f t="shared" si="77"/>
        <v>Quarter 1</v>
      </c>
      <c r="H441" s="7" t="str">
        <f t="shared" si="78"/>
        <v>Q1</v>
      </c>
      <c r="I441" s="10" t="str">
        <f t="shared" si="79"/>
        <v>20131</v>
      </c>
      <c r="J441" s="11">
        <f>(YEAR(A441)*100) + MONTH(DateTable[[#This Row],[DateKey]])</f>
        <v>201303</v>
      </c>
      <c r="K441" s="7" t="str">
        <f t="shared" si="80"/>
        <v>Q1 2013</v>
      </c>
      <c r="L441" s="7" t="str">
        <f t="shared" si="81"/>
        <v>Mar 2013</v>
      </c>
      <c r="M441" s="12" t="str">
        <f t="shared" si="82"/>
        <v>Mar-13</v>
      </c>
      <c r="N441" s="13" t="str">
        <f t="shared" si="83"/>
        <v>Quarter 1 2013</v>
      </c>
    </row>
    <row r="442" spans="1:14" x14ac:dyDescent="0.25">
      <c r="A442" s="6">
        <v>41349</v>
      </c>
      <c r="B442" s="7">
        <f t="shared" si="74"/>
        <v>2013</v>
      </c>
      <c r="C442" s="7">
        <f t="shared" si="72"/>
        <v>3</v>
      </c>
      <c r="D442" s="8" t="str">
        <f t="shared" si="75"/>
        <v>March</v>
      </c>
      <c r="E442" s="7" t="str">
        <f t="shared" si="76"/>
        <v>Mar</v>
      </c>
      <c r="F442" s="9">
        <f t="shared" si="73"/>
        <v>1</v>
      </c>
      <c r="G442" s="7" t="str">
        <f t="shared" si="77"/>
        <v>Quarter 1</v>
      </c>
      <c r="H442" s="7" t="str">
        <f t="shared" si="78"/>
        <v>Q1</v>
      </c>
      <c r="I442" s="10" t="str">
        <f t="shared" si="79"/>
        <v>20131</v>
      </c>
      <c r="J442" s="11">
        <f>(YEAR(A442)*100) + MONTH(DateTable[[#This Row],[DateKey]])</f>
        <v>201303</v>
      </c>
      <c r="K442" s="7" t="str">
        <f t="shared" si="80"/>
        <v>Q1 2013</v>
      </c>
      <c r="L442" s="7" t="str">
        <f t="shared" si="81"/>
        <v>Mar 2013</v>
      </c>
      <c r="M442" s="12" t="str">
        <f t="shared" si="82"/>
        <v>Mar-13</v>
      </c>
      <c r="N442" s="13" t="str">
        <f t="shared" si="83"/>
        <v>Quarter 1 2013</v>
      </c>
    </row>
    <row r="443" spans="1:14" x14ac:dyDescent="0.25">
      <c r="A443" s="6">
        <v>41350</v>
      </c>
      <c r="B443" s="7">
        <f t="shared" si="74"/>
        <v>2013</v>
      </c>
      <c r="C443" s="7">
        <f t="shared" si="72"/>
        <v>3</v>
      </c>
      <c r="D443" s="8" t="str">
        <f t="shared" si="75"/>
        <v>March</v>
      </c>
      <c r="E443" s="7" t="str">
        <f t="shared" si="76"/>
        <v>Mar</v>
      </c>
      <c r="F443" s="9">
        <f t="shared" si="73"/>
        <v>1</v>
      </c>
      <c r="G443" s="7" t="str">
        <f t="shared" si="77"/>
        <v>Quarter 1</v>
      </c>
      <c r="H443" s="7" t="str">
        <f t="shared" si="78"/>
        <v>Q1</v>
      </c>
      <c r="I443" s="10" t="str">
        <f t="shared" si="79"/>
        <v>20131</v>
      </c>
      <c r="J443" s="11">
        <f>(YEAR(A443)*100) + MONTH(DateTable[[#This Row],[DateKey]])</f>
        <v>201303</v>
      </c>
      <c r="K443" s="7" t="str">
        <f t="shared" si="80"/>
        <v>Q1 2013</v>
      </c>
      <c r="L443" s="7" t="str">
        <f t="shared" si="81"/>
        <v>Mar 2013</v>
      </c>
      <c r="M443" s="12" t="str">
        <f t="shared" si="82"/>
        <v>Mar-13</v>
      </c>
      <c r="N443" s="13" t="str">
        <f t="shared" si="83"/>
        <v>Quarter 1 2013</v>
      </c>
    </row>
    <row r="444" spans="1:14" x14ac:dyDescent="0.25">
      <c r="A444" s="6">
        <v>41351</v>
      </c>
      <c r="B444" s="7">
        <f t="shared" si="74"/>
        <v>2013</v>
      </c>
      <c r="C444" s="7">
        <f t="shared" si="72"/>
        <v>3</v>
      </c>
      <c r="D444" s="8" t="str">
        <f t="shared" si="75"/>
        <v>March</v>
      </c>
      <c r="E444" s="7" t="str">
        <f t="shared" si="76"/>
        <v>Mar</v>
      </c>
      <c r="F444" s="9">
        <f t="shared" si="73"/>
        <v>1</v>
      </c>
      <c r="G444" s="7" t="str">
        <f t="shared" si="77"/>
        <v>Quarter 1</v>
      </c>
      <c r="H444" s="7" t="str">
        <f t="shared" si="78"/>
        <v>Q1</v>
      </c>
      <c r="I444" s="10" t="str">
        <f t="shared" si="79"/>
        <v>20131</v>
      </c>
      <c r="J444" s="11">
        <f>(YEAR(A444)*100) + MONTH(DateTable[[#This Row],[DateKey]])</f>
        <v>201303</v>
      </c>
      <c r="K444" s="7" t="str">
        <f t="shared" si="80"/>
        <v>Q1 2013</v>
      </c>
      <c r="L444" s="7" t="str">
        <f t="shared" si="81"/>
        <v>Mar 2013</v>
      </c>
      <c r="M444" s="12" t="str">
        <f t="shared" si="82"/>
        <v>Mar-13</v>
      </c>
      <c r="N444" s="13" t="str">
        <f t="shared" si="83"/>
        <v>Quarter 1 2013</v>
      </c>
    </row>
    <row r="445" spans="1:14" x14ac:dyDescent="0.25">
      <c r="A445" s="6">
        <v>41352</v>
      </c>
      <c r="B445" s="7">
        <f t="shared" si="74"/>
        <v>2013</v>
      </c>
      <c r="C445" s="7">
        <f t="shared" si="72"/>
        <v>3</v>
      </c>
      <c r="D445" s="8" t="str">
        <f t="shared" si="75"/>
        <v>March</v>
      </c>
      <c r="E445" s="7" t="str">
        <f t="shared" si="76"/>
        <v>Mar</v>
      </c>
      <c r="F445" s="9">
        <f t="shared" si="73"/>
        <v>1</v>
      </c>
      <c r="G445" s="7" t="str">
        <f t="shared" si="77"/>
        <v>Quarter 1</v>
      </c>
      <c r="H445" s="7" t="str">
        <f t="shared" si="78"/>
        <v>Q1</v>
      </c>
      <c r="I445" s="10" t="str">
        <f t="shared" si="79"/>
        <v>20131</v>
      </c>
      <c r="J445" s="11">
        <f>(YEAR(A445)*100) + MONTH(DateTable[[#This Row],[DateKey]])</f>
        <v>201303</v>
      </c>
      <c r="K445" s="7" t="str">
        <f t="shared" si="80"/>
        <v>Q1 2013</v>
      </c>
      <c r="L445" s="7" t="str">
        <f t="shared" si="81"/>
        <v>Mar 2013</v>
      </c>
      <c r="M445" s="12" t="str">
        <f t="shared" si="82"/>
        <v>Mar-13</v>
      </c>
      <c r="N445" s="13" t="str">
        <f t="shared" si="83"/>
        <v>Quarter 1 2013</v>
      </c>
    </row>
    <row r="446" spans="1:14" x14ac:dyDescent="0.25">
      <c r="A446" s="6">
        <v>41353</v>
      </c>
      <c r="B446" s="7">
        <f t="shared" si="74"/>
        <v>2013</v>
      </c>
      <c r="C446" s="7">
        <f t="shared" si="72"/>
        <v>3</v>
      </c>
      <c r="D446" s="8" t="str">
        <f t="shared" si="75"/>
        <v>March</v>
      </c>
      <c r="E446" s="7" t="str">
        <f t="shared" si="76"/>
        <v>Mar</v>
      </c>
      <c r="F446" s="9">
        <f t="shared" si="73"/>
        <v>1</v>
      </c>
      <c r="G446" s="7" t="str">
        <f t="shared" si="77"/>
        <v>Quarter 1</v>
      </c>
      <c r="H446" s="7" t="str">
        <f t="shared" si="78"/>
        <v>Q1</v>
      </c>
      <c r="I446" s="10" t="str">
        <f t="shared" si="79"/>
        <v>20131</v>
      </c>
      <c r="J446" s="11">
        <f>(YEAR(A446)*100) + MONTH(DateTable[[#This Row],[DateKey]])</f>
        <v>201303</v>
      </c>
      <c r="K446" s="7" t="str">
        <f t="shared" si="80"/>
        <v>Q1 2013</v>
      </c>
      <c r="L446" s="7" t="str">
        <f t="shared" si="81"/>
        <v>Mar 2013</v>
      </c>
      <c r="M446" s="12" t="str">
        <f t="shared" si="82"/>
        <v>Mar-13</v>
      </c>
      <c r="N446" s="13" t="str">
        <f t="shared" si="83"/>
        <v>Quarter 1 2013</v>
      </c>
    </row>
    <row r="447" spans="1:14" x14ac:dyDescent="0.25">
      <c r="A447" s="6">
        <v>41354</v>
      </c>
      <c r="B447" s="7">
        <f t="shared" si="74"/>
        <v>2013</v>
      </c>
      <c r="C447" s="7">
        <f t="shared" si="72"/>
        <v>3</v>
      </c>
      <c r="D447" s="8" t="str">
        <f t="shared" si="75"/>
        <v>March</v>
      </c>
      <c r="E447" s="7" t="str">
        <f t="shared" si="76"/>
        <v>Mar</v>
      </c>
      <c r="F447" s="9">
        <f t="shared" si="73"/>
        <v>1</v>
      </c>
      <c r="G447" s="7" t="str">
        <f t="shared" si="77"/>
        <v>Quarter 1</v>
      </c>
      <c r="H447" s="7" t="str">
        <f t="shared" si="78"/>
        <v>Q1</v>
      </c>
      <c r="I447" s="10" t="str">
        <f t="shared" si="79"/>
        <v>20131</v>
      </c>
      <c r="J447" s="11">
        <f>(YEAR(A447)*100) + MONTH(DateTable[[#This Row],[DateKey]])</f>
        <v>201303</v>
      </c>
      <c r="K447" s="7" t="str">
        <f t="shared" si="80"/>
        <v>Q1 2013</v>
      </c>
      <c r="L447" s="7" t="str">
        <f t="shared" si="81"/>
        <v>Mar 2013</v>
      </c>
      <c r="M447" s="12" t="str">
        <f t="shared" si="82"/>
        <v>Mar-13</v>
      </c>
      <c r="N447" s="13" t="str">
        <f t="shared" si="83"/>
        <v>Quarter 1 2013</v>
      </c>
    </row>
    <row r="448" spans="1:14" x14ac:dyDescent="0.25">
      <c r="A448" s="6">
        <v>41355</v>
      </c>
      <c r="B448" s="7">
        <f t="shared" si="74"/>
        <v>2013</v>
      </c>
      <c r="C448" s="7">
        <f t="shared" si="72"/>
        <v>3</v>
      </c>
      <c r="D448" s="8" t="str">
        <f t="shared" si="75"/>
        <v>March</v>
      </c>
      <c r="E448" s="7" t="str">
        <f t="shared" si="76"/>
        <v>Mar</v>
      </c>
      <c r="F448" s="9">
        <f t="shared" si="73"/>
        <v>1</v>
      </c>
      <c r="G448" s="7" t="str">
        <f t="shared" si="77"/>
        <v>Quarter 1</v>
      </c>
      <c r="H448" s="7" t="str">
        <f t="shared" si="78"/>
        <v>Q1</v>
      </c>
      <c r="I448" s="10" t="str">
        <f t="shared" si="79"/>
        <v>20131</v>
      </c>
      <c r="J448" s="11">
        <f>(YEAR(A448)*100) + MONTH(DateTable[[#This Row],[DateKey]])</f>
        <v>201303</v>
      </c>
      <c r="K448" s="7" t="str">
        <f t="shared" si="80"/>
        <v>Q1 2013</v>
      </c>
      <c r="L448" s="7" t="str">
        <f t="shared" si="81"/>
        <v>Mar 2013</v>
      </c>
      <c r="M448" s="12" t="str">
        <f t="shared" si="82"/>
        <v>Mar-13</v>
      </c>
      <c r="N448" s="13" t="str">
        <f t="shared" si="83"/>
        <v>Quarter 1 2013</v>
      </c>
    </row>
    <row r="449" spans="1:14" x14ac:dyDescent="0.25">
      <c r="A449" s="6">
        <v>41356</v>
      </c>
      <c r="B449" s="7">
        <f t="shared" si="74"/>
        <v>2013</v>
      </c>
      <c r="C449" s="7">
        <f t="shared" si="72"/>
        <v>3</v>
      </c>
      <c r="D449" s="8" t="str">
        <f t="shared" si="75"/>
        <v>March</v>
      </c>
      <c r="E449" s="7" t="str">
        <f t="shared" si="76"/>
        <v>Mar</v>
      </c>
      <c r="F449" s="9">
        <f t="shared" si="73"/>
        <v>1</v>
      </c>
      <c r="G449" s="7" t="str">
        <f t="shared" si="77"/>
        <v>Quarter 1</v>
      </c>
      <c r="H449" s="7" t="str">
        <f t="shared" si="78"/>
        <v>Q1</v>
      </c>
      <c r="I449" s="10" t="str">
        <f t="shared" si="79"/>
        <v>20131</v>
      </c>
      <c r="J449" s="11">
        <f>(YEAR(A449)*100) + MONTH(DateTable[[#This Row],[DateKey]])</f>
        <v>201303</v>
      </c>
      <c r="K449" s="7" t="str">
        <f t="shared" si="80"/>
        <v>Q1 2013</v>
      </c>
      <c r="L449" s="7" t="str">
        <f t="shared" si="81"/>
        <v>Mar 2013</v>
      </c>
      <c r="M449" s="12" t="str">
        <f t="shared" si="82"/>
        <v>Mar-13</v>
      </c>
      <c r="N449" s="13" t="str">
        <f t="shared" si="83"/>
        <v>Quarter 1 2013</v>
      </c>
    </row>
    <row r="450" spans="1:14" x14ac:dyDescent="0.25">
      <c r="A450" s="6">
        <v>41357</v>
      </c>
      <c r="B450" s="7">
        <f t="shared" si="74"/>
        <v>2013</v>
      </c>
      <c r="C450" s="7">
        <f t="shared" ref="C450:C513" si="84">MONTH(A450)</f>
        <v>3</v>
      </c>
      <c r="D450" s="8" t="str">
        <f t="shared" si="75"/>
        <v>March</v>
      </c>
      <c r="E450" s="7" t="str">
        <f t="shared" si="76"/>
        <v>Mar</v>
      </c>
      <c r="F450" s="9">
        <f t="shared" ref="F450:F513" si="85">ROUNDUP(MONTH(A450)/3,0)</f>
        <v>1</v>
      </c>
      <c r="G450" s="7" t="str">
        <f t="shared" si="77"/>
        <v>Quarter 1</v>
      </c>
      <c r="H450" s="7" t="str">
        <f t="shared" si="78"/>
        <v>Q1</v>
      </c>
      <c r="I450" s="10" t="str">
        <f t="shared" si="79"/>
        <v>20131</v>
      </c>
      <c r="J450" s="11">
        <f>(YEAR(A450)*100) + MONTH(DateTable[[#This Row],[DateKey]])</f>
        <v>201303</v>
      </c>
      <c r="K450" s="7" t="str">
        <f t="shared" si="80"/>
        <v>Q1 2013</v>
      </c>
      <c r="L450" s="7" t="str">
        <f t="shared" si="81"/>
        <v>Mar 2013</v>
      </c>
      <c r="M450" s="12" t="str">
        <f t="shared" si="82"/>
        <v>Mar-13</v>
      </c>
      <c r="N450" s="13" t="str">
        <f t="shared" si="83"/>
        <v>Quarter 1 2013</v>
      </c>
    </row>
    <row r="451" spans="1:14" x14ac:dyDescent="0.25">
      <c r="A451" s="6">
        <v>41358</v>
      </c>
      <c r="B451" s="7">
        <f t="shared" ref="B451:B514" si="86">YEAR(A451)</f>
        <v>2013</v>
      </c>
      <c r="C451" s="7">
        <f t="shared" si="84"/>
        <v>3</v>
      </c>
      <c r="D451" s="8" t="str">
        <f t="shared" ref="D451:D514" si="87">TEXT(A451,"mmmm")</f>
        <v>March</v>
      </c>
      <c r="E451" s="7" t="str">
        <f t="shared" ref="E451:E514" si="88">TEXT(A451,"mmm")</f>
        <v>Mar</v>
      </c>
      <c r="F451" s="9">
        <f t="shared" si="85"/>
        <v>1</v>
      </c>
      <c r="G451" s="7" t="str">
        <f t="shared" ref="G451:G514" si="89">"Quarter " &amp; ROUNDUP(MONTH(A451)/3,0)</f>
        <v>Quarter 1</v>
      </c>
      <c r="H451" s="7" t="str">
        <f t="shared" ref="H451:H514" si="90">"Q" &amp; ROUNDUP(MONTH(A451)/3,0)</f>
        <v>Q1</v>
      </c>
      <c r="I451" s="10" t="str">
        <f t="shared" ref="I451:I514" si="91">YEAR(A451) &amp; ROUNDUP(MONTH(A451)/3,0)</f>
        <v>20131</v>
      </c>
      <c r="J451" s="11">
        <f>(YEAR(A451)*100) + MONTH(DateTable[[#This Row],[DateKey]])</f>
        <v>201303</v>
      </c>
      <c r="K451" s="7" t="str">
        <f t="shared" ref="K451:K514" si="92">"Q" &amp; ROUNDUP(MONTH(A451)/3,0) &amp; " " &amp; YEAR(A451)</f>
        <v>Q1 2013</v>
      </c>
      <c r="L451" s="7" t="str">
        <f t="shared" ref="L451:L514" si="93">TEXT(A451,"mmm") &amp; " " &amp; YEAR(A451)</f>
        <v>Mar 2013</v>
      </c>
      <c r="M451" s="12" t="str">
        <f t="shared" ref="M451:M514" si="94">TEXT(A451,"mmm") &amp; "-" &amp; RIGHT(YEAR(A451),2)</f>
        <v>Mar-13</v>
      </c>
      <c r="N451" s="13" t="str">
        <f t="shared" ref="N451:N514" si="95">"Quarter " &amp; ROUNDUP(MONTH(A451)/3,0) &amp; " " &amp; YEAR(A451)</f>
        <v>Quarter 1 2013</v>
      </c>
    </row>
    <row r="452" spans="1:14" x14ac:dyDescent="0.25">
      <c r="A452" s="6">
        <v>41359</v>
      </c>
      <c r="B452" s="7">
        <f t="shared" si="86"/>
        <v>2013</v>
      </c>
      <c r="C452" s="7">
        <f t="shared" si="84"/>
        <v>3</v>
      </c>
      <c r="D452" s="8" t="str">
        <f t="shared" si="87"/>
        <v>March</v>
      </c>
      <c r="E452" s="7" t="str">
        <f t="shared" si="88"/>
        <v>Mar</v>
      </c>
      <c r="F452" s="9">
        <f t="shared" si="85"/>
        <v>1</v>
      </c>
      <c r="G452" s="7" t="str">
        <f t="shared" si="89"/>
        <v>Quarter 1</v>
      </c>
      <c r="H452" s="7" t="str">
        <f t="shared" si="90"/>
        <v>Q1</v>
      </c>
      <c r="I452" s="10" t="str">
        <f t="shared" si="91"/>
        <v>20131</v>
      </c>
      <c r="J452" s="11">
        <f>(YEAR(A452)*100) + MONTH(DateTable[[#This Row],[DateKey]])</f>
        <v>201303</v>
      </c>
      <c r="K452" s="7" t="str">
        <f t="shared" si="92"/>
        <v>Q1 2013</v>
      </c>
      <c r="L452" s="7" t="str">
        <f t="shared" si="93"/>
        <v>Mar 2013</v>
      </c>
      <c r="M452" s="12" t="str">
        <f t="shared" si="94"/>
        <v>Mar-13</v>
      </c>
      <c r="N452" s="13" t="str">
        <f t="shared" si="95"/>
        <v>Quarter 1 2013</v>
      </c>
    </row>
    <row r="453" spans="1:14" x14ac:dyDescent="0.25">
      <c r="A453" s="6">
        <v>41360</v>
      </c>
      <c r="B453" s="7">
        <f t="shared" si="86"/>
        <v>2013</v>
      </c>
      <c r="C453" s="7">
        <f t="shared" si="84"/>
        <v>3</v>
      </c>
      <c r="D453" s="8" t="str">
        <f t="shared" si="87"/>
        <v>March</v>
      </c>
      <c r="E453" s="7" t="str">
        <f t="shared" si="88"/>
        <v>Mar</v>
      </c>
      <c r="F453" s="9">
        <f t="shared" si="85"/>
        <v>1</v>
      </c>
      <c r="G453" s="7" t="str">
        <f t="shared" si="89"/>
        <v>Quarter 1</v>
      </c>
      <c r="H453" s="7" t="str">
        <f t="shared" si="90"/>
        <v>Q1</v>
      </c>
      <c r="I453" s="10" t="str">
        <f t="shared" si="91"/>
        <v>20131</v>
      </c>
      <c r="J453" s="11">
        <f>(YEAR(A453)*100) + MONTH(DateTable[[#This Row],[DateKey]])</f>
        <v>201303</v>
      </c>
      <c r="K453" s="7" t="str">
        <f t="shared" si="92"/>
        <v>Q1 2013</v>
      </c>
      <c r="L453" s="7" t="str">
        <f t="shared" si="93"/>
        <v>Mar 2013</v>
      </c>
      <c r="M453" s="12" t="str">
        <f t="shared" si="94"/>
        <v>Mar-13</v>
      </c>
      <c r="N453" s="13" t="str">
        <f t="shared" si="95"/>
        <v>Quarter 1 2013</v>
      </c>
    </row>
    <row r="454" spans="1:14" x14ac:dyDescent="0.25">
      <c r="A454" s="6">
        <v>41361</v>
      </c>
      <c r="B454" s="7">
        <f t="shared" si="86"/>
        <v>2013</v>
      </c>
      <c r="C454" s="7">
        <f t="shared" si="84"/>
        <v>3</v>
      </c>
      <c r="D454" s="8" t="str">
        <f t="shared" si="87"/>
        <v>March</v>
      </c>
      <c r="E454" s="7" t="str">
        <f t="shared" si="88"/>
        <v>Mar</v>
      </c>
      <c r="F454" s="9">
        <f t="shared" si="85"/>
        <v>1</v>
      </c>
      <c r="G454" s="7" t="str">
        <f t="shared" si="89"/>
        <v>Quarter 1</v>
      </c>
      <c r="H454" s="7" t="str">
        <f t="shared" si="90"/>
        <v>Q1</v>
      </c>
      <c r="I454" s="10" t="str">
        <f t="shared" si="91"/>
        <v>20131</v>
      </c>
      <c r="J454" s="11">
        <f>(YEAR(A454)*100) + MONTH(DateTable[[#This Row],[DateKey]])</f>
        <v>201303</v>
      </c>
      <c r="K454" s="7" t="str">
        <f t="shared" si="92"/>
        <v>Q1 2013</v>
      </c>
      <c r="L454" s="7" t="str">
        <f t="shared" si="93"/>
        <v>Mar 2013</v>
      </c>
      <c r="M454" s="12" t="str">
        <f t="shared" si="94"/>
        <v>Mar-13</v>
      </c>
      <c r="N454" s="13" t="str">
        <f t="shared" si="95"/>
        <v>Quarter 1 2013</v>
      </c>
    </row>
    <row r="455" spans="1:14" x14ac:dyDescent="0.25">
      <c r="A455" s="6">
        <v>41362</v>
      </c>
      <c r="B455" s="7">
        <f t="shared" si="86"/>
        <v>2013</v>
      </c>
      <c r="C455" s="7">
        <f t="shared" si="84"/>
        <v>3</v>
      </c>
      <c r="D455" s="8" t="str">
        <f t="shared" si="87"/>
        <v>March</v>
      </c>
      <c r="E455" s="7" t="str">
        <f t="shared" si="88"/>
        <v>Mar</v>
      </c>
      <c r="F455" s="9">
        <f t="shared" si="85"/>
        <v>1</v>
      </c>
      <c r="G455" s="7" t="str">
        <f t="shared" si="89"/>
        <v>Quarter 1</v>
      </c>
      <c r="H455" s="7" t="str">
        <f t="shared" si="90"/>
        <v>Q1</v>
      </c>
      <c r="I455" s="10" t="str">
        <f t="shared" si="91"/>
        <v>20131</v>
      </c>
      <c r="J455" s="11">
        <f>(YEAR(A455)*100) + MONTH(DateTable[[#This Row],[DateKey]])</f>
        <v>201303</v>
      </c>
      <c r="K455" s="7" t="str">
        <f t="shared" si="92"/>
        <v>Q1 2013</v>
      </c>
      <c r="L455" s="7" t="str">
        <f t="shared" si="93"/>
        <v>Mar 2013</v>
      </c>
      <c r="M455" s="12" t="str">
        <f t="shared" si="94"/>
        <v>Mar-13</v>
      </c>
      <c r="N455" s="13" t="str">
        <f t="shared" si="95"/>
        <v>Quarter 1 2013</v>
      </c>
    </row>
    <row r="456" spans="1:14" x14ac:dyDescent="0.25">
      <c r="A456" s="6">
        <v>41363</v>
      </c>
      <c r="B456" s="7">
        <f t="shared" si="86"/>
        <v>2013</v>
      </c>
      <c r="C456" s="7">
        <f t="shared" si="84"/>
        <v>3</v>
      </c>
      <c r="D456" s="8" t="str">
        <f t="shared" si="87"/>
        <v>March</v>
      </c>
      <c r="E456" s="7" t="str">
        <f t="shared" si="88"/>
        <v>Mar</v>
      </c>
      <c r="F456" s="9">
        <f t="shared" si="85"/>
        <v>1</v>
      </c>
      <c r="G456" s="7" t="str">
        <f t="shared" si="89"/>
        <v>Quarter 1</v>
      </c>
      <c r="H456" s="7" t="str">
        <f t="shared" si="90"/>
        <v>Q1</v>
      </c>
      <c r="I456" s="10" t="str">
        <f t="shared" si="91"/>
        <v>20131</v>
      </c>
      <c r="J456" s="11">
        <f>(YEAR(A456)*100) + MONTH(DateTable[[#This Row],[DateKey]])</f>
        <v>201303</v>
      </c>
      <c r="K456" s="7" t="str">
        <f t="shared" si="92"/>
        <v>Q1 2013</v>
      </c>
      <c r="L456" s="7" t="str">
        <f t="shared" si="93"/>
        <v>Mar 2013</v>
      </c>
      <c r="M456" s="12" t="str">
        <f t="shared" si="94"/>
        <v>Mar-13</v>
      </c>
      <c r="N456" s="13" t="str">
        <f t="shared" si="95"/>
        <v>Quarter 1 2013</v>
      </c>
    </row>
    <row r="457" spans="1:14" x14ac:dyDescent="0.25">
      <c r="A457" s="6">
        <v>41364</v>
      </c>
      <c r="B457" s="7">
        <f t="shared" si="86"/>
        <v>2013</v>
      </c>
      <c r="C457" s="7">
        <f t="shared" si="84"/>
        <v>3</v>
      </c>
      <c r="D457" s="8" t="str">
        <f t="shared" si="87"/>
        <v>March</v>
      </c>
      <c r="E457" s="7" t="str">
        <f t="shared" si="88"/>
        <v>Mar</v>
      </c>
      <c r="F457" s="9">
        <f t="shared" si="85"/>
        <v>1</v>
      </c>
      <c r="G457" s="7" t="str">
        <f t="shared" si="89"/>
        <v>Quarter 1</v>
      </c>
      <c r="H457" s="7" t="str">
        <f t="shared" si="90"/>
        <v>Q1</v>
      </c>
      <c r="I457" s="10" t="str">
        <f t="shared" si="91"/>
        <v>20131</v>
      </c>
      <c r="J457" s="11">
        <f>(YEAR(A457)*100) + MONTH(DateTable[[#This Row],[DateKey]])</f>
        <v>201303</v>
      </c>
      <c r="K457" s="7" t="str">
        <f t="shared" si="92"/>
        <v>Q1 2013</v>
      </c>
      <c r="L457" s="7" t="str">
        <f t="shared" si="93"/>
        <v>Mar 2013</v>
      </c>
      <c r="M457" s="12" t="str">
        <f t="shared" si="94"/>
        <v>Mar-13</v>
      </c>
      <c r="N457" s="13" t="str">
        <f t="shared" si="95"/>
        <v>Quarter 1 2013</v>
      </c>
    </row>
    <row r="458" spans="1:14" x14ac:dyDescent="0.25">
      <c r="A458" s="6">
        <v>41365</v>
      </c>
      <c r="B458" s="7">
        <f t="shared" si="86"/>
        <v>2013</v>
      </c>
      <c r="C458" s="7">
        <f t="shared" si="84"/>
        <v>4</v>
      </c>
      <c r="D458" s="8" t="str">
        <f t="shared" si="87"/>
        <v>April</v>
      </c>
      <c r="E458" s="7" t="str">
        <f t="shared" si="88"/>
        <v>Apr</v>
      </c>
      <c r="F458" s="9">
        <f t="shared" si="85"/>
        <v>2</v>
      </c>
      <c r="G458" s="7" t="str">
        <f t="shared" si="89"/>
        <v>Quarter 2</v>
      </c>
      <c r="H458" s="7" t="str">
        <f t="shared" si="90"/>
        <v>Q2</v>
      </c>
      <c r="I458" s="10" t="str">
        <f t="shared" si="91"/>
        <v>20132</v>
      </c>
      <c r="J458" s="11">
        <f>(YEAR(A458)*100) + MONTH(DateTable[[#This Row],[DateKey]])</f>
        <v>201304</v>
      </c>
      <c r="K458" s="7" t="str">
        <f t="shared" si="92"/>
        <v>Q2 2013</v>
      </c>
      <c r="L458" s="7" t="str">
        <f t="shared" si="93"/>
        <v>Apr 2013</v>
      </c>
      <c r="M458" s="12" t="str">
        <f t="shared" si="94"/>
        <v>Apr-13</v>
      </c>
      <c r="N458" s="13" t="str">
        <f t="shared" si="95"/>
        <v>Quarter 2 2013</v>
      </c>
    </row>
    <row r="459" spans="1:14" x14ac:dyDescent="0.25">
      <c r="A459" s="6">
        <v>41366</v>
      </c>
      <c r="B459" s="7">
        <f t="shared" si="86"/>
        <v>2013</v>
      </c>
      <c r="C459" s="7">
        <f t="shared" si="84"/>
        <v>4</v>
      </c>
      <c r="D459" s="8" t="str">
        <f t="shared" si="87"/>
        <v>April</v>
      </c>
      <c r="E459" s="7" t="str">
        <f t="shared" si="88"/>
        <v>Apr</v>
      </c>
      <c r="F459" s="9">
        <f t="shared" si="85"/>
        <v>2</v>
      </c>
      <c r="G459" s="7" t="str">
        <f t="shared" si="89"/>
        <v>Quarter 2</v>
      </c>
      <c r="H459" s="7" t="str">
        <f t="shared" si="90"/>
        <v>Q2</v>
      </c>
      <c r="I459" s="10" t="str">
        <f t="shared" si="91"/>
        <v>20132</v>
      </c>
      <c r="J459" s="11">
        <f>(YEAR(A459)*100) + MONTH(DateTable[[#This Row],[DateKey]])</f>
        <v>201304</v>
      </c>
      <c r="K459" s="7" t="str">
        <f t="shared" si="92"/>
        <v>Q2 2013</v>
      </c>
      <c r="L459" s="7" t="str">
        <f t="shared" si="93"/>
        <v>Apr 2013</v>
      </c>
      <c r="M459" s="12" t="str">
        <f t="shared" si="94"/>
        <v>Apr-13</v>
      </c>
      <c r="N459" s="13" t="str">
        <f t="shared" si="95"/>
        <v>Quarter 2 2013</v>
      </c>
    </row>
    <row r="460" spans="1:14" x14ac:dyDescent="0.25">
      <c r="A460" s="6">
        <v>41367</v>
      </c>
      <c r="B460" s="7">
        <f t="shared" si="86"/>
        <v>2013</v>
      </c>
      <c r="C460" s="7">
        <f t="shared" si="84"/>
        <v>4</v>
      </c>
      <c r="D460" s="8" t="str">
        <f t="shared" si="87"/>
        <v>April</v>
      </c>
      <c r="E460" s="7" t="str">
        <f t="shared" si="88"/>
        <v>Apr</v>
      </c>
      <c r="F460" s="9">
        <f t="shared" si="85"/>
        <v>2</v>
      </c>
      <c r="G460" s="7" t="str">
        <f t="shared" si="89"/>
        <v>Quarter 2</v>
      </c>
      <c r="H460" s="7" t="str">
        <f t="shared" si="90"/>
        <v>Q2</v>
      </c>
      <c r="I460" s="10" t="str">
        <f t="shared" si="91"/>
        <v>20132</v>
      </c>
      <c r="J460" s="11">
        <f>(YEAR(A460)*100) + MONTH(DateTable[[#This Row],[DateKey]])</f>
        <v>201304</v>
      </c>
      <c r="K460" s="7" t="str">
        <f t="shared" si="92"/>
        <v>Q2 2013</v>
      </c>
      <c r="L460" s="7" t="str">
        <f t="shared" si="93"/>
        <v>Apr 2013</v>
      </c>
      <c r="M460" s="12" t="str">
        <f t="shared" si="94"/>
        <v>Apr-13</v>
      </c>
      <c r="N460" s="13" t="str">
        <f t="shared" si="95"/>
        <v>Quarter 2 2013</v>
      </c>
    </row>
    <row r="461" spans="1:14" x14ac:dyDescent="0.25">
      <c r="A461" s="6">
        <v>41368</v>
      </c>
      <c r="B461" s="7">
        <f t="shared" si="86"/>
        <v>2013</v>
      </c>
      <c r="C461" s="7">
        <f t="shared" si="84"/>
        <v>4</v>
      </c>
      <c r="D461" s="8" t="str">
        <f t="shared" si="87"/>
        <v>April</v>
      </c>
      <c r="E461" s="7" t="str">
        <f t="shared" si="88"/>
        <v>Apr</v>
      </c>
      <c r="F461" s="9">
        <f t="shared" si="85"/>
        <v>2</v>
      </c>
      <c r="G461" s="7" t="str">
        <f t="shared" si="89"/>
        <v>Quarter 2</v>
      </c>
      <c r="H461" s="7" t="str">
        <f t="shared" si="90"/>
        <v>Q2</v>
      </c>
      <c r="I461" s="10" t="str">
        <f t="shared" si="91"/>
        <v>20132</v>
      </c>
      <c r="J461" s="11">
        <f>(YEAR(A461)*100) + MONTH(DateTable[[#This Row],[DateKey]])</f>
        <v>201304</v>
      </c>
      <c r="K461" s="7" t="str">
        <f t="shared" si="92"/>
        <v>Q2 2013</v>
      </c>
      <c r="L461" s="7" t="str">
        <f t="shared" si="93"/>
        <v>Apr 2013</v>
      </c>
      <c r="M461" s="12" t="str">
        <f t="shared" si="94"/>
        <v>Apr-13</v>
      </c>
      <c r="N461" s="13" t="str">
        <f t="shared" si="95"/>
        <v>Quarter 2 2013</v>
      </c>
    </row>
    <row r="462" spans="1:14" x14ac:dyDescent="0.25">
      <c r="A462" s="6">
        <v>41369</v>
      </c>
      <c r="B462" s="7">
        <f t="shared" si="86"/>
        <v>2013</v>
      </c>
      <c r="C462" s="7">
        <f t="shared" si="84"/>
        <v>4</v>
      </c>
      <c r="D462" s="8" t="str">
        <f t="shared" si="87"/>
        <v>April</v>
      </c>
      <c r="E462" s="7" t="str">
        <f t="shared" si="88"/>
        <v>Apr</v>
      </c>
      <c r="F462" s="9">
        <f t="shared" si="85"/>
        <v>2</v>
      </c>
      <c r="G462" s="7" t="str">
        <f t="shared" si="89"/>
        <v>Quarter 2</v>
      </c>
      <c r="H462" s="7" t="str">
        <f t="shared" si="90"/>
        <v>Q2</v>
      </c>
      <c r="I462" s="10" t="str">
        <f t="shared" si="91"/>
        <v>20132</v>
      </c>
      <c r="J462" s="11">
        <f>(YEAR(A462)*100) + MONTH(DateTable[[#This Row],[DateKey]])</f>
        <v>201304</v>
      </c>
      <c r="K462" s="7" t="str">
        <f t="shared" si="92"/>
        <v>Q2 2013</v>
      </c>
      <c r="L462" s="7" t="str">
        <f t="shared" si="93"/>
        <v>Apr 2013</v>
      </c>
      <c r="M462" s="12" t="str">
        <f t="shared" si="94"/>
        <v>Apr-13</v>
      </c>
      <c r="N462" s="13" t="str">
        <f t="shared" si="95"/>
        <v>Quarter 2 2013</v>
      </c>
    </row>
    <row r="463" spans="1:14" x14ac:dyDescent="0.25">
      <c r="A463" s="6">
        <v>41370</v>
      </c>
      <c r="B463" s="7">
        <f t="shared" si="86"/>
        <v>2013</v>
      </c>
      <c r="C463" s="7">
        <f t="shared" si="84"/>
        <v>4</v>
      </c>
      <c r="D463" s="8" t="str">
        <f t="shared" si="87"/>
        <v>April</v>
      </c>
      <c r="E463" s="7" t="str">
        <f t="shared" si="88"/>
        <v>Apr</v>
      </c>
      <c r="F463" s="9">
        <f t="shared" si="85"/>
        <v>2</v>
      </c>
      <c r="G463" s="7" t="str">
        <f t="shared" si="89"/>
        <v>Quarter 2</v>
      </c>
      <c r="H463" s="7" t="str">
        <f t="shared" si="90"/>
        <v>Q2</v>
      </c>
      <c r="I463" s="10" t="str">
        <f t="shared" si="91"/>
        <v>20132</v>
      </c>
      <c r="J463" s="11">
        <f>(YEAR(A463)*100) + MONTH(DateTable[[#This Row],[DateKey]])</f>
        <v>201304</v>
      </c>
      <c r="K463" s="7" t="str">
        <f t="shared" si="92"/>
        <v>Q2 2013</v>
      </c>
      <c r="L463" s="7" t="str">
        <f t="shared" si="93"/>
        <v>Apr 2013</v>
      </c>
      <c r="M463" s="12" t="str">
        <f t="shared" si="94"/>
        <v>Apr-13</v>
      </c>
      <c r="N463" s="13" t="str">
        <f t="shared" si="95"/>
        <v>Quarter 2 2013</v>
      </c>
    </row>
    <row r="464" spans="1:14" x14ac:dyDescent="0.25">
      <c r="A464" s="6">
        <v>41371</v>
      </c>
      <c r="B464" s="7">
        <f t="shared" si="86"/>
        <v>2013</v>
      </c>
      <c r="C464" s="7">
        <f t="shared" si="84"/>
        <v>4</v>
      </c>
      <c r="D464" s="8" t="str">
        <f t="shared" si="87"/>
        <v>April</v>
      </c>
      <c r="E464" s="7" t="str">
        <f t="shared" si="88"/>
        <v>Apr</v>
      </c>
      <c r="F464" s="9">
        <f t="shared" si="85"/>
        <v>2</v>
      </c>
      <c r="G464" s="7" t="str">
        <f t="shared" si="89"/>
        <v>Quarter 2</v>
      </c>
      <c r="H464" s="7" t="str">
        <f t="shared" si="90"/>
        <v>Q2</v>
      </c>
      <c r="I464" s="10" t="str">
        <f t="shared" si="91"/>
        <v>20132</v>
      </c>
      <c r="J464" s="11">
        <f>(YEAR(A464)*100) + MONTH(DateTable[[#This Row],[DateKey]])</f>
        <v>201304</v>
      </c>
      <c r="K464" s="7" t="str">
        <f t="shared" si="92"/>
        <v>Q2 2013</v>
      </c>
      <c r="L464" s="7" t="str">
        <f t="shared" si="93"/>
        <v>Apr 2013</v>
      </c>
      <c r="M464" s="12" t="str">
        <f t="shared" si="94"/>
        <v>Apr-13</v>
      </c>
      <c r="N464" s="13" t="str">
        <f t="shared" si="95"/>
        <v>Quarter 2 2013</v>
      </c>
    </row>
    <row r="465" spans="1:14" x14ac:dyDescent="0.25">
      <c r="A465" s="6">
        <v>41372</v>
      </c>
      <c r="B465" s="7">
        <f t="shared" si="86"/>
        <v>2013</v>
      </c>
      <c r="C465" s="7">
        <f t="shared" si="84"/>
        <v>4</v>
      </c>
      <c r="D465" s="8" t="str">
        <f t="shared" si="87"/>
        <v>April</v>
      </c>
      <c r="E465" s="7" t="str">
        <f t="shared" si="88"/>
        <v>Apr</v>
      </c>
      <c r="F465" s="9">
        <f t="shared" si="85"/>
        <v>2</v>
      </c>
      <c r="G465" s="7" t="str">
        <f t="shared" si="89"/>
        <v>Quarter 2</v>
      </c>
      <c r="H465" s="7" t="str">
        <f t="shared" si="90"/>
        <v>Q2</v>
      </c>
      <c r="I465" s="10" t="str">
        <f t="shared" si="91"/>
        <v>20132</v>
      </c>
      <c r="J465" s="11">
        <f>(YEAR(A465)*100) + MONTH(DateTable[[#This Row],[DateKey]])</f>
        <v>201304</v>
      </c>
      <c r="K465" s="7" t="str">
        <f t="shared" si="92"/>
        <v>Q2 2013</v>
      </c>
      <c r="L465" s="7" t="str">
        <f t="shared" si="93"/>
        <v>Apr 2013</v>
      </c>
      <c r="M465" s="12" t="str">
        <f t="shared" si="94"/>
        <v>Apr-13</v>
      </c>
      <c r="N465" s="13" t="str">
        <f t="shared" si="95"/>
        <v>Quarter 2 2013</v>
      </c>
    </row>
    <row r="466" spans="1:14" x14ac:dyDescent="0.25">
      <c r="A466" s="6">
        <v>41373</v>
      </c>
      <c r="B466" s="7">
        <f t="shared" si="86"/>
        <v>2013</v>
      </c>
      <c r="C466" s="7">
        <f t="shared" si="84"/>
        <v>4</v>
      </c>
      <c r="D466" s="8" t="str">
        <f t="shared" si="87"/>
        <v>April</v>
      </c>
      <c r="E466" s="7" t="str">
        <f t="shared" si="88"/>
        <v>Apr</v>
      </c>
      <c r="F466" s="9">
        <f t="shared" si="85"/>
        <v>2</v>
      </c>
      <c r="G466" s="7" t="str">
        <f t="shared" si="89"/>
        <v>Quarter 2</v>
      </c>
      <c r="H466" s="7" t="str">
        <f t="shared" si="90"/>
        <v>Q2</v>
      </c>
      <c r="I466" s="10" t="str">
        <f t="shared" si="91"/>
        <v>20132</v>
      </c>
      <c r="J466" s="11">
        <f>(YEAR(A466)*100) + MONTH(DateTable[[#This Row],[DateKey]])</f>
        <v>201304</v>
      </c>
      <c r="K466" s="7" t="str">
        <f t="shared" si="92"/>
        <v>Q2 2013</v>
      </c>
      <c r="L466" s="7" t="str">
        <f t="shared" si="93"/>
        <v>Apr 2013</v>
      </c>
      <c r="M466" s="12" t="str">
        <f t="shared" si="94"/>
        <v>Apr-13</v>
      </c>
      <c r="N466" s="13" t="str">
        <f t="shared" si="95"/>
        <v>Quarter 2 2013</v>
      </c>
    </row>
    <row r="467" spans="1:14" x14ac:dyDescent="0.25">
      <c r="A467" s="6">
        <v>41374</v>
      </c>
      <c r="B467" s="7">
        <f t="shared" si="86"/>
        <v>2013</v>
      </c>
      <c r="C467" s="7">
        <f t="shared" si="84"/>
        <v>4</v>
      </c>
      <c r="D467" s="8" t="str">
        <f t="shared" si="87"/>
        <v>April</v>
      </c>
      <c r="E467" s="7" t="str">
        <f t="shared" si="88"/>
        <v>Apr</v>
      </c>
      <c r="F467" s="9">
        <f t="shared" si="85"/>
        <v>2</v>
      </c>
      <c r="G467" s="7" t="str">
        <f t="shared" si="89"/>
        <v>Quarter 2</v>
      </c>
      <c r="H467" s="7" t="str">
        <f t="shared" si="90"/>
        <v>Q2</v>
      </c>
      <c r="I467" s="10" t="str">
        <f t="shared" si="91"/>
        <v>20132</v>
      </c>
      <c r="J467" s="11">
        <f>(YEAR(A467)*100) + MONTH(DateTable[[#This Row],[DateKey]])</f>
        <v>201304</v>
      </c>
      <c r="K467" s="7" t="str">
        <f t="shared" si="92"/>
        <v>Q2 2013</v>
      </c>
      <c r="L467" s="7" t="str">
        <f t="shared" si="93"/>
        <v>Apr 2013</v>
      </c>
      <c r="M467" s="12" t="str">
        <f t="shared" si="94"/>
        <v>Apr-13</v>
      </c>
      <c r="N467" s="13" t="str">
        <f t="shared" si="95"/>
        <v>Quarter 2 2013</v>
      </c>
    </row>
    <row r="468" spans="1:14" x14ac:dyDescent="0.25">
      <c r="A468" s="6">
        <v>41375</v>
      </c>
      <c r="B468" s="7">
        <f t="shared" si="86"/>
        <v>2013</v>
      </c>
      <c r="C468" s="7">
        <f t="shared" si="84"/>
        <v>4</v>
      </c>
      <c r="D468" s="8" t="str">
        <f t="shared" si="87"/>
        <v>April</v>
      </c>
      <c r="E468" s="7" t="str">
        <f t="shared" si="88"/>
        <v>Apr</v>
      </c>
      <c r="F468" s="9">
        <f t="shared" si="85"/>
        <v>2</v>
      </c>
      <c r="G468" s="7" t="str">
        <f t="shared" si="89"/>
        <v>Quarter 2</v>
      </c>
      <c r="H468" s="7" t="str">
        <f t="shared" si="90"/>
        <v>Q2</v>
      </c>
      <c r="I468" s="10" t="str">
        <f t="shared" si="91"/>
        <v>20132</v>
      </c>
      <c r="J468" s="11">
        <f>(YEAR(A468)*100) + MONTH(DateTable[[#This Row],[DateKey]])</f>
        <v>201304</v>
      </c>
      <c r="K468" s="7" t="str">
        <f t="shared" si="92"/>
        <v>Q2 2013</v>
      </c>
      <c r="L468" s="7" t="str">
        <f t="shared" si="93"/>
        <v>Apr 2013</v>
      </c>
      <c r="M468" s="12" t="str">
        <f t="shared" si="94"/>
        <v>Apr-13</v>
      </c>
      <c r="N468" s="13" t="str">
        <f t="shared" si="95"/>
        <v>Quarter 2 2013</v>
      </c>
    </row>
    <row r="469" spans="1:14" x14ac:dyDescent="0.25">
      <c r="A469" s="6">
        <v>41376</v>
      </c>
      <c r="B469" s="7">
        <f t="shared" si="86"/>
        <v>2013</v>
      </c>
      <c r="C469" s="7">
        <f t="shared" si="84"/>
        <v>4</v>
      </c>
      <c r="D469" s="8" t="str">
        <f t="shared" si="87"/>
        <v>April</v>
      </c>
      <c r="E469" s="7" t="str">
        <f t="shared" si="88"/>
        <v>Apr</v>
      </c>
      <c r="F469" s="9">
        <f t="shared" si="85"/>
        <v>2</v>
      </c>
      <c r="G469" s="7" t="str">
        <f t="shared" si="89"/>
        <v>Quarter 2</v>
      </c>
      <c r="H469" s="7" t="str">
        <f t="shared" si="90"/>
        <v>Q2</v>
      </c>
      <c r="I469" s="10" t="str">
        <f t="shared" si="91"/>
        <v>20132</v>
      </c>
      <c r="J469" s="11">
        <f>(YEAR(A469)*100) + MONTH(DateTable[[#This Row],[DateKey]])</f>
        <v>201304</v>
      </c>
      <c r="K469" s="7" t="str">
        <f t="shared" si="92"/>
        <v>Q2 2013</v>
      </c>
      <c r="L469" s="7" t="str">
        <f t="shared" si="93"/>
        <v>Apr 2013</v>
      </c>
      <c r="M469" s="12" t="str">
        <f t="shared" si="94"/>
        <v>Apr-13</v>
      </c>
      <c r="N469" s="13" t="str">
        <f t="shared" si="95"/>
        <v>Quarter 2 2013</v>
      </c>
    </row>
    <row r="470" spans="1:14" x14ac:dyDescent="0.25">
      <c r="A470" s="6">
        <v>41377</v>
      </c>
      <c r="B470" s="7">
        <f t="shared" si="86"/>
        <v>2013</v>
      </c>
      <c r="C470" s="7">
        <f t="shared" si="84"/>
        <v>4</v>
      </c>
      <c r="D470" s="8" t="str">
        <f t="shared" si="87"/>
        <v>April</v>
      </c>
      <c r="E470" s="7" t="str">
        <f t="shared" si="88"/>
        <v>Apr</v>
      </c>
      <c r="F470" s="9">
        <f t="shared" si="85"/>
        <v>2</v>
      </c>
      <c r="G470" s="7" t="str">
        <f t="shared" si="89"/>
        <v>Quarter 2</v>
      </c>
      <c r="H470" s="7" t="str">
        <f t="shared" si="90"/>
        <v>Q2</v>
      </c>
      <c r="I470" s="10" t="str">
        <f t="shared" si="91"/>
        <v>20132</v>
      </c>
      <c r="J470" s="11">
        <f>(YEAR(A470)*100) + MONTH(DateTable[[#This Row],[DateKey]])</f>
        <v>201304</v>
      </c>
      <c r="K470" s="7" t="str">
        <f t="shared" si="92"/>
        <v>Q2 2013</v>
      </c>
      <c r="L470" s="7" t="str">
        <f t="shared" si="93"/>
        <v>Apr 2013</v>
      </c>
      <c r="M470" s="12" t="str">
        <f t="shared" si="94"/>
        <v>Apr-13</v>
      </c>
      <c r="N470" s="13" t="str">
        <f t="shared" si="95"/>
        <v>Quarter 2 2013</v>
      </c>
    </row>
    <row r="471" spans="1:14" x14ac:dyDescent="0.25">
      <c r="A471" s="6">
        <v>41378</v>
      </c>
      <c r="B471" s="7">
        <f t="shared" si="86"/>
        <v>2013</v>
      </c>
      <c r="C471" s="7">
        <f t="shared" si="84"/>
        <v>4</v>
      </c>
      <c r="D471" s="8" t="str">
        <f t="shared" si="87"/>
        <v>April</v>
      </c>
      <c r="E471" s="7" t="str">
        <f t="shared" si="88"/>
        <v>Apr</v>
      </c>
      <c r="F471" s="9">
        <f t="shared" si="85"/>
        <v>2</v>
      </c>
      <c r="G471" s="7" t="str">
        <f t="shared" si="89"/>
        <v>Quarter 2</v>
      </c>
      <c r="H471" s="7" t="str">
        <f t="shared" si="90"/>
        <v>Q2</v>
      </c>
      <c r="I471" s="10" t="str">
        <f t="shared" si="91"/>
        <v>20132</v>
      </c>
      <c r="J471" s="11">
        <f>(YEAR(A471)*100) + MONTH(DateTable[[#This Row],[DateKey]])</f>
        <v>201304</v>
      </c>
      <c r="K471" s="7" t="str">
        <f t="shared" si="92"/>
        <v>Q2 2013</v>
      </c>
      <c r="L471" s="7" t="str">
        <f t="shared" si="93"/>
        <v>Apr 2013</v>
      </c>
      <c r="M471" s="12" t="str">
        <f t="shared" si="94"/>
        <v>Apr-13</v>
      </c>
      <c r="N471" s="13" t="str">
        <f t="shared" si="95"/>
        <v>Quarter 2 2013</v>
      </c>
    </row>
    <row r="472" spans="1:14" x14ac:dyDescent="0.25">
      <c r="A472" s="6">
        <v>41379</v>
      </c>
      <c r="B472" s="7">
        <f t="shared" si="86"/>
        <v>2013</v>
      </c>
      <c r="C472" s="7">
        <f t="shared" si="84"/>
        <v>4</v>
      </c>
      <c r="D472" s="8" t="str">
        <f t="shared" si="87"/>
        <v>April</v>
      </c>
      <c r="E472" s="7" t="str">
        <f t="shared" si="88"/>
        <v>Apr</v>
      </c>
      <c r="F472" s="9">
        <f t="shared" si="85"/>
        <v>2</v>
      </c>
      <c r="G472" s="7" t="str">
        <f t="shared" si="89"/>
        <v>Quarter 2</v>
      </c>
      <c r="H472" s="7" t="str">
        <f t="shared" si="90"/>
        <v>Q2</v>
      </c>
      <c r="I472" s="10" t="str">
        <f t="shared" si="91"/>
        <v>20132</v>
      </c>
      <c r="J472" s="11">
        <f>(YEAR(A472)*100) + MONTH(DateTable[[#This Row],[DateKey]])</f>
        <v>201304</v>
      </c>
      <c r="K472" s="7" t="str">
        <f t="shared" si="92"/>
        <v>Q2 2013</v>
      </c>
      <c r="L472" s="7" t="str">
        <f t="shared" si="93"/>
        <v>Apr 2013</v>
      </c>
      <c r="M472" s="12" t="str">
        <f t="shared" si="94"/>
        <v>Apr-13</v>
      </c>
      <c r="N472" s="13" t="str">
        <f t="shared" si="95"/>
        <v>Quarter 2 2013</v>
      </c>
    </row>
    <row r="473" spans="1:14" x14ac:dyDescent="0.25">
      <c r="A473" s="6">
        <v>41380</v>
      </c>
      <c r="B473" s="7">
        <f t="shared" si="86"/>
        <v>2013</v>
      </c>
      <c r="C473" s="7">
        <f t="shared" si="84"/>
        <v>4</v>
      </c>
      <c r="D473" s="8" t="str">
        <f t="shared" si="87"/>
        <v>April</v>
      </c>
      <c r="E473" s="7" t="str">
        <f t="shared" si="88"/>
        <v>Apr</v>
      </c>
      <c r="F473" s="9">
        <f t="shared" si="85"/>
        <v>2</v>
      </c>
      <c r="G473" s="7" t="str">
        <f t="shared" si="89"/>
        <v>Quarter 2</v>
      </c>
      <c r="H473" s="7" t="str">
        <f t="shared" si="90"/>
        <v>Q2</v>
      </c>
      <c r="I473" s="10" t="str">
        <f t="shared" si="91"/>
        <v>20132</v>
      </c>
      <c r="J473" s="11">
        <f>(YEAR(A473)*100) + MONTH(DateTable[[#This Row],[DateKey]])</f>
        <v>201304</v>
      </c>
      <c r="K473" s="7" t="str">
        <f t="shared" si="92"/>
        <v>Q2 2013</v>
      </c>
      <c r="L473" s="7" t="str">
        <f t="shared" si="93"/>
        <v>Apr 2013</v>
      </c>
      <c r="M473" s="12" t="str">
        <f t="shared" si="94"/>
        <v>Apr-13</v>
      </c>
      <c r="N473" s="13" t="str">
        <f t="shared" si="95"/>
        <v>Quarter 2 2013</v>
      </c>
    </row>
    <row r="474" spans="1:14" x14ac:dyDescent="0.25">
      <c r="A474" s="6">
        <v>41381</v>
      </c>
      <c r="B474" s="7">
        <f t="shared" si="86"/>
        <v>2013</v>
      </c>
      <c r="C474" s="7">
        <f t="shared" si="84"/>
        <v>4</v>
      </c>
      <c r="D474" s="8" t="str">
        <f t="shared" si="87"/>
        <v>April</v>
      </c>
      <c r="E474" s="7" t="str">
        <f t="shared" si="88"/>
        <v>Apr</v>
      </c>
      <c r="F474" s="9">
        <f t="shared" si="85"/>
        <v>2</v>
      </c>
      <c r="G474" s="7" t="str">
        <f t="shared" si="89"/>
        <v>Quarter 2</v>
      </c>
      <c r="H474" s="7" t="str">
        <f t="shared" si="90"/>
        <v>Q2</v>
      </c>
      <c r="I474" s="10" t="str">
        <f t="shared" si="91"/>
        <v>20132</v>
      </c>
      <c r="J474" s="11">
        <f>(YEAR(A474)*100) + MONTH(DateTable[[#This Row],[DateKey]])</f>
        <v>201304</v>
      </c>
      <c r="K474" s="7" t="str">
        <f t="shared" si="92"/>
        <v>Q2 2013</v>
      </c>
      <c r="L474" s="7" t="str">
        <f t="shared" si="93"/>
        <v>Apr 2013</v>
      </c>
      <c r="M474" s="12" t="str">
        <f t="shared" si="94"/>
        <v>Apr-13</v>
      </c>
      <c r="N474" s="13" t="str">
        <f t="shared" si="95"/>
        <v>Quarter 2 2013</v>
      </c>
    </row>
    <row r="475" spans="1:14" x14ac:dyDescent="0.25">
      <c r="A475" s="6">
        <v>41382</v>
      </c>
      <c r="B475" s="7">
        <f t="shared" si="86"/>
        <v>2013</v>
      </c>
      <c r="C475" s="7">
        <f t="shared" si="84"/>
        <v>4</v>
      </c>
      <c r="D475" s="8" t="str">
        <f t="shared" si="87"/>
        <v>April</v>
      </c>
      <c r="E475" s="7" t="str">
        <f t="shared" si="88"/>
        <v>Apr</v>
      </c>
      <c r="F475" s="9">
        <f t="shared" si="85"/>
        <v>2</v>
      </c>
      <c r="G475" s="7" t="str">
        <f t="shared" si="89"/>
        <v>Quarter 2</v>
      </c>
      <c r="H475" s="7" t="str">
        <f t="shared" si="90"/>
        <v>Q2</v>
      </c>
      <c r="I475" s="10" t="str">
        <f t="shared" si="91"/>
        <v>20132</v>
      </c>
      <c r="J475" s="11">
        <f>(YEAR(A475)*100) + MONTH(DateTable[[#This Row],[DateKey]])</f>
        <v>201304</v>
      </c>
      <c r="K475" s="7" t="str">
        <f t="shared" si="92"/>
        <v>Q2 2013</v>
      </c>
      <c r="L475" s="7" t="str">
        <f t="shared" si="93"/>
        <v>Apr 2013</v>
      </c>
      <c r="M475" s="12" t="str">
        <f t="shared" si="94"/>
        <v>Apr-13</v>
      </c>
      <c r="N475" s="13" t="str">
        <f t="shared" si="95"/>
        <v>Quarter 2 2013</v>
      </c>
    </row>
    <row r="476" spans="1:14" x14ac:dyDescent="0.25">
      <c r="A476" s="6">
        <v>41383</v>
      </c>
      <c r="B476" s="7">
        <f t="shared" si="86"/>
        <v>2013</v>
      </c>
      <c r="C476" s="7">
        <f t="shared" si="84"/>
        <v>4</v>
      </c>
      <c r="D476" s="8" t="str">
        <f t="shared" si="87"/>
        <v>April</v>
      </c>
      <c r="E476" s="7" t="str">
        <f t="shared" si="88"/>
        <v>Apr</v>
      </c>
      <c r="F476" s="9">
        <f t="shared" si="85"/>
        <v>2</v>
      </c>
      <c r="G476" s="7" t="str">
        <f t="shared" si="89"/>
        <v>Quarter 2</v>
      </c>
      <c r="H476" s="7" t="str">
        <f t="shared" si="90"/>
        <v>Q2</v>
      </c>
      <c r="I476" s="10" t="str">
        <f t="shared" si="91"/>
        <v>20132</v>
      </c>
      <c r="J476" s="11">
        <f>(YEAR(A476)*100) + MONTH(DateTable[[#This Row],[DateKey]])</f>
        <v>201304</v>
      </c>
      <c r="K476" s="7" t="str">
        <f t="shared" si="92"/>
        <v>Q2 2013</v>
      </c>
      <c r="L476" s="7" t="str">
        <f t="shared" si="93"/>
        <v>Apr 2013</v>
      </c>
      <c r="M476" s="12" t="str">
        <f t="shared" si="94"/>
        <v>Apr-13</v>
      </c>
      <c r="N476" s="13" t="str">
        <f t="shared" si="95"/>
        <v>Quarter 2 2013</v>
      </c>
    </row>
    <row r="477" spans="1:14" x14ac:dyDescent="0.25">
      <c r="A477" s="6">
        <v>41384</v>
      </c>
      <c r="B477" s="7">
        <f t="shared" si="86"/>
        <v>2013</v>
      </c>
      <c r="C477" s="7">
        <f t="shared" si="84"/>
        <v>4</v>
      </c>
      <c r="D477" s="8" t="str">
        <f t="shared" si="87"/>
        <v>April</v>
      </c>
      <c r="E477" s="7" t="str">
        <f t="shared" si="88"/>
        <v>Apr</v>
      </c>
      <c r="F477" s="9">
        <f t="shared" si="85"/>
        <v>2</v>
      </c>
      <c r="G477" s="7" t="str">
        <f t="shared" si="89"/>
        <v>Quarter 2</v>
      </c>
      <c r="H477" s="7" t="str">
        <f t="shared" si="90"/>
        <v>Q2</v>
      </c>
      <c r="I477" s="10" t="str">
        <f t="shared" si="91"/>
        <v>20132</v>
      </c>
      <c r="J477" s="11">
        <f>(YEAR(A477)*100) + MONTH(DateTable[[#This Row],[DateKey]])</f>
        <v>201304</v>
      </c>
      <c r="K477" s="7" t="str">
        <f t="shared" si="92"/>
        <v>Q2 2013</v>
      </c>
      <c r="L477" s="7" t="str">
        <f t="shared" si="93"/>
        <v>Apr 2013</v>
      </c>
      <c r="M477" s="12" t="str">
        <f t="shared" si="94"/>
        <v>Apr-13</v>
      </c>
      <c r="N477" s="13" t="str">
        <f t="shared" si="95"/>
        <v>Quarter 2 2013</v>
      </c>
    </row>
    <row r="478" spans="1:14" x14ac:dyDescent="0.25">
      <c r="A478" s="6">
        <v>41385</v>
      </c>
      <c r="B478" s="7">
        <f t="shared" si="86"/>
        <v>2013</v>
      </c>
      <c r="C478" s="7">
        <f t="shared" si="84"/>
        <v>4</v>
      </c>
      <c r="D478" s="8" t="str">
        <f t="shared" si="87"/>
        <v>April</v>
      </c>
      <c r="E478" s="7" t="str">
        <f t="shared" si="88"/>
        <v>Apr</v>
      </c>
      <c r="F478" s="9">
        <f t="shared" si="85"/>
        <v>2</v>
      </c>
      <c r="G478" s="7" t="str">
        <f t="shared" si="89"/>
        <v>Quarter 2</v>
      </c>
      <c r="H478" s="7" t="str">
        <f t="shared" si="90"/>
        <v>Q2</v>
      </c>
      <c r="I478" s="10" t="str">
        <f t="shared" si="91"/>
        <v>20132</v>
      </c>
      <c r="J478" s="11">
        <f>(YEAR(A478)*100) + MONTH(DateTable[[#This Row],[DateKey]])</f>
        <v>201304</v>
      </c>
      <c r="K478" s="7" t="str">
        <f t="shared" si="92"/>
        <v>Q2 2013</v>
      </c>
      <c r="L478" s="7" t="str">
        <f t="shared" si="93"/>
        <v>Apr 2013</v>
      </c>
      <c r="M478" s="12" t="str">
        <f t="shared" si="94"/>
        <v>Apr-13</v>
      </c>
      <c r="N478" s="13" t="str">
        <f t="shared" si="95"/>
        <v>Quarter 2 2013</v>
      </c>
    </row>
    <row r="479" spans="1:14" x14ac:dyDescent="0.25">
      <c r="A479" s="6">
        <v>41386</v>
      </c>
      <c r="B479" s="7">
        <f t="shared" si="86"/>
        <v>2013</v>
      </c>
      <c r="C479" s="7">
        <f t="shared" si="84"/>
        <v>4</v>
      </c>
      <c r="D479" s="8" t="str">
        <f t="shared" si="87"/>
        <v>April</v>
      </c>
      <c r="E479" s="7" t="str">
        <f t="shared" si="88"/>
        <v>Apr</v>
      </c>
      <c r="F479" s="9">
        <f t="shared" si="85"/>
        <v>2</v>
      </c>
      <c r="G479" s="7" t="str">
        <f t="shared" si="89"/>
        <v>Quarter 2</v>
      </c>
      <c r="H479" s="7" t="str">
        <f t="shared" si="90"/>
        <v>Q2</v>
      </c>
      <c r="I479" s="10" t="str">
        <f t="shared" si="91"/>
        <v>20132</v>
      </c>
      <c r="J479" s="11">
        <f>(YEAR(A479)*100) + MONTH(DateTable[[#This Row],[DateKey]])</f>
        <v>201304</v>
      </c>
      <c r="K479" s="7" t="str">
        <f t="shared" si="92"/>
        <v>Q2 2013</v>
      </c>
      <c r="L479" s="7" t="str">
        <f t="shared" si="93"/>
        <v>Apr 2013</v>
      </c>
      <c r="M479" s="12" t="str">
        <f t="shared" si="94"/>
        <v>Apr-13</v>
      </c>
      <c r="N479" s="13" t="str">
        <f t="shared" si="95"/>
        <v>Quarter 2 2013</v>
      </c>
    </row>
    <row r="480" spans="1:14" x14ac:dyDescent="0.25">
      <c r="A480" s="6">
        <v>41387</v>
      </c>
      <c r="B480" s="7">
        <f t="shared" si="86"/>
        <v>2013</v>
      </c>
      <c r="C480" s="7">
        <f t="shared" si="84"/>
        <v>4</v>
      </c>
      <c r="D480" s="8" t="str">
        <f t="shared" si="87"/>
        <v>April</v>
      </c>
      <c r="E480" s="7" t="str">
        <f t="shared" si="88"/>
        <v>Apr</v>
      </c>
      <c r="F480" s="9">
        <f t="shared" si="85"/>
        <v>2</v>
      </c>
      <c r="G480" s="7" t="str">
        <f t="shared" si="89"/>
        <v>Quarter 2</v>
      </c>
      <c r="H480" s="7" t="str">
        <f t="shared" si="90"/>
        <v>Q2</v>
      </c>
      <c r="I480" s="10" t="str">
        <f t="shared" si="91"/>
        <v>20132</v>
      </c>
      <c r="J480" s="11">
        <f>(YEAR(A480)*100) + MONTH(DateTable[[#This Row],[DateKey]])</f>
        <v>201304</v>
      </c>
      <c r="K480" s="7" t="str">
        <f t="shared" si="92"/>
        <v>Q2 2013</v>
      </c>
      <c r="L480" s="7" t="str">
        <f t="shared" si="93"/>
        <v>Apr 2013</v>
      </c>
      <c r="M480" s="12" t="str">
        <f t="shared" si="94"/>
        <v>Apr-13</v>
      </c>
      <c r="N480" s="13" t="str">
        <f t="shared" si="95"/>
        <v>Quarter 2 2013</v>
      </c>
    </row>
    <row r="481" spans="1:14" x14ac:dyDescent="0.25">
      <c r="A481" s="6">
        <v>41388</v>
      </c>
      <c r="B481" s="7">
        <f t="shared" si="86"/>
        <v>2013</v>
      </c>
      <c r="C481" s="7">
        <f t="shared" si="84"/>
        <v>4</v>
      </c>
      <c r="D481" s="8" t="str">
        <f t="shared" si="87"/>
        <v>April</v>
      </c>
      <c r="E481" s="7" t="str">
        <f t="shared" si="88"/>
        <v>Apr</v>
      </c>
      <c r="F481" s="9">
        <f t="shared" si="85"/>
        <v>2</v>
      </c>
      <c r="G481" s="7" t="str">
        <f t="shared" si="89"/>
        <v>Quarter 2</v>
      </c>
      <c r="H481" s="7" t="str">
        <f t="shared" si="90"/>
        <v>Q2</v>
      </c>
      <c r="I481" s="10" t="str">
        <f t="shared" si="91"/>
        <v>20132</v>
      </c>
      <c r="J481" s="11">
        <f>(YEAR(A481)*100) + MONTH(DateTable[[#This Row],[DateKey]])</f>
        <v>201304</v>
      </c>
      <c r="K481" s="7" t="str">
        <f t="shared" si="92"/>
        <v>Q2 2013</v>
      </c>
      <c r="L481" s="7" t="str">
        <f t="shared" si="93"/>
        <v>Apr 2013</v>
      </c>
      <c r="M481" s="12" t="str">
        <f t="shared" si="94"/>
        <v>Apr-13</v>
      </c>
      <c r="N481" s="13" t="str">
        <f t="shared" si="95"/>
        <v>Quarter 2 2013</v>
      </c>
    </row>
    <row r="482" spans="1:14" x14ac:dyDescent="0.25">
      <c r="A482" s="6">
        <v>41389</v>
      </c>
      <c r="B482" s="7">
        <f t="shared" si="86"/>
        <v>2013</v>
      </c>
      <c r="C482" s="7">
        <f t="shared" si="84"/>
        <v>4</v>
      </c>
      <c r="D482" s="8" t="str">
        <f t="shared" si="87"/>
        <v>April</v>
      </c>
      <c r="E482" s="7" t="str">
        <f t="shared" si="88"/>
        <v>Apr</v>
      </c>
      <c r="F482" s="9">
        <f t="shared" si="85"/>
        <v>2</v>
      </c>
      <c r="G482" s="7" t="str">
        <f t="shared" si="89"/>
        <v>Quarter 2</v>
      </c>
      <c r="H482" s="7" t="str">
        <f t="shared" si="90"/>
        <v>Q2</v>
      </c>
      <c r="I482" s="10" t="str">
        <f t="shared" si="91"/>
        <v>20132</v>
      </c>
      <c r="J482" s="11">
        <f>(YEAR(A482)*100) + MONTH(DateTable[[#This Row],[DateKey]])</f>
        <v>201304</v>
      </c>
      <c r="K482" s="7" t="str">
        <f t="shared" si="92"/>
        <v>Q2 2013</v>
      </c>
      <c r="L482" s="7" t="str">
        <f t="shared" si="93"/>
        <v>Apr 2013</v>
      </c>
      <c r="M482" s="12" t="str">
        <f t="shared" si="94"/>
        <v>Apr-13</v>
      </c>
      <c r="N482" s="13" t="str">
        <f t="shared" si="95"/>
        <v>Quarter 2 2013</v>
      </c>
    </row>
    <row r="483" spans="1:14" x14ac:dyDescent="0.25">
      <c r="A483" s="6">
        <v>41390</v>
      </c>
      <c r="B483" s="7">
        <f t="shared" si="86"/>
        <v>2013</v>
      </c>
      <c r="C483" s="7">
        <f t="shared" si="84"/>
        <v>4</v>
      </c>
      <c r="D483" s="8" t="str">
        <f t="shared" si="87"/>
        <v>April</v>
      </c>
      <c r="E483" s="7" t="str">
        <f t="shared" si="88"/>
        <v>Apr</v>
      </c>
      <c r="F483" s="9">
        <f t="shared" si="85"/>
        <v>2</v>
      </c>
      <c r="G483" s="7" t="str">
        <f t="shared" si="89"/>
        <v>Quarter 2</v>
      </c>
      <c r="H483" s="7" t="str">
        <f t="shared" si="90"/>
        <v>Q2</v>
      </c>
      <c r="I483" s="10" t="str">
        <f t="shared" si="91"/>
        <v>20132</v>
      </c>
      <c r="J483" s="11">
        <f>(YEAR(A483)*100) + MONTH(DateTable[[#This Row],[DateKey]])</f>
        <v>201304</v>
      </c>
      <c r="K483" s="7" t="str">
        <f t="shared" si="92"/>
        <v>Q2 2013</v>
      </c>
      <c r="L483" s="7" t="str">
        <f t="shared" si="93"/>
        <v>Apr 2013</v>
      </c>
      <c r="M483" s="12" t="str">
        <f t="shared" si="94"/>
        <v>Apr-13</v>
      </c>
      <c r="N483" s="13" t="str">
        <f t="shared" si="95"/>
        <v>Quarter 2 2013</v>
      </c>
    </row>
    <row r="484" spans="1:14" x14ac:dyDescent="0.25">
      <c r="A484" s="6">
        <v>41391</v>
      </c>
      <c r="B484" s="7">
        <f t="shared" si="86"/>
        <v>2013</v>
      </c>
      <c r="C484" s="7">
        <f t="shared" si="84"/>
        <v>4</v>
      </c>
      <c r="D484" s="8" t="str">
        <f t="shared" si="87"/>
        <v>April</v>
      </c>
      <c r="E484" s="7" t="str">
        <f t="shared" si="88"/>
        <v>Apr</v>
      </c>
      <c r="F484" s="9">
        <f t="shared" si="85"/>
        <v>2</v>
      </c>
      <c r="G484" s="7" t="str">
        <f t="shared" si="89"/>
        <v>Quarter 2</v>
      </c>
      <c r="H484" s="7" t="str">
        <f t="shared" si="90"/>
        <v>Q2</v>
      </c>
      <c r="I484" s="10" t="str">
        <f t="shared" si="91"/>
        <v>20132</v>
      </c>
      <c r="J484" s="11">
        <f>(YEAR(A484)*100) + MONTH(DateTable[[#This Row],[DateKey]])</f>
        <v>201304</v>
      </c>
      <c r="K484" s="7" t="str">
        <f t="shared" si="92"/>
        <v>Q2 2013</v>
      </c>
      <c r="L484" s="7" t="str">
        <f t="shared" si="93"/>
        <v>Apr 2013</v>
      </c>
      <c r="M484" s="12" t="str">
        <f t="shared" si="94"/>
        <v>Apr-13</v>
      </c>
      <c r="N484" s="13" t="str">
        <f t="shared" si="95"/>
        <v>Quarter 2 2013</v>
      </c>
    </row>
    <row r="485" spans="1:14" x14ac:dyDescent="0.25">
      <c r="A485" s="6">
        <v>41392</v>
      </c>
      <c r="B485" s="7">
        <f t="shared" si="86"/>
        <v>2013</v>
      </c>
      <c r="C485" s="7">
        <f t="shared" si="84"/>
        <v>4</v>
      </c>
      <c r="D485" s="8" t="str">
        <f t="shared" si="87"/>
        <v>April</v>
      </c>
      <c r="E485" s="7" t="str">
        <f t="shared" si="88"/>
        <v>Apr</v>
      </c>
      <c r="F485" s="9">
        <f t="shared" si="85"/>
        <v>2</v>
      </c>
      <c r="G485" s="7" t="str">
        <f t="shared" si="89"/>
        <v>Quarter 2</v>
      </c>
      <c r="H485" s="7" t="str">
        <f t="shared" si="90"/>
        <v>Q2</v>
      </c>
      <c r="I485" s="10" t="str">
        <f t="shared" si="91"/>
        <v>20132</v>
      </c>
      <c r="J485" s="11">
        <f>(YEAR(A485)*100) + MONTH(DateTable[[#This Row],[DateKey]])</f>
        <v>201304</v>
      </c>
      <c r="K485" s="7" t="str">
        <f t="shared" si="92"/>
        <v>Q2 2013</v>
      </c>
      <c r="L485" s="7" t="str">
        <f t="shared" si="93"/>
        <v>Apr 2013</v>
      </c>
      <c r="M485" s="12" t="str">
        <f t="shared" si="94"/>
        <v>Apr-13</v>
      </c>
      <c r="N485" s="13" t="str">
        <f t="shared" si="95"/>
        <v>Quarter 2 2013</v>
      </c>
    </row>
    <row r="486" spans="1:14" x14ac:dyDescent="0.25">
      <c r="A486" s="6">
        <v>41393</v>
      </c>
      <c r="B486" s="7">
        <f t="shared" si="86"/>
        <v>2013</v>
      </c>
      <c r="C486" s="7">
        <f t="shared" si="84"/>
        <v>4</v>
      </c>
      <c r="D486" s="8" t="str">
        <f t="shared" si="87"/>
        <v>April</v>
      </c>
      <c r="E486" s="7" t="str">
        <f t="shared" si="88"/>
        <v>Apr</v>
      </c>
      <c r="F486" s="9">
        <f t="shared" si="85"/>
        <v>2</v>
      </c>
      <c r="G486" s="7" t="str">
        <f t="shared" si="89"/>
        <v>Quarter 2</v>
      </c>
      <c r="H486" s="7" t="str">
        <f t="shared" si="90"/>
        <v>Q2</v>
      </c>
      <c r="I486" s="10" t="str">
        <f t="shared" si="91"/>
        <v>20132</v>
      </c>
      <c r="J486" s="11">
        <f>(YEAR(A486)*100) + MONTH(DateTable[[#This Row],[DateKey]])</f>
        <v>201304</v>
      </c>
      <c r="K486" s="7" t="str">
        <f t="shared" si="92"/>
        <v>Q2 2013</v>
      </c>
      <c r="L486" s="7" t="str">
        <f t="shared" si="93"/>
        <v>Apr 2013</v>
      </c>
      <c r="M486" s="12" t="str">
        <f t="shared" si="94"/>
        <v>Apr-13</v>
      </c>
      <c r="N486" s="13" t="str">
        <f t="shared" si="95"/>
        <v>Quarter 2 2013</v>
      </c>
    </row>
    <row r="487" spans="1:14" x14ac:dyDescent="0.25">
      <c r="A487" s="6">
        <v>41394</v>
      </c>
      <c r="B487" s="7">
        <f t="shared" si="86"/>
        <v>2013</v>
      </c>
      <c r="C487" s="7">
        <f t="shared" si="84"/>
        <v>4</v>
      </c>
      <c r="D487" s="8" t="str">
        <f t="shared" si="87"/>
        <v>April</v>
      </c>
      <c r="E487" s="7" t="str">
        <f t="shared" si="88"/>
        <v>Apr</v>
      </c>
      <c r="F487" s="9">
        <f t="shared" si="85"/>
        <v>2</v>
      </c>
      <c r="G487" s="7" t="str">
        <f t="shared" si="89"/>
        <v>Quarter 2</v>
      </c>
      <c r="H487" s="7" t="str">
        <f t="shared" si="90"/>
        <v>Q2</v>
      </c>
      <c r="I487" s="10" t="str">
        <f t="shared" si="91"/>
        <v>20132</v>
      </c>
      <c r="J487" s="11">
        <f>(YEAR(A487)*100) + MONTH(DateTable[[#This Row],[DateKey]])</f>
        <v>201304</v>
      </c>
      <c r="K487" s="7" t="str">
        <f t="shared" si="92"/>
        <v>Q2 2013</v>
      </c>
      <c r="L487" s="7" t="str">
        <f t="shared" si="93"/>
        <v>Apr 2013</v>
      </c>
      <c r="M487" s="12" t="str">
        <f t="shared" si="94"/>
        <v>Apr-13</v>
      </c>
      <c r="N487" s="13" t="str">
        <f t="shared" si="95"/>
        <v>Quarter 2 2013</v>
      </c>
    </row>
    <row r="488" spans="1:14" x14ac:dyDescent="0.25">
      <c r="A488" s="6">
        <v>41395</v>
      </c>
      <c r="B488" s="7">
        <f t="shared" si="86"/>
        <v>2013</v>
      </c>
      <c r="C488" s="7">
        <f t="shared" si="84"/>
        <v>5</v>
      </c>
      <c r="D488" s="8" t="str">
        <f t="shared" si="87"/>
        <v>May</v>
      </c>
      <c r="E488" s="7" t="str">
        <f t="shared" si="88"/>
        <v>May</v>
      </c>
      <c r="F488" s="9">
        <f t="shared" si="85"/>
        <v>2</v>
      </c>
      <c r="G488" s="7" t="str">
        <f t="shared" si="89"/>
        <v>Quarter 2</v>
      </c>
      <c r="H488" s="7" t="str">
        <f t="shared" si="90"/>
        <v>Q2</v>
      </c>
      <c r="I488" s="10" t="str">
        <f t="shared" si="91"/>
        <v>20132</v>
      </c>
      <c r="J488" s="11">
        <f>(YEAR(A488)*100) + MONTH(DateTable[[#This Row],[DateKey]])</f>
        <v>201305</v>
      </c>
      <c r="K488" s="7" t="str">
        <f t="shared" si="92"/>
        <v>Q2 2013</v>
      </c>
      <c r="L488" s="7" t="str">
        <f t="shared" si="93"/>
        <v>May 2013</v>
      </c>
      <c r="M488" s="12" t="str">
        <f t="shared" si="94"/>
        <v>May-13</v>
      </c>
      <c r="N488" s="13" t="str">
        <f t="shared" si="95"/>
        <v>Quarter 2 2013</v>
      </c>
    </row>
    <row r="489" spans="1:14" x14ac:dyDescent="0.25">
      <c r="A489" s="6">
        <v>41396</v>
      </c>
      <c r="B489" s="7">
        <f t="shared" si="86"/>
        <v>2013</v>
      </c>
      <c r="C489" s="7">
        <f t="shared" si="84"/>
        <v>5</v>
      </c>
      <c r="D489" s="8" t="str">
        <f t="shared" si="87"/>
        <v>May</v>
      </c>
      <c r="E489" s="7" t="str">
        <f t="shared" si="88"/>
        <v>May</v>
      </c>
      <c r="F489" s="9">
        <f t="shared" si="85"/>
        <v>2</v>
      </c>
      <c r="G489" s="7" t="str">
        <f t="shared" si="89"/>
        <v>Quarter 2</v>
      </c>
      <c r="H489" s="7" t="str">
        <f t="shared" si="90"/>
        <v>Q2</v>
      </c>
      <c r="I489" s="10" t="str">
        <f t="shared" si="91"/>
        <v>20132</v>
      </c>
      <c r="J489" s="11">
        <f>(YEAR(A489)*100) + MONTH(DateTable[[#This Row],[DateKey]])</f>
        <v>201305</v>
      </c>
      <c r="K489" s="7" t="str">
        <f t="shared" si="92"/>
        <v>Q2 2013</v>
      </c>
      <c r="L489" s="7" t="str">
        <f t="shared" si="93"/>
        <v>May 2013</v>
      </c>
      <c r="M489" s="12" t="str">
        <f t="shared" si="94"/>
        <v>May-13</v>
      </c>
      <c r="N489" s="13" t="str">
        <f t="shared" si="95"/>
        <v>Quarter 2 2013</v>
      </c>
    </row>
    <row r="490" spans="1:14" x14ac:dyDescent="0.25">
      <c r="A490" s="6">
        <v>41397</v>
      </c>
      <c r="B490" s="7">
        <f t="shared" si="86"/>
        <v>2013</v>
      </c>
      <c r="C490" s="7">
        <f t="shared" si="84"/>
        <v>5</v>
      </c>
      <c r="D490" s="8" t="str">
        <f t="shared" si="87"/>
        <v>May</v>
      </c>
      <c r="E490" s="7" t="str">
        <f t="shared" si="88"/>
        <v>May</v>
      </c>
      <c r="F490" s="9">
        <f t="shared" si="85"/>
        <v>2</v>
      </c>
      <c r="G490" s="7" t="str">
        <f t="shared" si="89"/>
        <v>Quarter 2</v>
      </c>
      <c r="H490" s="7" t="str">
        <f t="shared" si="90"/>
        <v>Q2</v>
      </c>
      <c r="I490" s="10" t="str">
        <f t="shared" si="91"/>
        <v>20132</v>
      </c>
      <c r="J490" s="11">
        <f>(YEAR(A490)*100) + MONTH(DateTable[[#This Row],[DateKey]])</f>
        <v>201305</v>
      </c>
      <c r="K490" s="7" t="str">
        <f t="shared" si="92"/>
        <v>Q2 2013</v>
      </c>
      <c r="L490" s="7" t="str">
        <f t="shared" si="93"/>
        <v>May 2013</v>
      </c>
      <c r="M490" s="12" t="str">
        <f t="shared" si="94"/>
        <v>May-13</v>
      </c>
      <c r="N490" s="13" t="str">
        <f t="shared" si="95"/>
        <v>Quarter 2 2013</v>
      </c>
    </row>
    <row r="491" spans="1:14" x14ac:dyDescent="0.25">
      <c r="A491" s="6">
        <v>41398</v>
      </c>
      <c r="B491" s="7">
        <f t="shared" si="86"/>
        <v>2013</v>
      </c>
      <c r="C491" s="7">
        <f t="shared" si="84"/>
        <v>5</v>
      </c>
      <c r="D491" s="8" t="str">
        <f t="shared" si="87"/>
        <v>May</v>
      </c>
      <c r="E491" s="7" t="str">
        <f t="shared" si="88"/>
        <v>May</v>
      </c>
      <c r="F491" s="9">
        <f t="shared" si="85"/>
        <v>2</v>
      </c>
      <c r="G491" s="7" t="str">
        <f t="shared" si="89"/>
        <v>Quarter 2</v>
      </c>
      <c r="H491" s="7" t="str">
        <f t="shared" si="90"/>
        <v>Q2</v>
      </c>
      <c r="I491" s="10" t="str">
        <f t="shared" si="91"/>
        <v>20132</v>
      </c>
      <c r="J491" s="11">
        <f>(YEAR(A491)*100) + MONTH(DateTable[[#This Row],[DateKey]])</f>
        <v>201305</v>
      </c>
      <c r="K491" s="7" t="str">
        <f t="shared" si="92"/>
        <v>Q2 2013</v>
      </c>
      <c r="L491" s="7" t="str">
        <f t="shared" si="93"/>
        <v>May 2013</v>
      </c>
      <c r="M491" s="12" t="str">
        <f t="shared" si="94"/>
        <v>May-13</v>
      </c>
      <c r="N491" s="13" t="str">
        <f t="shared" si="95"/>
        <v>Quarter 2 2013</v>
      </c>
    </row>
    <row r="492" spans="1:14" x14ac:dyDescent="0.25">
      <c r="A492" s="6">
        <v>41399</v>
      </c>
      <c r="B492" s="7">
        <f t="shared" si="86"/>
        <v>2013</v>
      </c>
      <c r="C492" s="7">
        <f t="shared" si="84"/>
        <v>5</v>
      </c>
      <c r="D492" s="8" t="str">
        <f t="shared" si="87"/>
        <v>May</v>
      </c>
      <c r="E492" s="7" t="str">
        <f t="shared" si="88"/>
        <v>May</v>
      </c>
      <c r="F492" s="9">
        <f t="shared" si="85"/>
        <v>2</v>
      </c>
      <c r="G492" s="7" t="str">
        <f t="shared" si="89"/>
        <v>Quarter 2</v>
      </c>
      <c r="H492" s="7" t="str">
        <f t="shared" si="90"/>
        <v>Q2</v>
      </c>
      <c r="I492" s="10" t="str">
        <f t="shared" si="91"/>
        <v>20132</v>
      </c>
      <c r="J492" s="11">
        <f>(YEAR(A492)*100) + MONTH(DateTable[[#This Row],[DateKey]])</f>
        <v>201305</v>
      </c>
      <c r="K492" s="7" t="str">
        <f t="shared" si="92"/>
        <v>Q2 2013</v>
      </c>
      <c r="L492" s="7" t="str">
        <f t="shared" si="93"/>
        <v>May 2013</v>
      </c>
      <c r="M492" s="12" t="str">
        <f t="shared" si="94"/>
        <v>May-13</v>
      </c>
      <c r="N492" s="13" t="str">
        <f t="shared" si="95"/>
        <v>Quarter 2 2013</v>
      </c>
    </row>
    <row r="493" spans="1:14" x14ac:dyDescent="0.25">
      <c r="A493" s="6">
        <v>41400</v>
      </c>
      <c r="B493" s="7">
        <f t="shared" si="86"/>
        <v>2013</v>
      </c>
      <c r="C493" s="7">
        <f t="shared" si="84"/>
        <v>5</v>
      </c>
      <c r="D493" s="8" t="str">
        <f t="shared" si="87"/>
        <v>May</v>
      </c>
      <c r="E493" s="7" t="str">
        <f t="shared" si="88"/>
        <v>May</v>
      </c>
      <c r="F493" s="9">
        <f t="shared" si="85"/>
        <v>2</v>
      </c>
      <c r="G493" s="7" t="str">
        <f t="shared" si="89"/>
        <v>Quarter 2</v>
      </c>
      <c r="H493" s="7" t="str">
        <f t="shared" si="90"/>
        <v>Q2</v>
      </c>
      <c r="I493" s="10" t="str">
        <f t="shared" si="91"/>
        <v>20132</v>
      </c>
      <c r="J493" s="11">
        <f>(YEAR(A493)*100) + MONTH(DateTable[[#This Row],[DateKey]])</f>
        <v>201305</v>
      </c>
      <c r="K493" s="7" t="str">
        <f t="shared" si="92"/>
        <v>Q2 2013</v>
      </c>
      <c r="L493" s="7" t="str">
        <f t="shared" si="93"/>
        <v>May 2013</v>
      </c>
      <c r="M493" s="12" t="str">
        <f t="shared" si="94"/>
        <v>May-13</v>
      </c>
      <c r="N493" s="13" t="str">
        <f t="shared" si="95"/>
        <v>Quarter 2 2013</v>
      </c>
    </row>
    <row r="494" spans="1:14" x14ac:dyDescent="0.25">
      <c r="A494" s="6">
        <v>41401</v>
      </c>
      <c r="B494" s="7">
        <f t="shared" si="86"/>
        <v>2013</v>
      </c>
      <c r="C494" s="7">
        <f t="shared" si="84"/>
        <v>5</v>
      </c>
      <c r="D494" s="8" t="str">
        <f t="shared" si="87"/>
        <v>May</v>
      </c>
      <c r="E494" s="7" t="str">
        <f t="shared" si="88"/>
        <v>May</v>
      </c>
      <c r="F494" s="9">
        <f t="shared" si="85"/>
        <v>2</v>
      </c>
      <c r="G494" s="7" t="str">
        <f t="shared" si="89"/>
        <v>Quarter 2</v>
      </c>
      <c r="H494" s="7" t="str">
        <f t="shared" si="90"/>
        <v>Q2</v>
      </c>
      <c r="I494" s="10" t="str">
        <f t="shared" si="91"/>
        <v>20132</v>
      </c>
      <c r="J494" s="11">
        <f>(YEAR(A494)*100) + MONTH(DateTable[[#This Row],[DateKey]])</f>
        <v>201305</v>
      </c>
      <c r="K494" s="7" t="str">
        <f t="shared" si="92"/>
        <v>Q2 2013</v>
      </c>
      <c r="L494" s="7" t="str">
        <f t="shared" si="93"/>
        <v>May 2013</v>
      </c>
      <c r="M494" s="12" t="str">
        <f t="shared" si="94"/>
        <v>May-13</v>
      </c>
      <c r="N494" s="13" t="str">
        <f t="shared" si="95"/>
        <v>Quarter 2 2013</v>
      </c>
    </row>
    <row r="495" spans="1:14" x14ac:dyDescent="0.25">
      <c r="A495" s="6">
        <v>41402</v>
      </c>
      <c r="B495" s="7">
        <f t="shared" si="86"/>
        <v>2013</v>
      </c>
      <c r="C495" s="7">
        <f t="shared" si="84"/>
        <v>5</v>
      </c>
      <c r="D495" s="8" t="str">
        <f t="shared" si="87"/>
        <v>May</v>
      </c>
      <c r="E495" s="7" t="str">
        <f t="shared" si="88"/>
        <v>May</v>
      </c>
      <c r="F495" s="9">
        <f t="shared" si="85"/>
        <v>2</v>
      </c>
      <c r="G495" s="7" t="str">
        <f t="shared" si="89"/>
        <v>Quarter 2</v>
      </c>
      <c r="H495" s="7" t="str">
        <f t="shared" si="90"/>
        <v>Q2</v>
      </c>
      <c r="I495" s="10" t="str">
        <f t="shared" si="91"/>
        <v>20132</v>
      </c>
      <c r="J495" s="11">
        <f>(YEAR(A495)*100) + MONTH(DateTable[[#This Row],[DateKey]])</f>
        <v>201305</v>
      </c>
      <c r="K495" s="7" t="str">
        <f t="shared" si="92"/>
        <v>Q2 2013</v>
      </c>
      <c r="L495" s="7" t="str">
        <f t="shared" si="93"/>
        <v>May 2013</v>
      </c>
      <c r="M495" s="12" t="str">
        <f t="shared" si="94"/>
        <v>May-13</v>
      </c>
      <c r="N495" s="13" t="str">
        <f t="shared" si="95"/>
        <v>Quarter 2 2013</v>
      </c>
    </row>
    <row r="496" spans="1:14" x14ac:dyDescent="0.25">
      <c r="A496" s="6">
        <v>41403</v>
      </c>
      <c r="B496" s="7">
        <f t="shared" si="86"/>
        <v>2013</v>
      </c>
      <c r="C496" s="7">
        <f t="shared" si="84"/>
        <v>5</v>
      </c>
      <c r="D496" s="8" t="str">
        <f t="shared" si="87"/>
        <v>May</v>
      </c>
      <c r="E496" s="7" t="str">
        <f t="shared" si="88"/>
        <v>May</v>
      </c>
      <c r="F496" s="9">
        <f t="shared" si="85"/>
        <v>2</v>
      </c>
      <c r="G496" s="7" t="str">
        <f t="shared" si="89"/>
        <v>Quarter 2</v>
      </c>
      <c r="H496" s="7" t="str">
        <f t="shared" si="90"/>
        <v>Q2</v>
      </c>
      <c r="I496" s="10" t="str">
        <f t="shared" si="91"/>
        <v>20132</v>
      </c>
      <c r="J496" s="11">
        <f>(YEAR(A496)*100) + MONTH(DateTable[[#This Row],[DateKey]])</f>
        <v>201305</v>
      </c>
      <c r="K496" s="7" t="str">
        <f t="shared" si="92"/>
        <v>Q2 2013</v>
      </c>
      <c r="L496" s="7" t="str">
        <f t="shared" si="93"/>
        <v>May 2013</v>
      </c>
      <c r="M496" s="12" t="str">
        <f t="shared" si="94"/>
        <v>May-13</v>
      </c>
      <c r="N496" s="13" t="str">
        <f t="shared" si="95"/>
        <v>Quarter 2 2013</v>
      </c>
    </row>
    <row r="497" spans="1:14" x14ac:dyDescent="0.25">
      <c r="A497" s="6">
        <v>41404</v>
      </c>
      <c r="B497" s="7">
        <f t="shared" si="86"/>
        <v>2013</v>
      </c>
      <c r="C497" s="7">
        <f t="shared" si="84"/>
        <v>5</v>
      </c>
      <c r="D497" s="8" t="str">
        <f t="shared" si="87"/>
        <v>May</v>
      </c>
      <c r="E497" s="7" t="str">
        <f t="shared" si="88"/>
        <v>May</v>
      </c>
      <c r="F497" s="9">
        <f t="shared" si="85"/>
        <v>2</v>
      </c>
      <c r="G497" s="7" t="str">
        <f t="shared" si="89"/>
        <v>Quarter 2</v>
      </c>
      <c r="H497" s="7" t="str">
        <f t="shared" si="90"/>
        <v>Q2</v>
      </c>
      <c r="I497" s="10" t="str">
        <f t="shared" si="91"/>
        <v>20132</v>
      </c>
      <c r="J497" s="11">
        <f>(YEAR(A497)*100) + MONTH(DateTable[[#This Row],[DateKey]])</f>
        <v>201305</v>
      </c>
      <c r="K497" s="7" t="str">
        <f t="shared" si="92"/>
        <v>Q2 2013</v>
      </c>
      <c r="L497" s="7" t="str">
        <f t="shared" si="93"/>
        <v>May 2013</v>
      </c>
      <c r="M497" s="12" t="str">
        <f t="shared" si="94"/>
        <v>May-13</v>
      </c>
      <c r="N497" s="13" t="str">
        <f t="shared" si="95"/>
        <v>Quarter 2 2013</v>
      </c>
    </row>
    <row r="498" spans="1:14" x14ac:dyDescent="0.25">
      <c r="A498" s="6">
        <v>41405</v>
      </c>
      <c r="B498" s="7">
        <f t="shared" si="86"/>
        <v>2013</v>
      </c>
      <c r="C498" s="7">
        <f t="shared" si="84"/>
        <v>5</v>
      </c>
      <c r="D498" s="8" t="str">
        <f t="shared" si="87"/>
        <v>May</v>
      </c>
      <c r="E498" s="7" t="str">
        <f t="shared" si="88"/>
        <v>May</v>
      </c>
      <c r="F498" s="9">
        <f t="shared" si="85"/>
        <v>2</v>
      </c>
      <c r="G498" s="7" t="str">
        <f t="shared" si="89"/>
        <v>Quarter 2</v>
      </c>
      <c r="H498" s="7" t="str">
        <f t="shared" si="90"/>
        <v>Q2</v>
      </c>
      <c r="I498" s="10" t="str">
        <f t="shared" si="91"/>
        <v>20132</v>
      </c>
      <c r="J498" s="11">
        <f>(YEAR(A498)*100) + MONTH(DateTable[[#This Row],[DateKey]])</f>
        <v>201305</v>
      </c>
      <c r="K498" s="7" t="str">
        <f t="shared" si="92"/>
        <v>Q2 2013</v>
      </c>
      <c r="L498" s="7" t="str">
        <f t="shared" si="93"/>
        <v>May 2013</v>
      </c>
      <c r="M498" s="12" t="str">
        <f t="shared" si="94"/>
        <v>May-13</v>
      </c>
      <c r="N498" s="13" t="str">
        <f t="shared" si="95"/>
        <v>Quarter 2 2013</v>
      </c>
    </row>
    <row r="499" spans="1:14" x14ac:dyDescent="0.25">
      <c r="A499" s="6">
        <v>41406</v>
      </c>
      <c r="B499" s="7">
        <f t="shared" si="86"/>
        <v>2013</v>
      </c>
      <c r="C499" s="7">
        <f t="shared" si="84"/>
        <v>5</v>
      </c>
      <c r="D499" s="8" t="str">
        <f t="shared" si="87"/>
        <v>May</v>
      </c>
      <c r="E499" s="7" t="str">
        <f t="shared" si="88"/>
        <v>May</v>
      </c>
      <c r="F499" s="9">
        <f t="shared" si="85"/>
        <v>2</v>
      </c>
      <c r="G499" s="7" t="str">
        <f t="shared" si="89"/>
        <v>Quarter 2</v>
      </c>
      <c r="H499" s="7" t="str">
        <f t="shared" si="90"/>
        <v>Q2</v>
      </c>
      <c r="I499" s="10" t="str">
        <f t="shared" si="91"/>
        <v>20132</v>
      </c>
      <c r="J499" s="11">
        <f>(YEAR(A499)*100) + MONTH(DateTable[[#This Row],[DateKey]])</f>
        <v>201305</v>
      </c>
      <c r="K499" s="7" t="str">
        <f t="shared" si="92"/>
        <v>Q2 2013</v>
      </c>
      <c r="L499" s="7" t="str">
        <f t="shared" si="93"/>
        <v>May 2013</v>
      </c>
      <c r="M499" s="12" t="str">
        <f t="shared" si="94"/>
        <v>May-13</v>
      </c>
      <c r="N499" s="13" t="str">
        <f t="shared" si="95"/>
        <v>Quarter 2 2013</v>
      </c>
    </row>
    <row r="500" spans="1:14" x14ac:dyDescent="0.25">
      <c r="A500" s="6">
        <v>41407</v>
      </c>
      <c r="B500" s="7">
        <f t="shared" si="86"/>
        <v>2013</v>
      </c>
      <c r="C500" s="7">
        <f t="shared" si="84"/>
        <v>5</v>
      </c>
      <c r="D500" s="8" t="str">
        <f t="shared" si="87"/>
        <v>May</v>
      </c>
      <c r="E500" s="7" t="str">
        <f t="shared" si="88"/>
        <v>May</v>
      </c>
      <c r="F500" s="9">
        <f t="shared" si="85"/>
        <v>2</v>
      </c>
      <c r="G500" s="7" t="str">
        <f t="shared" si="89"/>
        <v>Quarter 2</v>
      </c>
      <c r="H500" s="7" t="str">
        <f t="shared" si="90"/>
        <v>Q2</v>
      </c>
      <c r="I500" s="10" t="str">
        <f t="shared" si="91"/>
        <v>20132</v>
      </c>
      <c r="J500" s="11">
        <f>(YEAR(A500)*100) + MONTH(DateTable[[#This Row],[DateKey]])</f>
        <v>201305</v>
      </c>
      <c r="K500" s="7" t="str">
        <f t="shared" si="92"/>
        <v>Q2 2013</v>
      </c>
      <c r="L500" s="7" t="str">
        <f t="shared" si="93"/>
        <v>May 2013</v>
      </c>
      <c r="M500" s="12" t="str">
        <f t="shared" si="94"/>
        <v>May-13</v>
      </c>
      <c r="N500" s="13" t="str">
        <f t="shared" si="95"/>
        <v>Quarter 2 2013</v>
      </c>
    </row>
    <row r="501" spans="1:14" x14ac:dyDescent="0.25">
      <c r="A501" s="6">
        <v>41408</v>
      </c>
      <c r="B501" s="7">
        <f t="shared" si="86"/>
        <v>2013</v>
      </c>
      <c r="C501" s="7">
        <f t="shared" si="84"/>
        <v>5</v>
      </c>
      <c r="D501" s="8" t="str">
        <f t="shared" si="87"/>
        <v>May</v>
      </c>
      <c r="E501" s="7" t="str">
        <f t="shared" si="88"/>
        <v>May</v>
      </c>
      <c r="F501" s="9">
        <f t="shared" si="85"/>
        <v>2</v>
      </c>
      <c r="G501" s="7" t="str">
        <f t="shared" si="89"/>
        <v>Quarter 2</v>
      </c>
      <c r="H501" s="7" t="str">
        <f t="shared" si="90"/>
        <v>Q2</v>
      </c>
      <c r="I501" s="10" t="str">
        <f t="shared" si="91"/>
        <v>20132</v>
      </c>
      <c r="J501" s="11">
        <f>(YEAR(A501)*100) + MONTH(DateTable[[#This Row],[DateKey]])</f>
        <v>201305</v>
      </c>
      <c r="K501" s="7" t="str">
        <f t="shared" si="92"/>
        <v>Q2 2013</v>
      </c>
      <c r="L501" s="7" t="str">
        <f t="shared" si="93"/>
        <v>May 2013</v>
      </c>
      <c r="M501" s="12" t="str">
        <f t="shared" si="94"/>
        <v>May-13</v>
      </c>
      <c r="N501" s="13" t="str">
        <f t="shared" si="95"/>
        <v>Quarter 2 2013</v>
      </c>
    </row>
    <row r="502" spans="1:14" x14ac:dyDescent="0.25">
      <c r="A502" s="6">
        <v>41409</v>
      </c>
      <c r="B502" s="7">
        <f t="shared" si="86"/>
        <v>2013</v>
      </c>
      <c r="C502" s="7">
        <f t="shared" si="84"/>
        <v>5</v>
      </c>
      <c r="D502" s="8" t="str">
        <f t="shared" si="87"/>
        <v>May</v>
      </c>
      <c r="E502" s="7" t="str">
        <f t="shared" si="88"/>
        <v>May</v>
      </c>
      <c r="F502" s="9">
        <f t="shared" si="85"/>
        <v>2</v>
      </c>
      <c r="G502" s="7" t="str">
        <f t="shared" si="89"/>
        <v>Quarter 2</v>
      </c>
      <c r="H502" s="7" t="str">
        <f t="shared" si="90"/>
        <v>Q2</v>
      </c>
      <c r="I502" s="10" t="str">
        <f t="shared" si="91"/>
        <v>20132</v>
      </c>
      <c r="J502" s="11">
        <f>(YEAR(A502)*100) + MONTH(DateTable[[#This Row],[DateKey]])</f>
        <v>201305</v>
      </c>
      <c r="K502" s="7" t="str">
        <f t="shared" si="92"/>
        <v>Q2 2013</v>
      </c>
      <c r="L502" s="7" t="str">
        <f t="shared" si="93"/>
        <v>May 2013</v>
      </c>
      <c r="M502" s="12" t="str">
        <f t="shared" si="94"/>
        <v>May-13</v>
      </c>
      <c r="N502" s="13" t="str">
        <f t="shared" si="95"/>
        <v>Quarter 2 2013</v>
      </c>
    </row>
    <row r="503" spans="1:14" x14ac:dyDescent="0.25">
      <c r="A503" s="6">
        <v>41410</v>
      </c>
      <c r="B503" s="7">
        <f t="shared" si="86"/>
        <v>2013</v>
      </c>
      <c r="C503" s="7">
        <f t="shared" si="84"/>
        <v>5</v>
      </c>
      <c r="D503" s="8" t="str">
        <f t="shared" si="87"/>
        <v>May</v>
      </c>
      <c r="E503" s="7" t="str">
        <f t="shared" si="88"/>
        <v>May</v>
      </c>
      <c r="F503" s="9">
        <f t="shared" si="85"/>
        <v>2</v>
      </c>
      <c r="G503" s="7" t="str">
        <f t="shared" si="89"/>
        <v>Quarter 2</v>
      </c>
      <c r="H503" s="7" t="str">
        <f t="shared" si="90"/>
        <v>Q2</v>
      </c>
      <c r="I503" s="10" t="str">
        <f t="shared" si="91"/>
        <v>20132</v>
      </c>
      <c r="J503" s="11">
        <f>(YEAR(A503)*100) + MONTH(DateTable[[#This Row],[DateKey]])</f>
        <v>201305</v>
      </c>
      <c r="K503" s="7" t="str">
        <f t="shared" si="92"/>
        <v>Q2 2013</v>
      </c>
      <c r="L503" s="7" t="str">
        <f t="shared" si="93"/>
        <v>May 2013</v>
      </c>
      <c r="M503" s="12" t="str">
        <f t="shared" si="94"/>
        <v>May-13</v>
      </c>
      <c r="N503" s="13" t="str">
        <f t="shared" si="95"/>
        <v>Quarter 2 2013</v>
      </c>
    </row>
    <row r="504" spans="1:14" x14ac:dyDescent="0.25">
      <c r="A504" s="6">
        <v>41411</v>
      </c>
      <c r="B504" s="7">
        <f t="shared" si="86"/>
        <v>2013</v>
      </c>
      <c r="C504" s="7">
        <f t="shared" si="84"/>
        <v>5</v>
      </c>
      <c r="D504" s="8" t="str">
        <f t="shared" si="87"/>
        <v>May</v>
      </c>
      <c r="E504" s="7" t="str">
        <f t="shared" si="88"/>
        <v>May</v>
      </c>
      <c r="F504" s="9">
        <f t="shared" si="85"/>
        <v>2</v>
      </c>
      <c r="G504" s="7" t="str">
        <f t="shared" si="89"/>
        <v>Quarter 2</v>
      </c>
      <c r="H504" s="7" t="str">
        <f t="shared" si="90"/>
        <v>Q2</v>
      </c>
      <c r="I504" s="10" t="str">
        <f t="shared" si="91"/>
        <v>20132</v>
      </c>
      <c r="J504" s="11">
        <f>(YEAR(A504)*100) + MONTH(DateTable[[#This Row],[DateKey]])</f>
        <v>201305</v>
      </c>
      <c r="K504" s="7" t="str">
        <f t="shared" si="92"/>
        <v>Q2 2013</v>
      </c>
      <c r="L504" s="7" t="str">
        <f t="shared" si="93"/>
        <v>May 2013</v>
      </c>
      <c r="M504" s="12" t="str">
        <f t="shared" si="94"/>
        <v>May-13</v>
      </c>
      <c r="N504" s="13" t="str">
        <f t="shared" si="95"/>
        <v>Quarter 2 2013</v>
      </c>
    </row>
    <row r="505" spans="1:14" x14ac:dyDescent="0.25">
      <c r="A505" s="6">
        <v>41412</v>
      </c>
      <c r="B505" s="7">
        <f t="shared" si="86"/>
        <v>2013</v>
      </c>
      <c r="C505" s="7">
        <f t="shared" si="84"/>
        <v>5</v>
      </c>
      <c r="D505" s="8" t="str">
        <f t="shared" si="87"/>
        <v>May</v>
      </c>
      <c r="E505" s="7" t="str">
        <f t="shared" si="88"/>
        <v>May</v>
      </c>
      <c r="F505" s="9">
        <f t="shared" si="85"/>
        <v>2</v>
      </c>
      <c r="G505" s="7" t="str">
        <f t="shared" si="89"/>
        <v>Quarter 2</v>
      </c>
      <c r="H505" s="7" t="str">
        <f t="shared" si="90"/>
        <v>Q2</v>
      </c>
      <c r="I505" s="10" t="str">
        <f t="shared" si="91"/>
        <v>20132</v>
      </c>
      <c r="J505" s="11">
        <f>(YEAR(A505)*100) + MONTH(DateTable[[#This Row],[DateKey]])</f>
        <v>201305</v>
      </c>
      <c r="K505" s="7" t="str">
        <f t="shared" si="92"/>
        <v>Q2 2013</v>
      </c>
      <c r="L505" s="7" t="str">
        <f t="shared" si="93"/>
        <v>May 2013</v>
      </c>
      <c r="M505" s="12" t="str">
        <f t="shared" si="94"/>
        <v>May-13</v>
      </c>
      <c r="N505" s="13" t="str">
        <f t="shared" si="95"/>
        <v>Quarter 2 2013</v>
      </c>
    </row>
    <row r="506" spans="1:14" x14ac:dyDescent="0.25">
      <c r="A506" s="6">
        <v>41413</v>
      </c>
      <c r="B506" s="7">
        <f t="shared" si="86"/>
        <v>2013</v>
      </c>
      <c r="C506" s="7">
        <f t="shared" si="84"/>
        <v>5</v>
      </c>
      <c r="D506" s="8" t="str">
        <f t="shared" si="87"/>
        <v>May</v>
      </c>
      <c r="E506" s="7" t="str">
        <f t="shared" si="88"/>
        <v>May</v>
      </c>
      <c r="F506" s="9">
        <f t="shared" si="85"/>
        <v>2</v>
      </c>
      <c r="G506" s="7" t="str">
        <f t="shared" si="89"/>
        <v>Quarter 2</v>
      </c>
      <c r="H506" s="7" t="str">
        <f t="shared" si="90"/>
        <v>Q2</v>
      </c>
      <c r="I506" s="10" t="str">
        <f t="shared" si="91"/>
        <v>20132</v>
      </c>
      <c r="J506" s="11">
        <f>(YEAR(A506)*100) + MONTH(DateTable[[#This Row],[DateKey]])</f>
        <v>201305</v>
      </c>
      <c r="K506" s="7" t="str">
        <f t="shared" si="92"/>
        <v>Q2 2013</v>
      </c>
      <c r="L506" s="7" t="str">
        <f t="shared" si="93"/>
        <v>May 2013</v>
      </c>
      <c r="M506" s="12" t="str">
        <f t="shared" si="94"/>
        <v>May-13</v>
      </c>
      <c r="N506" s="13" t="str">
        <f t="shared" si="95"/>
        <v>Quarter 2 2013</v>
      </c>
    </row>
    <row r="507" spans="1:14" x14ac:dyDescent="0.25">
      <c r="A507" s="6">
        <v>41414</v>
      </c>
      <c r="B507" s="7">
        <f t="shared" si="86"/>
        <v>2013</v>
      </c>
      <c r="C507" s="7">
        <f t="shared" si="84"/>
        <v>5</v>
      </c>
      <c r="D507" s="8" t="str">
        <f t="shared" si="87"/>
        <v>May</v>
      </c>
      <c r="E507" s="7" t="str">
        <f t="shared" si="88"/>
        <v>May</v>
      </c>
      <c r="F507" s="9">
        <f t="shared" si="85"/>
        <v>2</v>
      </c>
      <c r="G507" s="7" t="str">
        <f t="shared" si="89"/>
        <v>Quarter 2</v>
      </c>
      <c r="H507" s="7" t="str">
        <f t="shared" si="90"/>
        <v>Q2</v>
      </c>
      <c r="I507" s="10" t="str">
        <f t="shared" si="91"/>
        <v>20132</v>
      </c>
      <c r="J507" s="11">
        <f>(YEAR(A507)*100) + MONTH(DateTable[[#This Row],[DateKey]])</f>
        <v>201305</v>
      </c>
      <c r="K507" s="7" t="str">
        <f t="shared" si="92"/>
        <v>Q2 2013</v>
      </c>
      <c r="L507" s="7" t="str">
        <f t="shared" si="93"/>
        <v>May 2013</v>
      </c>
      <c r="M507" s="12" t="str">
        <f t="shared" si="94"/>
        <v>May-13</v>
      </c>
      <c r="N507" s="13" t="str">
        <f t="shared" si="95"/>
        <v>Quarter 2 2013</v>
      </c>
    </row>
    <row r="508" spans="1:14" x14ac:dyDescent="0.25">
      <c r="A508" s="6">
        <v>41415</v>
      </c>
      <c r="B508" s="7">
        <f t="shared" si="86"/>
        <v>2013</v>
      </c>
      <c r="C508" s="7">
        <f t="shared" si="84"/>
        <v>5</v>
      </c>
      <c r="D508" s="8" t="str">
        <f t="shared" si="87"/>
        <v>May</v>
      </c>
      <c r="E508" s="7" t="str">
        <f t="shared" si="88"/>
        <v>May</v>
      </c>
      <c r="F508" s="9">
        <f t="shared" si="85"/>
        <v>2</v>
      </c>
      <c r="G508" s="7" t="str">
        <f t="shared" si="89"/>
        <v>Quarter 2</v>
      </c>
      <c r="H508" s="7" t="str">
        <f t="shared" si="90"/>
        <v>Q2</v>
      </c>
      <c r="I508" s="10" t="str">
        <f t="shared" si="91"/>
        <v>20132</v>
      </c>
      <c r="J508" s="11">
        <f>(YEAR(A508)*100) + MONTH(DateTable[[#This Row],[DateKey]])</f>
        <v>201305</v>
      </c>
      <c r="K508" s="7" t="str">
        <f t="shared" si="92"/>
        <v>Q2 2013</v>
      </c>
      <c r="L508" s="7" t="str">
        <f t="shared" si="93"/>
        <v>May 2013</v>
      </c>
      <c r="M508" s="12" t="str">
        <f t="shared" si="94"/>
        <v>May-13</v>
      </c>
      <c r="N508" s="13" t="str">
        <f t="shared" si="95"/>
        <v>Quarter 2 2013</v>
      </c>
    </row>
    <row r="509" spans="1:14" x14ac:dyDescent="0.25">
      <c r="A509" s="6">
        <v>41416</v>
      </c>
      <c r="B509" s="7">
        <f t="shared" si="86"/>
        <v>2013</v>
      </c>
      <c r="C509" s="7">
        <f t="shared" si="84"/>
        <v>5</v>
      </c>
      <c r="D509" s="8" t="str">
        <f t="shared" si="87"/>
        <v>May</v>
      </c>
      <c r="E509" s="7" t="str">
        <f t="shared" si="88"/>
        <v>May</v>
      </c>
      <c r="F509" s="9">
        <f t="shared" si="85"/>
        <v>2</v>
      </c>
      <c r="G509" s="7" t="str">
        <f t="shared" si="89"/>
        <v>Quarter 2</v>
      </c>
      <c r="H509" s="7" t="str">
        <f t="shared" si="90"/>
        <v>Q2</v>
      </c>
      <c r="I509" s="10" t="str">
        <f t="shared" si="91"/>
        <v>20132</v>
      </c>
      <c r="J509" s="11">
        <f>(YEAR(A509)*100) + MONTH(DateTable[[#This Row],[DateKey]])</f>
        <v>201305</v>
      </c>
      <c r="K509" s="7" t="str">
        <f t="shared" si="92"/>
        <v>Q2 2013</v>
      </c>
      <c r="L509" s="7" t="str">
        <f t="shared" si="93"/>
        <v>May 2013</v>
      </c>
      <c r="M509" s="12" t="str">
        <f t="shared" si="94"/>
        <v>May-13</v>
      </c>
      <c r="N509" s="13" t="str">
        <f t="shared" si="95"/>
        <v>Quarter 2 2013</v>
      </c>
    </row>
    <row r="510" spans="1:14" x14ac:dyDescent="0.25">
      <c r="A510" s="6">
        <v>41417</v>
      </c>
      <c r="B510" s="7">
        <f t="shared" si="86"/>
        <v>2013</v>
      </c>
      <c r="C510" s="7">
        <f t="shared" si="84"/>
        <v>5</v>
      </c>
      <c r="D510" s="8" t="str">
        <f t="shared" si="87"/>
        <v>May</v>
      </c>
      <c r="E510" s="7" t="str">
        <f t="shared" si="88"/>
        <v>May</v>
      </c>
      <c r="F510" s="9">
        <f t="shared" si="85"/>
        <v>2</v>
      </c>
      <c r="G510" s="7" t="str">
        <f t="shared" si="89"/>
        <v>Quarter 2</v>
      </c>
      <c r="H510" s="7" t="str">
        <f t="shared" si="90"/>
        <v>Q2</v>
      </c>
      <c r="I510" s="10" t="str">
        <f t="shared" si="91"/>
        <v>20132</v>
      </c>
      <c r="J510" s="11">
        <f>(YEAR(A510)*100) + MONTH(DateTable[[#This Row],[DateKey]])</f>
        <v>201305</v>
      </c>
      <c r="K510" s="7" t="str">
        <f t="shared" si="92"/>
        <v>Q2 2013</v>
      </c>
      <c r="L510" s="7" t="str">
        <f t="shared" si="93"/>
        <v>May 2013</v>
      </c>
      <c r="M510" s="12" t="str">
        <f t="shared" si="94"/>
        <v>May-13</v>
      </c>
      <c r="N510" s="13" t="str">
        <f t="shared" si="95"/>
        <v>Quarter 2 2013</v>
      </c>
    </row>
    <row r="511" spans="1:14" x14ac:dyDescent="0.25">
      <c r="A511" s="6">
        <v>41418</v>
      </c>
      <c r="B511" s="7">
        <f t="shared" si="86"/>
        <v>2013</v>
      </c>
      <c r="C511" s="7">
        <f t="shared" si="84"/>
        <v>5</v>
      </c>
      <c r="D511" s="8" t="str">
        <f t="shared" si="87"/>
        <v>May</v>
      </c>
      <c r="E511" s="7" t="str">
        <f t="shared" si="88"/>
        <v>May</v>
      </c>
      <c r="F511" s="9">
        <f t="shared" si="85"/>
        <v>2</v>
      </c>
      <c r="G511" s="7" t="str">
        <f t="shared" si="89"/>
        <v>Quarter 2</v>
      </c>
      <c r="H511" s="7" t="str">
        <f t="shared" si="90"/>
        <v>Q2</v>
      </c>
      <c r="I511" s="10" t="str">
        <f t="shared" si="91"/>
        <v>20132</v>
      </c>
      <c r="J511" s="11">
        <f>(YEAR(A511)*100) + MONTH(DateTable[[#This Row],[DateKey]])</f>
        <v>201305</v>
      </c>
      <c r="K511" s="7" t="str">
        <f t="shared" si="92"/>
        <v>Q2 2013</v>
      </c>
      <c r="L511" s="7" t="str">
        <f t="shared" si="93"/>
        <v>May 2013</v>
      </c>
      <c r="M511" s="12" t="str">
        <f t="shared" si="94"/>
        <v>May-13</v>
      </c>
      <c r="N511" s="13" t="str">
        <f t="shared" si="95"/>
        <v>Quarter 2 2013</v>
      </c>
    </row>
    <row r="512" spans="1:14" x14ac:dyDescent="0.25">
      <c r="A512" s="6">
        <v>41419</v>
      </c>
      <c r="B512" s="7">
        <f t="shared" si="86"/>
        <v>2013</v>
      </c>
      <c r="C512" s="7">
        <f t="shared" si="84"/>
        <v>5</v>
      </c>
      <c r="D512" s="8" t="str">
        <f t="shared" si="87"/>
        <v>May</v>
      </c>
      <c r="E512" s="7" t="str">
        <f t="shared" si="88"/>
        <v>May</v>
      </c>
      <c r="F512" s="9">
        <f t="shared" si="85"/>
        <v>2</v>
      </c>
      <c r="G512" s="7" t="str">
        <f t="shared" si="89"/>
        <v>Quarter 2</v>
      </c>
      <c r="H512" s="7" t="str">
        <f t="shared" si="90"/>
        <v>Q2</v>
      </c>
      <c r="I512" s="10" t="str">
        <f t="shared" si="91"/>
        <v>20132</v>
      </c>
      <c r="J512" s="11">
        <f>(YEAR(A512)*100) + MONTH(DateTable[[#This Row],[DateKey]])</f>
        <v>201305</v>
      </c>
      <c r="K512" s="7" t="str">
        <f t="shared" si="92"/>
        <v>Q2 2013</v>
      </c>
      <c r="L512" s="7" t="str">
        <f t="shared" si="93"/>
        <v>May 2013</v>
      </c>
      <c r="M512" s="12" t="str">
        <f t="shared" si="94"/>
        <v>May-13</v>
      </c>
      <c r="N512" s="13" t="str">
        <f t="shared" si="95"/>
        <v>Quarter 2 2013</v>
      </c>
    </row>
    <row r="513" spans="1:14" x14ac:dyDescent="0.25">
      <c r="A513" s="6">
        <v>41420</v>
      </c>
      <c r="B513" s="7">
        <f t="shared" si="86"/>
        <v>2013</v>
      </c>
      <c r="C513" s="7">
        <f t="shared" si="84"/>
        <v>5</v>
      </c>
      <c r="D513" s="8" t="str">
        <f t="shared" si="87"/>
        <v>May</v>
      </c>
      <c r="E513" s="7" t="str">
        <f t="shared" si="88"/>
        <v>May</v>
      </c>
      <c r="F513" s="9">
        <f t="shared" si="85"/>
        <v>2</v>
      </c>
      <c r="G513" s="7" t="str">
        <f t="shared" si="89"/>
        <v>Quarter 2</v>
      </c>
      <c r="H513" s="7" t="str">
        <f t="shared" si="90"/>
        <v>Q2</v>
      </c>
      <c r="I513" s="10" t="str">
        <f t="shared" si="91"/>
        <v>20132</v>
      </c>
      <c r="J513" s="11">
        <f>(YEAR(A513)*100) + MONTH(DateTable[[#This Row],[DateKey]])</f>
        <v>201305</v>
      </c>
      <c r="K513" s="7" t="str">
        <f t="shared" si="92"/>
        <v>Q2 2013</v>
      </c>
      <c r="L513" s="7" t="str">
        <f t="shared" si="93"/>
        <v>May 2013</v>
      </c>
      <c r="M513" s="12" t="str">
        <f t="shared" si="94"/>
        <v>May-13</v>
      </c>
      <c r="N513" s="13" t="str">
        <f t="shared" si="95"/>
        <v>Quarter 2 2013</v>
      </c>
    </row>
    <row r="514" spans="1:14" x14ac:dyDescent="0.25">
      <c r="A514" s="6">
        <v>41421</v>
      </c>
      <c r="B514" s="7">
        <f t="shared" si="86"/>
        <v>2013</v>
      </c>
      <c r="C514" s="7">
        <f t="shared" ref="C514:C577" si="96">MONTH(A514)</f>
        <v>5</v>
      </c>
      <c r="D514" s="8" t="str">
        <f t="shared" si="87"/>
        <v>May</v>
      </c>
      <c r="E514" s="7" t="str">
        <f t="shared" si="88"/>
        <v>May</v>
      </c>
      <c r="F514" s="9">
        <f t="shared" ref="F514:F577" si="97">ROUNDUP(MONTH(A514)/3,0)</f>
        <v>2</v>
      </c>
      <c r="G514" s="7" t="str">
        <f t="shared" si="89"/>
        <v>Quarter 2</v>
      </c>
      <c r="H514" s="7" t="str">
        <f t="shared" si="90"/>
        <v>Q2</v>
      </c>
      <c r="I514" s="10" t="str">
        <f t="shared" si="91"/>
        <v>20132</v>
      </c>
      <c r="J514" s="11">
        <f>(YEAR(A514)*100) + MONTH(DateTable[[#This Row],[DateKey]])</f>
        <v>201305</v>
      </c>
      <c r="K514" s="7" t="str">
        <f t="shared" si="92"/>
        <v>Q2 2013</v>
      </c>
      <c r="L514" s="7" t="str">
        <f t="shared" si="93"/>
        <v>May 2013</v>
      </c>
      <c r="M514" s="12" t="str">
        <f t="shared" si="94"/>
        <v>May-13</v>
      </c>
      <c r="N514" s="13" t="str">
        <f t="shared" si="95"/>
        <v>Quarter 2 2013</v>
      </c>
    </row>
    <row r="515" spans="1:14" x14ac:dyDescent="0.25">
      <c r="A515" s="6">
        <v>41422</v>
      </c>
      <c r="B515" s="7">
        <f t="shared" ref="B515:B578" si="98">YEAR(A515)</f>
        <v>2013</v>
      </c>
      <c r="C515" s="7">
        <f t="shared" si="96"/>
        <v>5</v>
      </c>
      <c r="D515" s="8" t="str">
        <f t="shared" ref="D515:D578" si="99">TEXT(A515,"mmmm")</f>
        <v>May</v>
      </c>
      <c r="E515" s="7" t="str">
        <f t="shared" ref="E515:E578" si="100">TEXT(A515,"mmm")</f>
        <v>May</v>
      </c>
      <c r="F515" s="9">
        <f t="shared" si="97"/>
        <v>2</v>
      </c>
      <c r="G515" s="7" t="str">
        <f t="shared" ref="G515:G578" si="101">"Quarter " &amp; ROUNDUP(MONTH(A515)/3,0)</f>
        <v>Quarter 2</v>
      </c>
      <c r="H515" s="7" t="str">
        <f t="shared" ref="H515:H578" si="102">"Q" &amp; ROUNDUP(MONTH(A515)/3,0)</f>
        <v>Q2</v>
      </c>
      <c r="I515" s="10" t="str">
        <f t="shared" ref="I515:I578" si="103">YEAR(A515) &amp; ROUNDUP(MONTH(A515)/3,0)</f>
        <v>20132</v>
      </c>
      <c r="J515" s="11">
        <f>(YEAR(A515)*100) + MONTH(DateTable[[#This Row],[DateKey]])</f>
        <v>201305</v>
      </c>
      <c r="K515" s="7" t="str">
        <f t="shared" ref="K515:K578" si="104">"Q" &amp; ROUNDUP(MONTH(A515)/3,0) &amp; " " &amp; YEAR(A515)</f>
        <v>Q2 2013</v>
      </c>
      <c r="L515" s="7" t="str">
        <f t="shared" ref="L515:L578" si="105">TEXT(A515,"mmm") &amp; " " &amp; YEAR(A515)</f>
        <v>May 2013</v>
      </c>
      <c r="M515" s="12" t="str">
        <f t="shared" ref="M515:M578" si="106">TEXT(A515,"mmm") &amp; "-" &amp; RIGHT(YEAR(A515),2)</f>
        <v>May-13</v>
      </c>
      <c r="N515" s="13" t="str">
        <f t="shared" ref="N515:N578" si="107">"Quarter " &amp; ROUNDUP(MONTH(A515)/3,0) &amp; " " &amp; YEAR(A515)</f>
        <v>Quarter 2 2013</v>
      </c>
    </row>
    <row r="516" spans="1:14" x14ac:dyDescent="0.25">
      <c r="A516" s="6">
        <v>41423</v>
      </c>
      <c r="B516" s="7">
        <f t="shared" si="98"/>
        <v>2013</v>
      </c>
      <c r="C516" s="7">
        <f t="shared" si="96"/>
        <v>5</v>
      </c>
      <c r="D516" s="8" t="str">
        <f t="shared" si="99"/>
        <v>May</v>
      </c>
      <c r="E516" s="7" t="str">
        <f t="shared" si="100"/>
        <v>May</v>
      </c>
      <c r="F516" s="9">
        <f t="shared" si="97"/>
        <v>2</v>
      </c>
      <c r="G516" s="7" t="str">
        <f t="shared" si="101"/>
        <v>Quarter 2</v>
      </c>
      <c r="H516" s="7" t="str">
        <f t="shared" si="102"/>
        <v>Q2</v>
      </c>
      <c r="I516" s="10" t="str">
        <f t="shared" si="103"/>
        <v>20132</v>
      </c>
      <c r="J516" s="11">
        <f>(YEAR(A516)*100) + MONTH(DateTable[[#This Row],[DateKey]])</f>
        <v>201305</v>
      </c>
      <c r="K516" s="7" t="str">
        <f t="shared" si="104"/>
        <v>Q2 2013</v>
      </c>
      <c r="L516" s="7" t="str">
        <f t="shared" si="105"/>
        <v>May 2013</v>
      </c>
      <c r="M516" s="12" t="str">
        <f t="shared" si="106"/>
        <v>May-13</v>
      </c>
      <c r="N516" s="13" t="str">
        <f t="shared" si="107"/>
        <v>Quarter 2 2013</v>
      </c>
    </row>
    <row r="517" spans="1:14" x14ac:dyDescent="0.25">
      <c r="A517" s="6">
        <v>41424</v>
      </c>
      <c r="B517" s="7">
        <f t="shared" si="98"/>
        <v>2013</v>
      </c>
      <c r="C517" s="7">
        <f t="shared" si="96"/>
        <v>5</v>
      </c>
      <c r="D517" s="8" t="str">
        <f t="shared" si="99"/>
        <v>May</v>
      </c>
      <c r="E517" s="7" t="str">
        <f t="shared" si="100"/>
        <v>May</v>
      </c>
      <c r="F517" s="9">
        <f t="shared" si="97"/>
        <v>2</v>
      </c>
      <c r="G517" s="7" t="str">
        <f t="shared" si="101"/>
        <v>Quarter 2</v>
      </c>
      <c r="H517" s="7" t="str">
        <f t="shared" si="102"/>
        <v>Q2</v>
      </c>
      <c r="I517" s="10" t="str">
        <f t="shared" si="103"/>
        <v>20132</v>
      </c>
      <c r="J517" s="11">
        <f>(YEAR(A517)*100) + MONTH(DateTable[[#This Row],[DateKey]])</f>
        <v>201305</v>
      </c>
      <c r="K517" s="7" t="str">
        <f t="shared" si="104"/>
        <v>Q2 2013</v>
      </c>
      <c r="L517" s="7" t="str">
        <f t="shared" si="105"/>
        <v>May 2013</v>
      </c>
      <c r="M517" s="12" t="str">
        <f t="shared" si="106"/>
        <v>May-13</v>
      </c>
      <c r="N517" s="13" t="str">
        <f t="shared" si="107"/>
        <v>Quarter 2 2013</v>
      </c>
    </row>
    <row r="518" spans="1:14" x14ac:dyDescent="0.25">
      <c r="A518" s="6">
        <v>41425</v>
      </c>
      <c r="B518" s="7">
        <f t="shared" si="98"/>
        <v>2013</v>
      </c>
      <c r="C518" s="7">
        <f t="shared" si="96"/>
        <v>5</v>
      </c>
      <c r="D518" s="8" t="str">
        <f t="shared" si="99"/>
        <v>May</v>
      </c>
      <c r="E518" s="7" t="str">
        <f t="shared" si="100"/>
        <v>May</v>
      </c>
      <c r="F518" s="9">
        <f t="shared" si="97"/>
        <v>2</v>
      </c>
      <c r="G518" s="7" t="str">
        <f t="shared" si="101"/>
        <v>Quarter 2</v>
      </c>
      <c r="H518" s="7" t="str">
        <f t="shared" si="102"/>
        <v>Q2</v>
      </c>
      <c r="I518" s="10" t="str">
        <f t="shared" si="103"/>
        <v>20132</v>
      </c>
      <c r="J518" s="11">
        <f>(YEAR(A518)*100) + MONTH(DateTable[[#This Row],[DateKey]])</f>
        <v>201305</v>
      </c>
      <c r="K518" s="7" t="str">
        <f t="shared" si="104"/>
        <v>Q2 2013</v>
      </c>
      <c r="L518" s="7" t="str">
        <f t="shared" si="105"/>
        <v>May 2013</v>
      </c>
      <c r="M518" s="12" t="str">
        <f t="shared" si="106"/>
        <v>May-13</v>
      </c>
      <c r="N518" s="13" t="str">
        <f t="shared" si="107"/>
        <v>Quarter 2 2013</v>
      </c>
    </row>
    <row r="519" spans="1:14" x14ac:dyDescent="0.25">
      <c r="A519" s="6">
        <v>41426</v>
      </c>
      <c r="B519" s="7">
        <f t="shared" si="98"/>
        <v>2013</v>
      </c>
      <c r="C519" s="7">
        <f t="shared" si="96"/>
        <v>6</v>
      </c>
      <c r="D519" s="8" t="str">
        <f t="shared" si="99"/>
        <v>June</v>
      </c>
      <c r="E519" s="7" t="str">
        <f t="shared" si="100"/>
        <v>Jun</v>
      </c>
      <c r="F519" s="9">
        <f t="shared" si="97"/>
        <v>2</v>
      </c>
      <c r="G519" s="7" t="str">
        <f t="shared" si="101"/>
        <v>Quarter 2</v>
      </c>
      <c r="H519" s="7" t="str">
        <f t="shared" si="102"/>
        <v>Q2</v>
      </c>
      <c r="I519" s="10" t="str">
        <f t="shared" si="103"/>
        <v>20132</v>
      </c>
      <c r="J519" s="11">
        <f>(YEAR(A519)*100) + MONTH(DateTable[[#This Row],[DateKey]])</f>
        <v>201306</v>
      </c>
      <c r="K519" s="7" t="str">
        <f t="shared" si="104"/>
        <v>Q2 2013</v>
      </c>
      <c r="L519" s="7" t="str">
        <f t="shared" si="105"/>
        <v>Jun 2013</v>
      </c>
      <c r="M519" s="12" t="str">
        <f t="shared" si="106"/>
        <v>Jun-13</v>
      </c>
      <c r="N519" s="13" t="str">
        <f t="shared" si="107"/>
        <v>Quarter 2 2013</v>
      </c>
    </row>
    <row r="520" spans="1:14" x14ac:dyDescent="0.25">
      <c r="A520" s="6">
        <v>41427</v>
      </c>
      <c r="B520" s="7">
        <f t="shared" si="98"/>
        <v>2013</v>
      </c>
      <c r="C520" s="7">
        <f t="shared" si="96"/>
        <v>6</v>
      </c>
      <c r="D520" s="8" t="str">
        <f t="shared" si="99"/>
        <v>June</v>
      </c>
      <c r="E520" s="7" t="str">
        <f t="shared" si="100"/>
        <v>Jun</v>
      </c>
      <c r="F520" s="9">
        <f t="shared" si="97"/>
        <v>2</v>
      </c>
      <c r="G520" s="7" t="str">
        <f t="shared" si="101"/>
        <v>Quarter 2</v>
      </c>
      <c r="H520" s="7" t="str">
        <f t="shared" si="102"/>
        <v>Q2</v>
      </c>
      <c r="I520" s="10" t="str">
        <f t="shared" si="103"/>
        <v>20132</v>
      </c>
      <c r="J520" s="11">
        <f>(YEAR(A520)*100) + MONTH(DateTable[[#This Row],[DateKey]])</f>
        <v>201306</v>
      </c>
      <c r="K520" s="7" t="str">
        <f t="shared" si="104"/>
        <v>Q2 2013</v>
      </c>
      <c r="L520" s="7" t="str">
        <f t="shared" si="105"/>
        <v>Jun 2013</v>
      </c>
      <c r="M520" s="12" t="str">
        <f t="shared" si="106"/>
        <v>Jun-13</v>
      </c>
      <c r="N520" s="13" t="str">
        <f t="shared" si="107"/>
        <v>Quarter 2 2013</v>
      </c>
    </row>
    <row r="521" spans="1:14" x14ac:dyDescent="0.25">
      <c r="A521" s="6">
        <v>41428</v>
      </c>
      <c r="B521" s="7">
        <f t="shared" si="98"/>
        <v>2013</v>
      </c>
      <c r="C521" s="7">
        <f t="shared" si="96"/>
        <v>6</v>
      </c>
      <c r="D521" s="8" t="str">
        <f t="shared" si="99"/>
        <v>June</v>
      </c>
      <c r="E521" s="7" t="str">
        <f t="shared" si="100"/>
        <v>Jun</v>
      </c>
      <c r="F521" s="9">
        <f t="shared" si="97"/>
        <v>2</v>
      </c>
      <c r="G521" s="7" t="str">
        <f t="shared" si="101"/>
        <v>Quarter 2</v>
      </c>
      <c r="H521" s="7" t="str">
        <f t="shared" si="102"/>
        <v>Q2</v>
      </c>
      <c r="I521" s="10" t="str">
        <f t="shared" si="103"/>
        <v>20132</v>
      </c>
      <c r="J521" s="11">
        <f>(YEAR(A521)*100) + MONTH(DateTable[[#This Row],[DateKey]])</f>
        <v>201306</v>
      </c>
      <c r="K521" s="7" t="str">
        <f t="shared" si="104"/>
        <v>Q2 2013</v>
      </c>
      <c r="L521" s="7" t="str">
        <f t="shared" si="105"/>
        <v>Jun 2013</v>
      </c>
      <c r="M521" s="12" t="str">
        <f t="shared" si="106"/>
        <v>Jun-13</v>
      </c>
      <c r="N521" s="13" t="str">
        <f t="shared" si="107"/>
        <v>Quarter 2 2013</v>
      </c>
    </row>
    <row r="522" spans="1:14" x14ac:dyDescent="0.25">
      <c r="A522" s="6">
        <v>41429</v>
      </c>
      <c r="B522" s="7">
        <f t="shared" si="98"/>
        <v>2013</v>
      </c>
      <c r="C522" s="7">
        <f t="shared" si="96"/>
        <v>6</v>
      </c>
      <c r="D522" s="8" t="str">
        <f t="shared" si="99"/>
        <v>June</v>
      </c>
      <c r="E522" s="7" t="str">
        <f t="shared" si="100"/>
        <v>Jun</v>
      </c>
      <c r="F522" s="9">
        <f t="shared" si="97"/>
        <v>2</v>
      </c>
      <c r="G522" s="7" t="str">
        <f t="shared" si="101"/>
        <v>Quarter 2</v>
      </c>
      <c r="H522" s="7" t="str">
        <f t="shared" si="102"/>
        <v>Q2</v>
      </c>
      <c r="I522" s="10" t="str">
        <f t="shared" si="103"/>
        <v>20132</v>
      </c>
      <c r="J522" s="11">
        <f>(YEAR(A522)*100) + MONTH(DateTable[[#This Row],[DateKey]])</f>
        <v>201306</v>
      </c>
      <c r="K522" s="7" t="str">
        <f t="shared" si="104"/>
        <v>Q2 2013</v>
      </c>
      <c r="L522" s="7" t="str">
        <f t="shared" si="105"/>
        <v>Jun 2013</v>
      </c>
      <c r="M522" s="12" t="str">
        <f t="shared" si="106"/>
        <v>Jun-13</v>
      </c>
      <c r="N522" s="13" t="str">
        <f t="shared" si="107"/>
        <v>Quarter 2 2013</v>
      </c>
    </row>
    <row r="523" spans="1:14" x14ac:dyDescent="0.25">
      <c r="A523" s="6">
        <v>41430</v>
      </c>
      <c r="B523" s="7">
        <f t="shared" si="98"/>
        <v>2013</v>
      </c>
      <c r="C523" s="7">
        <f t="shared" si="96"/>
        <v>6</v>
      </c>
      <c r="D523" s="8" t="str">
        <f t="shared" si="99"/>
        <v>June</v>
      </c>
      <c r="E523" s="7" t="str">
        <f t="shared" si="100"/>
        <v>Jun</v>
      </c>
      <c r="F523" s="9">
        <f t="shared" si="97"/>
        <v>2</v>
      </c>
      <c r="G523" s="7" t="str">
        <f t="shared" si="101"/>
        <v>Quarter 2</v>
      </c>
      <c r="H523" s="7" t="str">
        <f t="shared" si="102"/>
        <v>Q2</v>
      </c>
      <c r="I523" s="10" t="str">
        <f t="shared" si="103"/>
        <v>20132</v>
      </c>
      <c r="J523" s="11">
        <f>(YEAR(A523)*100) + MONTH(DateTable[[#This Row],[DateKey]])</f>
        <v>201306</v>
      </c>
      <c r="K523" s="7" t="str">
        <f t="shared" si="104"/>
        <v>Q2 2013</v>
      </c>
      <c r="L523" s="7" t="str">
        <f t="shared" si="105"/>
        <v>Jun 2013</v>
      </c>
      <c r="M523" s="12" t="str">
        <f t="shared" si="106"/>
        <v>Jun-13</v>
      </c>
      <c r="N523" s="13" t="str">
        <f t="shared" si="107"/>
        <v>Quarter 2 2013</v>
      </c>
    </row>
    <row r="524" spans="1:14" x14ac:dyDescent="0.25">
      <c r="A524" s="6">
        <v>41431</v>
      </c>
      <c r="B524" s="7">
        <f t="shared" si="98"/>
        <v>2013</v>
      </c>
      <c r="C524" s="7">
        <f t="shared" si="96"/>
        <v>6</v>
      </c>
      <c r="D524" s="8" t="str">
        <f t="shared" si="99"/>
        <v>June</v>
      </c>
      <c r="E524" s="7" t="str">
        <f t="shared" si="100"/>
        <v>Jun</v>
      </c>
      <c r="F524" s="9">
        <f t="shared" si="97"/>
        <v>2</v>
      </c>
      <c r="G524" s="7" t="str">
        <f t="shared" si="101"/>
        <v>Quarter 2</v>
      </c>
      <c r="H524" s="7" t="str">
        <f t="shared" si="102"/>
        <v>Q2</v>
      </c>
      <c r="I524" s="10" t="str">
        <f t="shared" si="103"/>
        <v>20132</v>
      </c>
      <c r="J524" s="11">
        <f>(YEAR(A524)*100) + MONTH(DateTable[[#This Row],[DateKey]])</f>
        <v>201306</v>
      </c>
      <c r="K524" s="7" t="str">
        <f t="shared" si="104"/>
        <v>Q2 2013</v>
      </c>
      <c r="L524" s="7" t="str">
        <f t="shared" si="105"/>
        <v>Jun 2013</v>
      </c>
      <c r="M524" s="12" t="str">
        <f t="shared" si="106"/>
        <v>Jun-13</v>
      </c>
      <c r="N524" s="13" t="str">
        <f t="shared" si="107"/>
        <v>Quarter 2 2013</v>
      </c>
    </row>
    <row r="525" spans="1:14" x14ac:dyDescent="0.25">
      <c r="A525" s="6">
        <v>41432</v>
      </c>
      <c r="B525" s="7">
        <f t="shared" si="98"/>
        <v>2013</v>
      </c>
      <c r="C525" s="7">
        <f t="shared" si="96"/>
        <v>6</v>
      </c>
      <c r="D525" s="8" t="str">
        <f t="shared" si="99"/>
        <v>June</v>
      </c>
      <c r="E525" s="7" t="str">
        <f t="shared" si="100"/>
        <v>Jun</v>
      </c>
      <c r="F525" s="9">
        <f t="shared" si="97"/>
        <v>2</v>
      </c>
      <c r="G525" s="7" t="str">
        <f t="shared" si="101"/>
        <v>Quarter 2</v>
      </c>
      <c r="H525" s="7" t="str">
        <f t="shared" si="102"/>
        <v>Q2</v>
      </c>
      <c r="I525" s="10" t="str">
        <f t="shared" si="103"/>
        <v>20132</v>
      </c>
      <c r="J525" s="11">
        <f>(YEAR(A525)*100) + MONTH(DateTable[[#This Row],[DateKey]])</f>
        <v>201306</v>
      </c>
      <c r="K525" s="7" t="str">
        <f t="shared" si="104"/>
        <v>Q2 2013</v>
      </c>
      <c r="L525" s="7" t="str">
        <f t="shared" si="105"/>
        <v>Jun 2013</v>
      </c>
      <c r="M525" s="12" t="str">
        <f t="shared" si="106"/>
        <v>Jun-13</v>
      </c>
      <c r="N525" s="13" t="str">
        <f t="shared" si="107"/>
        <v>Quarter 2 2013</v>
      </c>
    </row>
    <row r="526" spans="1:14" x14ac:dyDescent="0.25">
      <c r="A526" s="6">
        <v>41433</v>
      </c>
      <c r="B526" s="7">
        <f t="shared" si="98"/>
        <v>2013</v>
      </c>
      <c r="C526" s="7">
        <f t="shared" si="96"/>
        <v>6</v>
      </c>
      <c r="D526" s="8" t="str">
        <f t="shared" si="99"/>
        <v>June</v>
      </c>
      <c r="E526" s="7" t="str">
        <f t="shared" si="100"/>
        <v>Jun</v>
      </c>
      <c r="F526" s="9">
        <f t="shared" si="97"/>
        <v>2</v>
      </c>
      <c r="G526" s="7" t="str">
        <f t="shared" si="101"/>
        <v>Quarter 2</v>
      </c>
      <c r="H526" s="7" t="str">
        <f t="shared" si="102"/>
        <v>Q2</v>
      </c>
      <c r="I526" s="10" t="str">
        <f t="shared" si="103"/>
        <v>20132</v>
      </c>
      <c r="J526" s="11">
        <f>(YEAR(A526)*100) + MONTH(DateTable[[#This Row],[DateKey]])</f>
        <v>201306</v>
      </c>
      <c r="K526" s="7" t="str">
        <f t="shared" si="104"/>
        <v>Q2 2013</v>
      </c>
      <c r="L526" s="7" t="str">
        <f t="shared" si="105"/>
        <v>Jun 2013</v>
      </c>
      <c r="M526" s="12" t="str">
        <f t="shared" si="106"/>
        <v>Jun-13</v>
      </c>
      <c r="N526" s="13" t="str">
        <f t="shared" si="107"/>
        <v>Quarter 2 2013</v>
      </c>
    </row>
    <row r="527" spans="1:14" x14ac:dyDescent="0.25">
      <c r="A527" s="6">
        <v>41434</v>
      </c>
      <c r="B527" s="7">
        <f t="shared" si="98"/>
        <v>2013</v>
      </c>
      <c r="C527" s="7">
        <f t="shared" si="96"/>
        <v>6</v>
      </c>
      <c r="D527" s="8" t="str">
        <f t="shared" si="99"/>
        <v>June</v>
      </c>
      <c r="E527" s="7" t="str">
        <f t="shared" si="100"/>
        <v>Jun</v>
      </c>
      <c r="F527" s="9">
        <f t="shared" si="97"/>
        <v>2</v>
      </c>
      <c r="G527" s="7" t="str">
        <f t="shared" si="101"/>
        <v>Quarter 2</v>
      </c>
      <c r="H527" s="7" t="str">
        <f t="shared" si="102"/>
        <v>Q2</v>
      </c>
      <c r="I527" s="10" t="str">
        <f t="shared" si="103"/>
        <v>20132</v>
      </c>
      <c r="J527" s="11">
        <f>(YEAR(A527)*100) + MONTH(DateTable[[#This Row],[DateKey]])</f>
        <v>201306</v>
      </c>
      <c r="K527" s="7" t="str">
        <f t="shared" si="104"/>
        <v>Q2 2013</v>
      </c>
      <c r="L527" s="7" t="str">
        <f t="shared" si="105"/>
        <v>Jun 2013</v>
      </c>
      <c r="M527" s="12" t="str">
        <f t="shared" si="106"/>
        <v>Jun-13</v>
      </c>
      <c r="N527" s="13" t="str">
        <f t="shared" si="107"/>
        <v>Quarter 2 2013</v>
      </c>
    </row>
    <row r="528" spans="1:14" x14ac:dyDescent="0.25">
      <c r="A528" s="6">
        <v>41435</v>
      </c>
      <c r="B528" s="7">
        <f t="shared" si="98"/>
        <v>2013</v>
      </c>
      <c r="C528" s="7">
        <f t="shared" si="96"/>
        <v>6</v>
      </c>
      <c r="D528" s="8" t="str">
        <f t="shared" si="99"/>
        <v>June</v>
      </c>
      <c r="E528" s="7" t="str">
        <f t="shared" si="100"/>
        <v>Jun</v>
      </c>
      <c r="F528" s="9">
        <f t="shared" si="97"/>
        <v>2</v>
      </c>
      <c r="G528" s="7" t="str">
        <f t="shared" si="101"/>
        <v>Quarter 2</v>
      </c>
      <c r="H528" s="7" t="str">
        <f t="shared" si="102"/>
        <v>Q2</v>
      </c>
      <c r="I528" s="10" t="str">
        <f t="shared" si="103"/>
        <v>20132</v>
      </c>
      <c r="J528" s="11">
        <f>(YEAR(A528)*100) + MONTH(DateTable[[#This Row],[DateKey]])</f>
        <v>201306</v>
      </c>
      <c r="K528" s="7" t="str">
        <f t="shared" si="104"/>
        <v>Q2 2013</v>
      </c>
      <c r="L528" s="7" t="str">
        <f t="shared" si="105"/>
        <v>Jun 2013</v>
      </c>
      <c r="M528" s="12" t="str">
        <f t="shared" si="106"/>
        <v>Jun-13</v>
      </c>
      <c r="N528" s="13" t="str">
        <f t="shared" si="107"/>
        <v>Quarter 2 2013</v>
      </c>
    </row>
    <row r="529" spans="1:14" x14ac:dyDescent="0.25">
      <c r="A529" s="6">
        <v>41436</v>
      </c>
      <c r="B529" s="7">
        <f t="shared" si="98"/>
        <v>2013</v>
      </c>
      <c r="C529" s="7">
        <f t="shared" si="96"/>
        <v>6</v>
      </c>
      <c r="D529" s="8" t="str">
        <f t="shared" si="99"/>
        <v>June</v>
      </c>
      <c r="E529" s="7" t="str">
        <f t="shared" si="100"/>
        <v>Jun</v>
      </c>
      <c r="F529" s="9">
        <f t="shared" si="97"/>
        <v>2</v>
      </c>
      <c r="G529" s="7" t="str">
        <f t="shared" si="101"/>
        <v>Quarter 2</v>
      </c>
      <c r="H529" s="7" t="str">
        <f t="shared" si="102"/>
        <v>Q2</v>
      </c>
      <c r="I529" s="10" t="str">
        <f t="shared" si="103"/>
        <v>20132</v>
      </c>
      <c r="J529" s="11">
        <f>(YEAR(A529)*100) + MONTH(DateTable[[#This Row],[DateKey]])</f>
        <v>201306</v>
      </c>
      <c r="K529" s="7" t="str">
        <f t="shared" si="104"/>
        <v>Q2 2013</v>
      </c>
      <c r="L529" s="7" t="str">
        <f t="shared" si="105"/>
        <v>Jun 2013</v>
      </c>
      <c r="M529" s="12" t="str">
        <f t="shared" si="106"/>
        <v>Jun-13</v>
      </c>
      <c r="N529" s="13" t="str">
        <f t="shared" si="107"/>
        <v>Quarter 2 2013</v>
      </c>
    </row>
    <row r="530" spans="1:14" x14ac:dyDescent="0.25">
      <c r="A530" s="6">
        <v>41437</v>
      </c>
      <c r="B530" s="7">
        <f t="shared" si="98"/>
        <v>2013</v>
      </c>
      <c r="C530" s="7">
        <f t="shared" si="96"/>
        <v>6</v>
      </c>
      <c r="D530" s="8" t="str">
        <f t="shared" si="99"/>
        <v>June</v>
      </c>
      <c r="E530" s="7" t="str">
        <f t="shared" si="100"/>
        <v>Jun</v>
      </c>
      <c r="F530" s="9">
        <f t="shared" si="97"/>
        <v>2</v>
      </c>
      <c r="G530" s="7" t="str">
        <f t="shared" si="101"/>
        <v>Quarter 2</v>
      </c>
      <c r="H530" s="7" t="str">
        <f t="shared" si="102"/>
        <v>Q2</v>
      </c>
      <c r="I530" s="10" t="str">
        <f t="shared" si="103"/>
        <v>20132</v>
      </c>
      <c r="J530" s="11">
        <f>(YEAR(A530)*100) + MONTH(DateTable[[#This Row],[DateKey]])</f>
        <v>201306</v>
      </c>
      <c r="K530" s="7" t="str">
        <f t="shared" si="104"/>
        <v>Q2 2013</v>
      </c>
      <c r="L530" s="7" t="str">
        <f t="shared" si="105"/>
        <v>Jun 2013</v>
      </c>
      <c r="M530" s="12" t="str">
        <f t="shared" si="106"/>
        <v>Jun-13</v>
      </c>
      <c r="N530" s="13" t="str">
        <f t="shared" si="107"/>
        <v>Quarter 2 2013</v>
      </c>
    </row>
    <row r="531" spans="1:14" x14ac:dyDescent="0.25">
      <c r="A531" s="6">
        <v>41438</v>
      </c>
      <c r="B531" s="7">
        <f t="shared" si="98"/>
        <v>2013</v>
      </c>
      <c r="C531" s="7">
        <f t="shared" si="96"/>
        <v>6</v>
      </c>
      <c r="D531" s="8" t="str">
        <f t="shared" si="99"/>
        <v>June</v>
      </c>
      <c r="E531" s="7" t="str">
        <f t="shared" si="100"/>
        <v>Jun</v>
      </c>
      <c r="F531" s="9">
        <f t="shared" si="97"/>
        <v>2</v>
      </c>
      <c r="G531" s="7" t="str">
        <f t="shared" si="101"/>
        <v>Quarter 2</v>
      </c>
      <c r="H531" s="7" t="str">
        <f t="shared" si="102"/>
        <v>Q2</v>
      </c>
      <c r="I531" s="10" t="str">
        <f t="shared" si="103"/>
        <v>20132</v>
      </c>
      <c r="J531" s="11">
        <f>(YEAR(A531)*100) + MONTH(DateTable[[#This Row],[DateKey]])</f>
        <v>201306</v>
      </c>
      <c r="K531" s="7" t="str">
        <f t="shared" si="104"/>
        <v>Q2 2013</v>
      </c>
      <c r="L531" s="7" t="str">
        <f t="shared" si="105"/>
        <v>Jun 2013</v>
      </c>
      <c r="M531" s="12" t="str">
        <f t="shared" si="106"/>
        <v>Jun-13</v>
      </c>
      <c r="N531" s="13" t="str">
        <f t="shared" si="107"/>
        <v>Quarter 2 2013</v>
      </c>
    </row>
    <row r="532" spans="1:14" x14ac:dyDescent="0.25">
      <c r="A532" s="6">
        <v>41439</v>
      </c>
      <c r="B532" s="7">
        <f t="shared" si="98"/>
        <v>2013</v>
      </c>
      <c r="C532" s="7">
        <f t="shared" si="96"/>
        <v>6</v>
      </c>
      <c r="D532" s="8" t="str">
        <f t="shared" si="99"/>
        <v>June</v>
      </c>
      <c r="E532" s="7" t="str">
        <f t="shared" si="100"/>
        <v>Jun</v>
      </c>
      <c r="F532" s="9">
        <f t="shared" si="97"/>
        <v>2</v>
      </c>
      <c r="G532" s="7" t="str">
        <f t="shared" si="101"/>
        <v>Quarter 2</v>
      </c>
      <c r="H532" s="7" t="str">
        <f t="shared" si="102"/>
        <v>Q2</v>
      </c>
      <c r="I532" s="10" t="str">
        <f t="shared" si="103"/>
        <v>20132</v>
      </c>
      <c r="J532" s="11">
        <f>(YEAR(A532)*100) + MONTH(DateTable[[#This Row],[DateKey]])</f>
        <v>201306</v>
      </c>
      <c r="K532" s="7" t="str">
        <f t="shared" si="104"/>
        <v>Q2 2013</v>
      </c>
      <c r="L532" s="7" t="str">
        <f t="shared" si="105"/>
        <v>Jun 2013</v>
      </c>
      <c r="M532" s="12" t="str">
        <f t="shared" si="106"/>
        <v>Jun-13</v>
      </c>
      <c r="N532" s="13" t="str">
        <f t="shared" si="107"/>
        <v>Quarter 2 2013</v>
      </c>
    </row>
    <row r="533" spans="1:14" x14ac:dyDescent="0.25">
      <c r="A533" s="6">
        <v>41440</v>
      </c>
      <c r="B533" s="7">
        <f t="shared" si="98"/>
        <v>2013</v>
      </c>
      <c r="C533" s="7">
        <f t="shared" si="96"/>
        <v>6</v>
      </c>
      <c r="D533" s="8" t="str">
        <f t="shared" si="99"/>
        <v>June</v>
      </c>
      <c r="E533" s="7" t="str">
        <f t="shared" si="100"/>
        <v>Jun</v>
      </c>
      <c r="F533" s="9">
        <f t="shared" si="97"/>
        <v>2</v>
      </c>
      <c r="G533" s="7" t="str">
        <f t="shared" si="101"/>
        <v>Quarter 2</v>
      </c>
      <c r="H533" s="7" t="str">
        <f t="shared" si="102"/>
        <v>Q2</v>
      </c>
      <c r="I533" s="10" t="str">
        <f t="shared" si="103"/>
        <v>20132</v>
      </c>
      <c r="J533" s="11">
        <f>(YEAR(A533)*100) + MONTH(DateTable[[#This Row],[DateKey]])</f>
        <v>201306</v>
      </c>
      <c r="K533" s="7" t="str">
        <f t="shared" si="104"/>
        <v>Q2 2013</v>
      </c>
      <c r="L533" s="7" t="str">
        <f t="shared" si="105"/>
        <v>Jun 2013</v>
      </c>
      <c r="M533" s="12" t="str">
        <f t="shared" si="106"/>
        <v>Jun-13</v>
      </c>
      <c r="N533" s="13" t="str">
        <f t="shared" si="107"/>
        <v>Quarter 2 2013</v>
      </c>
    </row>
    <row r="534" spans="1:14" x14ac:dyDescent="0.25">
      <c r="A534" s="6">
        <v>41441</v>
      </c>
      <c r="B534" s="7">
        <f t="shared" si="98"/>
        <v>2013</v>
      </c>
      <c r="C534" s="7">
        <f t="shared" si="96"/>
        <v>6</v>
      </c>
      <c r="D534" s="8" t="str">
        <f t="shared" si="99"/>
        <v>June</v>
      </c>
      <c r="E534" s="7" t="str">
        <f t="shared" si="100"/>
        <v>Jun</v>
      </c>
      <c r="F534" s="9">
        <f t="shared" si="97"/>
        <v>2</v>
      </c>
      <c r="G534" s="7" t="str">
        <f t="shared" si="101"/>
        <v>Quarter 2</v>
      </c>
      <c r="H534" s="7" t="str">
        <f t="shared" si="102"/>
        <v>Q2</v>
      </c>
      <c r="I534" s="10" t="str">
        <f t="shared" si="103"/>
        <v>20132</v>
      </c>
      <c r="J534" s="11">
        <f>(YEAR(A534)*100) + MONTH(DateTable[[#This Row],[DateKey]])</f>
        <v>201306</v>
      </c>
      <c r="K534" s="7" t="str">
        <f t="shared" si="104"/>
        <v>Q2 2013</v>
      </c>
      <c r="L534" s="7" t="str">
        <f t="shared" si="105"/>
        <v>Jun 2013</v>
      </c>
      <c r="M534" s="12" t="str">
        <f t="shared" si="106"/>
        <v>Jun-13</v>
      </c>
      <c r="N534" s="13" t="str">
        <f t="shared" si="107"/>
        <v>Quarter 2 2013</v>
      </c>
    </row>
    <row r="535" spans="1:14" x14ac:dyDescent="0.25">
      <c r="A535" s="6">
        <v>41442</v>
      </c>
      <c r="B535" s="7">
        <f t="shared" si="98"/>
        <v>2013</v>
      </c>
      <c r="C535" s="7">
        <f t="shared" si="96"/>
        <v>6</v>
      </c>
      <c r="D535" s="8" t="str">
        <f t="shared" si="99"/>
        <v>June</v>
      </c>
      <c r="E535" s="7" t="str">
        <f t="shared" si="100"/>
        <v>Jun</v>
      </c>
      <c r="F535" s="9">
        <f t="shared" si="97"/>
        <v>2</v>
      </c>
      <c r="G535" s="7" t="str">
        <f t="shared" si="101"/>
        <v>Quarter 2</v>
      </c>
      <c r="H535" s="7" t="str">
        <f t="shared" si="102"/>
        <v>Q2</v>
      </c>
      <c r="I535" s="10" t="str">
        <f t="shared" si="103"/>
        <v>20132</v>
      </c>
      <c r="J535" s="11">
        <f>(YEAR(A535)*100) + MONTH(DateTable[[#This Row],[DateKey]])</f>
        <v>201306</v>
      </c>
      <c r="K535" s="7" t="str">
        <f t="shared" si="104"/>
        <v>Q2 2013</v>
      </c>
      <c r="L535" s="7" t="str">
        <f t="shared" si="105"/>
        <v>Jun 2013</v>
      </c>
      <c r="M535" s="12" t="str">
        <f t="shared" si="106"/>
        <v>Jun-13</v>
      </c>
      <c r="N535" s="13" t="str">
        <f t="shared" si="107"/>
        <v>Quarter 2 2013</v>
      </c>
    </row>
    <row r="536" spans="1:14" x14ac:dyDescent="0.25">
      <c r="A536" s="6">
        <v>41443</v>
      </c>
      <c r="B536" s="7">
        <f t="shared" si="98"/>
        <v>2013</v>
      </c>
      <c r="C536" s="7">
        <f t="shared" si="96"/>
        <v>6</v>
      </c>
      <c r="D536" s="8" t="str">
        <f t="shared" si="99"/>
        <v>June</v>
      </c>
      <c r="E536" s="7" t="str">
        <f t="shared" si="100"/>
        <v>Jun</v>
      </c>
      <c r="F536" s="9">
        <f t="shared" si="97"/>
        <v>2</v>
      </c>
      <c r="G536" s="7" t="str">
        <f t="shared" si="101"/>
        <v>Quarter 2</v>
      </c>
      <c r="H536" s="7" t="str">
        <f t="shared" si="102"/>
        <v>Q2</v>
      </c>
      <c r="I536" s="10" t="str">
        <f t="shared" si="103"/>
        <v>20132</v>
      </c>
      <c r="J536" s="11">
        <f>(YEAR(A536)*100) + MONTH(DateTable[[#This Row],[DateKey]])</f>
        <v>201306</v>
      </c>
      <c r="K536" s="7" t="str">
        <f t="shared" si="104"/>
        <v>Q2 2013</v>
      </c>
      <c r="L536" s="7" t="str">
        <f t="shared" si="105"/>
        <v>Jun 2013</v>
      </c>
      <c r="M536" s="12" t="str">
        <f t="shared" si="106"/>
        <v>Jun-13</v>
      </c>
      <c r="N536" s="13" t="str">
        <f t="shared" si="107"/>
        <v>Quarter 2 2013</v>
      </c>
    </row>
    <row r="537" spans="1:14" x14ac:dyDescent="0.25">
      <c r="A537" s="6">
        <v>41444</v>
      </c>
      <c r="B537" s="7">
        <f t="shared" si="98"/>
        <v>2013</v>
      </c>
      <c r="C537" s="7">
        <f t="shared" si="96"/>
        <v>6</v>
      </c>
      <c r="D537" s="8" t="str">
        <f t="shared" si="99"/>
        <v>June</v>
      </c>
      <c r="E537" s="7" t="str">
        <f t="shared" si="100"/>
        <v>Jun</v>
      </c>
      <c r="F537" s="9">
        <f t="shared" si="97"/>
        <v>2</v>
      </c>
      <c r="G537" s="7" t="str">
        <f t="shared" si="101"/>
        <v>Quarter 2</v>
      </c>
      <c r="H537" s="7" t="str">
        <f t="shared" si="102"/>
        <v>Q2</v>
      </c>
      <c r="I537" s="10" t="str">
        <f t="shared" si="103"/>
        <v>20132</v>
      </c>
      <c r="J537" s="11">
        <f>(YEAR(A537)*100) + MONTH(DateTable[[#This Row],[DateKey]])</f>
        <v>201306</v>
      </c>
      <c r="K537" s="7" t="str">
        <f t="shared" si="104"/>
        <v>Q2 2013</v>
      </c>
      <c r="L537" s="7" t="str">
        <f t="shared" si="105"/>
        <v>Jun 2013</v>
      </c>
      <c r="M537" s="12" t="str">
        <f t="shared" si="106"/>
        <v>Jun-13</v>
      </c>
      <c r="N537" s="13" t="str">
        <f t="shared" si="107"/>
        <v>Quarter 2 2013</v>
      </c>
    </row>
    <row r="538" spans="1:14" x14ac:dyDescent="0.25">
      <c r="A538" s="6">
        <v>41445</v>
      </c>
      <c r="B538" s="7">
        <f t="shared" si="98"/>
        <v>2013</v>
      </c>
      <c r="C538" s="7">
        <f t="shared" si="96"/>
        <v>6</v>
      </c>
      <c r="D538" s="8" t="str">
        <f t="shared" si="99"/>
        <v>June</v>
      </c>
      <c r="E538" s="7" t="str">
        <f t="shared" si="100"/>
        <v>Jun</v>
      </c>
      <c r="F538" s="9">
        <f t="shared" si="97"/>
        <v>2</v>
      </c>
      <c r="G538" s="7" t="str">
        <f t="shared" si="101"/>
        <v>Quarter 2</v>
      </c>
      <c r="H538" s="7" t="str">
        <f t="shared" si="102"/>
        <v>Q2</v>
      </c>
      <c r="I538" s="10" t="str">
        <f t="shared" si="103"/>
        <v>20132</v>
      </c>
      <c r="J538" s="11">
        <f>(YEAR(A538)*100) + MONTH(DateTable[[#This Row],[DateKey]])</f>
        <v>201306</v>
      </c>
      <c r="K538" s="7" t="str">
        <f t="shared" si="104"/>
        <v>Q2 2013</v>
      </c>
      <c r="L538" s="7" t="str">
        <f t="shared" si="105"/>
        <v>Jun 2013</v>
      </c>
      <c r="M538" s="12" t="str">
        <f t="shared" si="106"/>
        <v>Jun-13</v>
      </c>
      <c r="N538" s="13" t="str">
        <f t="shared" si="107"/>
        <v>Quarter 2 2013</v>
      </c>
    </row>
    <row r="539" spans="1:14" x14ac:dyDescent="0.25">
      <c r="A539" s="6">
        <v>41446</v>
      </c>
      <c r="B539" s="7">
        <f t="shared" si="98"/>
        <v>2013</v>
      </c>
      <c r="C539" s="7">
        <f t="shared" si="96"/>
        <v>6</v>
      </c>
      <c r="D539" s="8" t="str">
        <f t="shared" si="99"/>
        <v>June</v>
      </c>
      <c r="E539" s="7" t="str">
        <f t="shared" si="100"/>
        <v>Jun</v>
      </c>
      <c r="F539" s="9">
        <f t="shared" si="97"/>
        <v>2</v>
      </c>
      <c r="G539" s="7" t="str">
        <f t="shared" si="101"/>
        <v>Quarter 2</v>
      </c>
      <c r="H539" s="7" t="str">
        <f t="shared" si="102"/>
        <v>Q2</v>
      </c>
      <c r="I539" s="10" t="str">
        <f t="shared" si="103"/>
        <v>20132</v>
      </c>
      <c r="J539" s="11">
        <f>(YEAR(A539)*100) + MONTH(DateTable[[#This Row],[DateKey]])</f>
        <v>201306</v>
      </c>
      <c r="K539" s="7" t="str">
        <f t="shared" si="104"/>
        <v>Q2 2013</v>
      </c>
      <c r="L539" s="7" t="str">
        <f t="shared" si="105"/>
        <v>Jun 2013</v>
      </c>
      <c r="M539" s="12" t="str">
        <f t="shared" si="106"/>
        <v>Jun-13</v>
      </c>
      <c r="N539" s="13" t="str">
        <f t="shared" si="107"/>
        <v>Quarter 2 2013</v>
      </c>
    </row>
    <row r="540" spans="1:14" x14ac:dyDescent="0.25">
      <c r="A540" s="6">
        <v>41447</v>
      </c>
      <c r="B540" s="7">
        <f t="shared" si="98"/>
        <v>2013</v>
      </c>
      <c r="C540" s="7">
        <f t="shared" si="96"/>
        <v>6</v>
      </c>
      <c r="D540" s="8" t="str">
        <f t="shared" si="99"/>
        <v>June</v>
      </c>
      <c r="E540" s="7" t="str">
        <f t="shared" si="100"/>
        <v>Jun</v>
      </c>
      <c r="F540" s="9">
        <f t="shared" si="97"/>
        <v>2</v>
      </c>
      <c r="G540" s="7" t="str">
        <f t="shared" si="101"/>
        <v>Quarter 2</v>
      </c>
      <c r="H540" s="7" t="str">
        <f t="shared" si="102"/>
        <v>Q2</v>
      </c>
      <c r="I540" s="10" t="str">
        <f t="shared" si="103"/>
        <v>20132</v>
      </c>
      <c r="J540" s="11">
        <f>(YEAR(A540)*100) + MONTH(DateTable[[#This Row],[DateKey]])</f>
        <v>201306</v>
      </c>
      <c r="K540" s="7" t="str">
        <f t="shared" si="104"/>
        <v>Q2 2013</v>
      </c>
      <c r="L540" s="7" t="str">
        <f t="shared" si="105"/>
        <v>Jun 2013</v>
      </c>
      <c r="M540" s="12" t="str">
        <f t="shared" si="106"/>
        <v>Jun-13</v>
      </c>
      <c r="N540" s="13" t="str">
        <f t="shared" si="107"/>
        <v>Quarter 2 2013</v>
      </c>
    </row>
    <row r="541" spans="1:14" x14ac:dyDescent="0.25">
      <c r="A541" s="6">
        <v>41448</v>
      </c>
      <c r="B541" s="7">
        <f t="shared" si="98"/>
        <v>2013</v>
      </c>
      <c r="C541" s="7">
        <f t="shared" si="96"/>
        <v>6</v>
      </c>
      <c r="D541" s="8" t="str">
        <f t="shared" si="99"/>
        <v>June</v>
      </c>
      <c r="E541" s="7" t="str">
        <f t="shared" si="100"/>
        <v>Jun</v>
      </c>
      <c r="F541" s="9">
        <f t="shared" si="97"/>
        <v>2</v>
      </c>
      <c r="G541" s="7" t="str">
        <f t="shared" si="101"/>
        <v>Quarter 2</v>
      </c>
      <c r="H541" s="7" t="str">
        <f t="shared" si="102"/>
        <v>Q2</v>
      </c>
      <c r="I541" s="10" t="str">
        <f t="shared" si="103"/>
        <v>20132</v>
      </c>
      <c r="J541" s="11">
        <f>(YEAR(A541)*100) + MONTH(DateTable[[#This Row],[DateKey]])</f>
        <v>201306</v>
      </c>
      <c r="K541" s="7" t="str">
        <f t="shared" si="104"/>
        <v>Q2 2013</v>
      </c>
      <c r="L541" s="7" t="str">
        <f t="shared" si="105"/>
        <v>Jun 2013</v>
      </c>
      <c r="M541" s="12" t="str">
        <f t="shared" si="106"/>
        <v>Jun-13</v>
      </c>
      <c r="N541" s="13" t="str">
        <f t="shared" si="107"/>
        <v>Quarter 2 2013</v>
      </c>
    </row>
    <row r="542" spans="1:14" x14ac:dyDescent="0.25">
      <c r="A542" s="6">
        <v>41449</v>
      </c>
      <c r="B542" s="7">
        <f t="shared" si="98"/>
        <v>2013</v>
      </c>
      <c r="C542" s="7">
        <f t="shared" si="96"/>
        <v>6</v>
      </c>
      <c r="D542" s="8" t="str">
        <f t="shared" si="99"/>
        <v>June</v>
      </c>
      <c r="E542" s="7" t="str">
        <f t="shared" si="100"/>
        <v>Jun</v>
      </c>
      <c r="F542" s="9">
        <f t="shared" si="97"/>
        <v>2</v>
      </c>
      <c r="G542" s="7" t="str">
        <f t="shared" si="101"/>
        <v>Quarter 2</v>
      </c>
      <c r="H542" s="7" t="str">
        <f t="shared" si="102"/>
        <v>Q2</v>
      </c>
      <c r="I542" s="10" t="str">
        <f t="shared" si="103"/>
        <v>20132</v>
      </c>
      <c r="J542" s="11">
        <f>(YEAR(A542)*100) + MONTH(DateTable[[#This Row],[DateKey]])</f>
        <v>201306</v>
      </c>
      <c r="K542" s="7" t="str">
        <f t="shared" si="104"/>
        <v>Q2 2013</v>
      </c>
      <c r="L542" s="7" t="str">
        <f t="shared" si="105"/>
        <v>Jun 2013</v>
      </c>
      <c r="M542" s="12" t="str">
        <f t="shared" si="106"/>
        <v>Jun-13</v>
      </c>
      <c r="N542" s="13" t="str">
        <f t="shared" si="107"/>
        <v>Quarter 2 2013</v>
      </c>
    </row>
    <row r="543" spans="1:14" x14ac:dyDescent="0.25">
      <c r="A543" s="6">
        <v>41450</v>
      </c>
      <c r="B543" s="7">
        <f t="shared" si="98"/>
        <v>2013</v>
      </c>
      <c r="C543" s="7">
        <f t="shared" si="96"/>
        <v>6</v>
      </c>
      <c r="D543" s="8" t="str">
        <f t="shared" si="99"/>
        <v>June</v>
      </c>
      <c r="E543" s="7" t="str">
        <f t="shared" si="100"/>
        <v>Jun</v>
      </c>
      <c r="F543" s="9">
        <f t="shared" si="97"/>
        <v>2</v>
      </c>
      <c r="G543" s="7" t="str">
        <f t="shared" si="101"/>
        <v>Quarter 2</v>
      </c>
      <c r="H543" s="7" t="str">
        <f t="shared" si="102"/>
        <v>Q2</v>
      </c>
      <c r="I543" s="10" t="str">
        <f t="shared" si="103"/>
        <v>20132</v>
      </c>
      <c r="J543" s="11">
        <f>(YEAR(A543)*100) + MONTH(DateTable[[#This Row],[DateKey]])</f>
        <v>201306</v>
      </c>
      <c r="K543" s="7" t="str">
        <f t="shared" si="104"/>
        <v>Q2 2013</v>
      </c>
      <c r="L543" s="7" t="str">
        <f t="shared" si="105"/>
        <v>Jun 2013</v>
      </c>
      <c r="M543" s="12" t="str">
        <f t="shared" si="106"/>
        <v>Jun-13</v>
      </c>
      <c r="N543" s="13" t="str">
        <f t="shared" si="107"/>
        <v>Quarter 2 2013</v>
      </c>
    </row>
    <row r="544" spans="1:14" x14ac:dyDescent="0.25">
      <c r="A544" s="6">
        <v>41451</v>
      </c>
      <c r="B544" s="7">
        <f t="shared" si="98"/>
        <v>2013</v>
      </c>
      <c r="C544" s="7">
        <f t="shared" si="96"/>
        <v>6</v>
      </c>
      <c r="D544" s="8" t="str">
        <f t="shared" si="99"/>
        <v>June</v>
      </c>
      <c r="E544" s="7" t="str">
        <f t="shared" si="100"/>
        <v>Jun</v>
      </c>
      <c r="F544" s="9">
        <f t="shared" si="97"/>
        <v>2</v>
      </c>
      <c r="G544" s="7" t="str">
        <f t="shared" si="101"/>
        <v>Quarter 2</v>
      </c>
      <c r="H544" s="7" t="str">
        <f t="shared" si="102"/>
        <v>Q2</v>
      </c>
      <c r="I544" s="10" t="str">
        <f t="shared" si="103"/>
        <v>20132</v>
      </c>
      <c r="J544" s="11">
        <f>(YEAR(A544)*100) + MONTH(DateTable[[#This Row],[DateKey]])</f>
        <v>201306</v>
      </c>
      <c r="K544" s="7" t="str">
        <f t="shared" si="104"/>
        <v>Q2 2013</v>
      </c>
      <c r="L544" s="7" t="str">
        <f t="shared" si="105"/>
        <v>Jun 2013</v>
      </c>
      <c r="M544" s="12" t="str">
        <f t="shared" si="106"/>
        <v>Jun-13</v>
      </c>
      <c r="N544" s="13" t="str">
        <f t="shared" si="107"/>
        <v>Quarter 2 2013</v>
      </c>
    </row>
    <row r="545" spans="1:14" x14ac:dyDescent="0.25">
      <c r="A545" s="6">
        <v>41452</v>
      </c>
      <c r="B545" s="7">
        <f t="shared" si="98"/>
        <v>2013</v>
      </c>
      <c r="C545" s="7">
        <f t="shared" si="96"/>
        <v>6</v>
      </c>
      <c r="D545" s="8" t="str">
        <f t="shared" si="99"/>
        <v>June</v>
      </c>
      <c r="E545" s="7" t="str">
        <f t="shared" si="100"/>
        <v>Jun</v>
      </c>
      <c r="F545" s="9">
        <f t="shared" si="97"/>
        <v>2</v>
      </c>
      <c r="G545" s="7" t="str">
        <f t="shared" si="101"/>
        <v>Quarter 2</v>
      </c>
      <c r="H545" s="7" t="str">
        <f t="shared" si="102"/>
        <v>Q2</v>
      </c>
      <c r="I545" s="10" t="str">
        <f t="shared" si="103"/>
        <v>20132</v>
      </c>
      <c r="J545" s="11">
        <f>(YEAR(A545)*100) + MONTH(DateTable[[#This Row],[DateKey]])</f>
        <v>201306</v>
      </c>
      <c r="K545" s="7" t="str">
        <f t="shared" si="104"/>
        <v>Q2 2013</v>
      </c>
      <c r="L545" s="7" t="str">
        <f t="shared" si="105"/>
        <v>Jun 2013</v>
      </c>
      <c r="M545" s="12" t="str">
        <f t="shared" si="106"/>
        <v>Jun-13</v>
      </c>
      <c r="N545" s="13" t="str">
        <f t="shared" si="107"/>
        <v>Quarter 2 2013</v>
      </c>
    </row>
    <row r="546" spans="1:14" x14ac:dyDescent="0.25">
      <c r="A546" s="6">
        <v>41453</v>
      </c>
      <c r="B546" s="7">
        <f t="shared" si="98"/>
        <v>2013</v>
      </c>
      <c r="C546" s="7">
        <f t="shared" si="96"/>
        <v>6</v>
      </c>
      <c r="D546" s="8" t="str">
        <f t="shared" si="99"/>
        <v>June</v>
      </c>
      <c r="E546" s="7" t="str">
        <f t="shared" si="100"/>
        <v>Jun</v>
      </c>
      <c r="F546" s="9">
        <f t="shared" si="97"/>
        <v>2</v>
      </c>
      <c r="G546" s="7" t="str">
        <f t="shared" si="101"/>
        <v>Quarter 2</v>
      </c>
      <c r="H546" s="7" t="str">
        <f t="shared" si="102"/>
        <v>Q2</v>
      </c>
      <c r="I546" s="10" t="str">
        <f t="shared" si="103"/>
        <v>20132</v>
      </c>
      <c r="J546" s="11">
        <f>(YEAR(A546)*100) + MONTH(DateTable[[#This Row],[DateKey]])</f>
        <v>201306</v>
      </c>
      <c r="K546" s="7" t="str">
        <f t="shared" si="104"/>
        <v>Q2 2013</v>
      </c>
      <c r="L546" s="7" t="str">
        <f t="shared" si="105"/>
        <v>Jun 2013</v>
      </c>
      <c r="M546" s="12" t="str">
        <f t="shared" si="106"/>
        <v>Jun-13</v>
      </c>
      <c r="N546" s="13" t="str">
        <f t="shared" si="107"/>
        <v>Quarter 2 2013</v>
      </c>
    </row>
    <row r="547" spans="1:14" x14ac:dyDescent="0.25">
      <c r="A547" s="6">
        <v>41454</v>
      </c>
      <c r="B547" s="7">
        <f t="shared" si="98"/>
        <v>2013</v>
      </c>
      <c r="C547" s="7">
        <f t="shared" si="96"/>
        <v>6</v>
      </c>
      <c r="D547" s="8" t="str">
        <f t="shared" si="99"/>
        <v>June</v>
      </c>
      <c r="E547" s="7" t="str">
        <f t="shared" si="100"/>
        <v>Jun</v>
      </c>
      <c r="F547" s="9">
        <f t="shared" si="97"/>
        <v>2</v>
      </c>
      <c r="G547" s="7" t="str">
        <f t="shared" si="101"/>
        <v>Quarter 2</v>
      </c>
      <c r="H547" s="7" t="str">
        <f t="shared" si="102"/>
        <v>Q2</v>
      </c>
      <c r="I547" s="10" t="str">
        <f t="shared" si="103"/>
        <v>20132</v>
      </c>
      <c r="J547" s="11">
        <f>(YEAR(A547)*100) + MONTH(DateTable[[#This Row],[DateKey]])</f>
        <v>201306</v>
      </c>
      <c r="K547" s="7" t="str">
        <f t="shared" si="104"/>
        <v>Q2 2013</v>
      </c>
      <c r="L547" s="7" t="str">
        <f t="shared" si="105"/>
        <v>Jun 2013</v>
      </c>
      <c r="M547" s="12" t="str">
        <f t="shared" si="106"/>
        <v>Jun-13</v>
      </c>
      <c r="N547" s="13" t="str">
        <f t="shared" si="107"/>
        <v>Quarter 2 2013</v>
      </c>
    </row>
    <row r="548" spans="1:14" x14ac:dyDescent="0.25">
      <c r="A548" s="6">
        <v>41455</v>
      </c>
      <c r="B548" s="7">
        <f t="shared" si="98"/>
        <v>2013</v>
      </c>
      <c r="C548" s="7">
        <f t="shared" si="96"/>
        <v>6</v>
      </c>
      <c r="D548" s="8" t="str">
        <f t="shared" si="99"/>
        <v>June</v>
      </c>
      <c r="E548" s="7" t="str">
        <f t="shared" si="100"/>
        <v>Jun</v>
      </c>
      <c r="F548" s="9">
        <f t="shared" si="97"/>
        <v>2</v>
      </c>
      <c r="G548" s="7" t="str">
        <f t="shared" si="101"/>
        <v>Quarter 2</v>
      </c>
      <c r="H548" s="7" t="str">
        <f t="shared" si="102"/>
        <v>Q2</v>
      </c>
      <c r="I548" s="10" t="str">
        <f t="shared" si="103"/>
        <v>20132</v>
      </c>
      <c r="J548" s="11">
        <f>(YEAR(A548)*100) + MONTH(DateTable[[#This Row],[DateKey]])</f>
        <v>201306</v>
      </c>
      <c r="K548" s="7" t="str">
        <f t="shared" si="104"/>
        <v>Q2 2013</v>
      </c>
      <c r="L548" s="7" t="str">
        <f t="shared" si="105"/>
        <v>Jun 2013</v>
      </c>
      <c r="M548" s="12" t="str">
        <f t="shared" si="106"/>
        <v>Jun-13</v>
      </c>
      <c r="N548" s="13" t="str">
        <f t="shared" si="107"/>
        <v>Quarter 2 2013</v>
      </c>
    </row>
    <row r="549" spans="1:14" x14ac:dyDescent="0.25">
      <c r="A549" s="6">
        <v>41456</v>
      </c>
      <c r="B549" s="7">
        <f t="shared" si="98"/>
        <v>2013</v>
      </c>
      <c r="C549" s="7">
        <f t="shared" si="96"/>
        <v>7</v>
      </c>
      <c r="D549" s="8" t="str">
        <f t="shared" si="99"/>
        <v>July</v>
      </c>
      <c r="E549" s="7" t="str">
        <f t="shared" si="100"/>
        <v>Jul</v>
      </c>
      <c r="F549" s="9">
        <f t="shared" si="97"/>
        <v>3</v>
      </c>
      <c r="G549" s="7" t="str">
        <f t="shared" si="101"/>
        <v>Quarter 3</v>
      </c>
      <c r="H549" s="7" t="str">
        <f t="shared" si="102"/>
        <v>Q3</v>
      </c>
      <c r="I549" s="10" t="str">
        <f t="shared" si="103"/>
        <v>20133</v>
      </c>
      <c r="J549" s="11">
        <f>(YEAR(A549)*100) + MONTH(DateTable[[#This Row],[DateKey]])</f>
        <v>201307</v>
      </c>
      <c r="K549" s="7" t="str">
        <f t="shared" si="104"/>
        <v>Q3 2013</v>
      </c>
      <c r="L549" s="7" t="str">
        <f t="shared" si="105"/>
        <v>Jul 2013</v>
      </c>
      <c r="M549" s="12" t="str">
        <f t="shared" si="106"/>
        <v>Jul-13</v>
      </c>
      <c r="N549" s="13" t="str">
        <f t="shared" si="107"/>
        <v>Quarter 3 2013</v>
      </c>
    </row>
    <row r="550" spans="1:14" x14ac:dyDescent="0.25">
      <c r="A550" s="6">
        <v>41457</v>
      </c>
      <c r="B550" s="7">
        <f t="shared" si="98"/>
        <v>2013</v>
      </c>
      <c r="C550" s="7">
        <f t="shared" si="96"/>
        <v>7</v>
      </c>
      <c r="D550" s="8" t="str">
        <f t="shared" si="99"/>
        <v>July</v>
      </c>
      <c r="E550" s="7" t="str">
        <f t="shared" si="100"/>
        <v>Jul</v>
      </c>
      <c r="F550" s="9">
        <f t="shared" si="97"/>
        <v>3</v>
      </c>
      <c r="G550" s="7" t="str">
        <f t="shared" si="101"/>
        <v>Quarter 3</v>
      </c>
      <c r="H550" s="7" t="str">
        <f t="shared" si="102"/>
        <v>Q3</v>
      </c>
      <c r="I550" s="10" t="str">
        <f t="shared" si="103"/>
        <v>20133</v>
      </c>
      <c r="J550" s="11">
        <f>(YEAR(A550)*100) + MONTH(DateTable[[#This Row],[DateKey]])</f>
        <v>201307</v>
      </c>
      <c r="K550" s="7" t="str">
        <f t="shared" si="104"/>
        <v>Q3 2013</v>
      </c>
      <c r="L550" s="7" t="str">
        <f t="shared" si="105"/>
        <v>Jul 2013</v>
      </c>
      <c r="M550" s="12" t="str">
        <f t="shared" si="106"/>
        <v>Jul-13</v>
      </c>
      <c r="N550" s="13" t="str">
        <f t="shared" si="107"/>
        <v>Quarter 3 2013</v>
      </c>
    </row>
    <row r="551" spans="1:14" x14ac:dyDescent="0.25">
      <c r="A551" s="6">
        <v>41458</v>
      </c>
      <c r="B551" s="7">
        <f t="shared" si="98"/>
        <v>2013</v>
      </c>
      <c r="C551" s="7">
        <f t="shared" si="96"/>
        <v>7</v>
      </c>
      <c r="D551" s="8" t="str">
        <f t="shared" si="99"/>
        <v>July</v>
      </c>
      <c r="E551" s="7" t="str">
        <f t="shared" si="100"/>
        <v>Jul</v>
      </c>
      <c r="F551" s="9">
        <f t="shared" si="97"/>
        <v>3</v>
      </c>
      <c r="G551" s="7" t="str">
        <f t="shared" si="101"/>
        <v>Quarter 3</v>
      </c>
      <c r="H551" s="7" t="str">
        <f t="shared" si="102"/>
        <v>Q3</v>
      </c>
      <c r="I551" s="10" t="str">
        <f t="shared" si="103"/>
        <v>20133</v>
      </c>
      <c r="J551" s="11">
        <f>(YEAR(A551)*100) + MONTH(DateTable[[#This Row],[DateKey]])</f>
        <v>201307</v>
      </c>
      <c r="K551" s="7" t="str">
        <f t="shared" si="104"/>
        <v>Q3 2013</v>
      </c>
      <c r="L551" s="7" t="str">
        <f t="shared" si="105"/>
        <v>Jul 2013</v>
      </c>
      <c r="M551" s="12" t="str">
        <f t="shared" si="106"/>
        <v>Jul-13</v>
      </c>
      <c r="N551" s="13" t="str">
        <f t="shared" si="107"/>
        <v>Quarter 3 2013</v>
      </c>
    </row>
    <row r="552" spans="1:14" x14ac:dyDescent="0.25">
      <c r="A552" s="6">
        <v>41459</v>
      </c>
      <c r="B552" s="7">
        <f t="shared" si="98"/>
        <v>2013</v>
      </c>
      <c r="C552" s="7">
        <f t="shared" si="96"/>
        <v>7</v>
      </c>
      <c r="D552" s="8" t="str">
        <f t="shared" si="99"/>
        <v>July</v>
      </c>
      <c r="E552" s="7" t="str">
        <f t="shared" si="100"/>
        <v>Jul</v>
      </c>
      <c r="F552" s="9">
        <f t="shared" si="97"/>
        <v>3</v>
      </c>
      <c r="G552" s="7" t="str">
        <f t="shared" si="101"/>
        <v>Quarter 3</v>
      </c>
      <c r="H552" s="7" t="str">
        <f t="shared" si="102"/>
        <v>Q3</v>
      </c>
      <c r="I552" s="10" t="str">
        <f t="shared" si="103"/>
        <v>20133</v>
      </c>
      <c r="J552" s="11">
        <f>(YEAR(A552)*100) + MONTH(DateTable[[#This Row],[DateKey]])</f>
        <v>201307</v>
      </c>
      <c r="K552" s="7" t="str">
        <f t="shared" si="104"/>
        <v>Q3 2013</v>
      </c>
      <c r="L552" s="7" t="str">
        <f t="shared" si="105"/>
        <v>Jul 2013</v>
      </c>
      <c r="M552" s="12" t="str">
        <f t="shared" si="106"/>
        <v>Jul-13</v>
      </c>
      <c r="N552" s="13" t="str">
        <f t="shared" si="107"/>
        <v>Quarter 3 2013</v>
      </c>
    </row>
    <row r="553" spans="1:14" x14ac:dyDescent="0.25">
      <c r="A553" s="6">
        <v>41460</v>
      </c>
      <c r="B553" s="7">
        <f t="shared" si="98"/>
        <v>2013</v>
      </c>
      <c r="C553" s="7">
        <f t="shared" si="96"/>
        <v>7</v>
      </c>
      <c r="D553" s="8" t="str">
        <f t="shared" si="99"/>
        <v>July</v>
      </c>
      <c r="E553" s="7" t="str">
        <f t="shared" si="100"/>
        <v>Jul</v>
      </c>
      <c r="F553" s="9">
        <f t="shared" si="97"/>
        <v>3</v>
      </c>
      <c r="G553" s="7" t="str">
        <f t="shared" si="101"/>
        <v>Quarter 3</v>
      </c>
      <c r="H553" s="7" t="str">
        <f t="shared" si="102"/>
        <v>Q3</v>
      </c>
      <c r="I553" s="10" t="str">
        <f t="shared" si="103"/>
        <v>20133</v>
      </c>
      <c r="J553" s="11">
        <f>(YEAR(A553)*100) + MONTH(DateTable[[#This Row],[DateKey]])</f>
        <v>201307</v>
      </c>
      <c r="K553" s="7" t="str">
        <f t="shared" si="104"/>
        <v>Q3 2013</v>
      </c>
      <c r="L553" s="7" t="str">
        <f t="shared" si="105"/>
        <v>Jul 2013</v>
      </c>
      <c r="M553" s="12" t="str">
        <f t="shared" si="106"/>
        <v>Jul-13</v>
      </c>
      <c r="N553" s="13" t="str">
        <f t="shared" si="107"/>
        <v>Quarter 3 2013</v>
      </c>
    </row>
    <row r="554" spans="1:14" x14ac:dyDescent="0.25">
      <c r="A554" s="6">
        <v>41461</v>
      </c>
      <c r="B554" s="7">
        <f t="shared" si="98"/>
        <v>2013</v>
      </c>
      <c r="C554" s="7">
        <f t="shared" si="96"/>
        <v>7</v>
      </c>
      <c r="D554" s="8" t="str">
        <f t="shared" si="99"/>
        <v>July</v>
      </c>
      <c r="E554" s="7" t="str">
        <f t="shared" si="100"/>
        <v>Jul</v>
      </c>
      <c r="F554" s="9">
        <f t="shared" si="97"/>
        <v>3</v>
      </c>
      <c r="G554" s="7" t="str">
        <f t="shared" si="101"/>
        <v>Quarter 3</v>
      </c>
      <c r="H554" s="7" t="str">
        <f t="shared" si="102"/>
        <v>Q3</v>
      </c>
      <c r="I554" s="10" t="str">
        <f t="shared" si="103"/>
        <v>20133</v>
      </c>
      <c r="J554" s="11">
        <f>(YEAR(A554)*100) + MONTH(DateTable[[#This Row],[DateKey]])</f>
        <v>201307</v>
      </c>
      <c r="K554" s="7" t="str">
        <f t="shared" si="104"/>
        <v>Q3 2013</v>
      </c>
      <c r="L554" s="7" t="str">
        <f t="shared" si="105"/>
        <v>Jul 2013</v>
      </c>
      <c r="M554" s="12" t="str">
        <f t="shared" si="106"/>
        <v>Jul-13</v>
      </c>
      <c r="N554" s="13" t="str">
        <f t="shared" si="107"/>
        <v>Quarter 3 2013</v>
      </c>
    </row>
    <row r="555" spans="1:14" x14ac:dyDescent="0.25">
      <c r="A555" s="6">
        <v>41462</v>
      </c>
      <c r="B555" s="7">
        <f t="shared" si="98"/>
        <v>2013</v>
      </c>
      <c r="C555" s="7">
        <f t="shared" si="96"/>
        <v>7</v>
      </c>
      <c r="D555" s="8" t="str">
        <f t="shared" si="99"/>
        <v>July</v>
      </c>
      <c r="E555" s="7" t="str">
        <f t="shared" si="100"/>
        <v>Jul</v>
      </c>
      <c r="F555" s="9">
        <f t="shared" si="97"/>
        <v>3</v>
      </c>
      <c r="G555" s="7" t="str">
        <f t="shared" si="101"/>
        <v>Quarter 3</v>
      </c>
      <c r="H555" s="7" t="str">
        <f t="shared" si="102"/>
        <v>Q3</v>
      </c>
      <c r="I555" s="10" t="str">
        <f t="shared" si="103"/>
        <v>20133</v>
      </c>
      <c r="J555" s="11">
        <f>(YEAR(A555)*100) + MONTH(DateTable[[#This Row],[DateKey]])</f>
        <v>201307</v>
      </c>
      <c r="K555" s="7" t="str">
        <f t="shared" si="104"/>
        <v>Q3 2013</v>
      </c>
      <c r="L555" s="7" t="str">
        <f t="shared" si="105"/>
        <v>Jul 2013</v>
      </c>
      <c r="M555" s="12" t="str">
        <f t="shared" si="106"/>
        <v>Jul-13</v>
      </c>
      <c r="N555" s="13" t="str">
        <f t="shared" si="107"/>
        <v>Quarter 3 2013</v>
      </c>
    </row>
    <row r="556" spans="1:14" x14ac:dyDescent="0.25">
      <c r="A556" s="6">
        <v>41463</v>
      </c>
      <c r="B556" s="7">
        <f t="shared" si="98"/>
        <v>2013</v>
      </c>
      <c r="C556" s="7">
        <f t="shared" si="96"/>
        <v>7</v>
      </c>
      <c r="D556" s="8" t="str">
        <f t="shared" si="99"/>
        <v>July</v>
      </c>
      <c r="E556" s="7" t="str">
        <f t="shared" si="100"/>
        <v>Jul</v>
      </c>
      <c r="F556" s="9">
        <f t="shared" si="97"/>
        <v>3</v>
      </c>
      <c r="G556" s="7" t="str">
        <f t="shared" si="101"/>
        <v>Quarter 3</v>
      </c>
      <c r="H556" s="7" t="str">
        <f t="shared" si="102"/>
        <v>Q3</v>
      </c>
      <c r="I556" s="10" t="str">
        <f t="shared" si="103"/>
        <v>20133</v>
      </c>
      <c r="J556" s="11">
        <f>(YEAR(A556)*100) + MONTH(DateTable[[#This Row],[DateKey]])</f>
        <v>201307</v>
      </c>
      <c r="K556" s="7" t="str">
        <f t="shared" si="104"/>
        <v>Q3 2013</v>
      </c>
      <c r="L556" s="7" t="str">
        <f t="shared" si="105"/>
        <v>Jul 2013</v>
      </c>
      <c r="M556" s="12" t="str">
        <f t="shared" si="106"/>
        <v>Jul-13</v>
      </c>
      <c r="N556" s="13" t="str">
        <f t="shared" si="107"/>
        <v>Quarter 3 2013</v>
      </c>
    </row>
    <row r="557" spans="1:14" x14ac:dyDescent="0.25">
      <c r="A557" s="6">
        <v>41464</v>
      </c>
      <c r="B557" s="7">
        <f t="shared" si="98"/>
        <v>2013</v>
      </c>
      <c r="C557" s="7">
        <f t="shared" si="96"/>
        <v>7</v>
      </c>
      <c r="D557" s="8" t="str">
        <f t="shared" si="99"/>
        <v>July</v>
      </c>
      <c r="E557" s="7" t="str">
        <f t="shared" si="100"/>
        <v>Jul</v>
      </c>
      <c r="F557" s="9">
        <f t="shared" si="97"/>
        <v>3</v>
      </c>
      <c r="G557" s="7" t="str">
        <f t="shared" si="101"/>
        <v>Quarter 3</v>
      </c>
      <c r="H557" s="7" t="str">
        <f t="shared" si="102"/>
        <v>Q3</v>
      </c>
      <c r="I557" s="10" t="str">
        <f t="shared" si="103"/>
        <v>20133</v>
      </c>
      <c r="J557" s="11">
        <f>(YEAR(A557)*100) + MONTH(DateTable[[#This Row],[DateKey]])</f>
        <v>201307</v>
      </c>
      <c r="K557" s="7" t="str">
        <f t="shared" si="104"/>
        <v>Q3 2013</v>
      </c>
      <c r="L557" s="7" t="str">
        <f t="shared" si="105"/>
        <v>Jul 2013</v>
      </c>
      <c r="M557" s="12" t="str">
        <f t="shared" si="106"/>
        <v>Jul-13</v>
      </c>
      <c r="N557" s="13" t="str">
        <f t="shared" si="107"/>
        <v>Quarter 3 2013</v>
      </c>
    </row>
    <row r="558" spans="1:14" x14ac:dyDescent="0.25">
      <c r="A558" s="6">
        <v>41465</v>
      </c>
      <c r="B558" s="7">
        <f t="shared" si="98"/>
        <v>2013</v>
      </c>
      <c r="C558" s="7">
        <f t="shared" si="96"/>
        <v>7</v>
      </c>
      <c r="D558" s="8" t="str">
        <f t="shared" si="99"/>
        <v>July</v>
      </c>
      <c r="E558" s="7" t="str">
        <f t="shared" si="100"/>
        <v>Jul</v>
      </c>
      <c r="F558" s="9">
        <f t="shared" si="97"/>
        <v>3</v>
      </c>
      <c r="G558" s="7" t="str">
        <f t="shared" si="101"/>
        <v>Quarter 3</v>
      </c>
      <c r="H558" s="7" t="str">
        <f t="shared" si="102"/>
        <v>Q3</v>
      </c>
      <c r="I558" s="10" t="str">
        <f t="shared" si="103"/>
        <v>20133</v>
      </c>
      <c r="J558" s="11">
        <f>(YEAR(A558)*100) + MONTH(DateTable[[#This Row],[DateKey]])</f>
        <v>201307</v>
      </c>
      <c r="K558" s="7" t="str">
        <f t="shared" si="104"/>
        <v>Q3 2013</v>
      </c>
      <c r="L558" s="7" t="str">
        <f t="shared" si="105"/>
        <v>Jul 2013</v>
      </c>
      <c r="M558" s="12" t="str">
        <f t="shared" si="106"/>
        <v>Jul-13</v>
      </c>
      <c r="N558" s="13" t="str">
        <f t="shared" si="107"/>
        <v>Quarter 3 2013</v>
      </c>
    </row>
    <row r="559" spans="1:14" x14ac:dyDescent="0.25">
      <c r="A559" s="6">
        <v>41466</v>
      </c>
      <c r="B559" s="7">
        <f t="shared" si="98"/>
        <v>2013</v>
      </c>
      <c r="C559" s="7">
        <f t="shared" si="96"/>
        <v>7</v>
      </c>
      <c r="D559" s="8" t="str">
        <f t="shared" si="99"/>
        <v>July</v>
      </c>
      <c r="E559" s="7" t="str">
        <f t="shared" si="100"/>
        <v>Jul</v>
      </c>
      <c r="F559" s="9">
        <f t="shared" si="97"/>
        <v>3</v>
      </c>
      <c r="G559" s="7" t="str">
        <f t="shared" si="101"/>
        <v>Quarter 3</v>
      </c>
      <c r="H559" s="7" t="str">
        <f t="shared" si="102"/>
        <v>Q3</v>
      </c>
      <c r="I559" s="10" t="str">
        <f t="shared" si="103"/>
        <v>20133</v>
      </c>
      <c r="J559" s="11">
        <f>(YEAR(A559)*100) + MONTH(DateTable[[#This Row],[DateKey]])</f>
        <v>201307</v>
      </c>
      <c r="K559" s="7" t="str">
        <f t="shared" si="104"/>
        <v>Q3 2013</v>
      </c>
      <c r="L559" s="7" t="str">
        <f t="shared" si="105"/>
        <v>Jul 2013</v>
      </c>
      <c r="M559" s="12" t="str">
        <f t="shared" si="106"/>
        <v>Jul-13</v>
      </c>
      <c r="N559" s="13" t="str">
        <f t="shared" si="107"/>
        <v>Quarter 3 2013</v>
      </c>
    </row>
    <row r="560" spans="1:14" x14ac:dyDescent="0.25">
      <c r="A560" s="6">
        <v>41467</v>
      </c>
      <c r="B560" s="7">
        <f t="shared" si="98"/>
        <v>2013</v>
      </c>
      <c r="C560" s="7">
        <f t="shared" si="96"/>
        <v>7</v>
      </c>
      <c r="D560" s="8" t="str">
        <f t="shared" si="99"/>
        <v>July</v>
      </c>
      <c r="E560" s="7" t="str">
        <f t="shared" si="100"/>
        <v>Jul</v>
      </c>
      <c r="F560" s="9">
        <f t="shared" si="97"/>
        <v>3</v>
      </c>
      <c r="G560" s="7" t="str">
        <f t="shared" si="101"/>
        <v>Quarter 3</v>
      </c>
      <c r="H560" s="7" t="str">
        <f t="shared" si="102"/>
        <v>Q3</v>
      </c>
      <c r="I560" s="10" t="str">
        <f t="shared" si="103"/>
        <v>20133</v>
      </c>
      <c r="J560" s="11">
        <f>(YEAR(A560)*100) + MONTH(DateTable[[#This Row],[DateKey]])</f>
        <v>201307</v>
      </c>
      <c r="K560" s="7" t="str">
        <f t="shared" si="104"/>
        <v>Q3 2013</v>
      </c>
      <c r="L560" s="7" t="str">
        <f t="shared" si="105"/>
        <v>Jul 2013</v>
      </c>
      <c r="M560" s="12" t="str">
        <f t="shared" si="106"/>
        <v>Jul-13</v>
      </c>
      <c r="N560" s="13" t="str">
        <f t="shared" si="107"/>
        <v>Quarter 3 2013</v>
      </c>
    </row>
    <row r="561" spans="1:14" x14ac:dyDescent="0.25">
      <c r="A561" s="6">
        <v>41468</v>
      </c>
      <c r="B561" s="7">
        <f t="shared" si="98"/>
        <v>2013</v>
      </c>
      <c r="C561" s="7">
        <f t="shared" si="96"/>
        <v>7</v>
      </c>
      <c r="D561" s="8" t="str">
        <f t="shared" si="99"/>
        <v>July</v>
      </c>
      <c r="E561" s="7" t="str">
        <f t="shared" si="100"/>
        <v>Jul</v>
      </c>
      <c r="F561" s="9">
        <f t="shared" si="97"/>
        <v>3</v>
      </c>
      <c r="G561" s="7" t="str">
        <f t="shared" si="101"/>
        <v>Quarter 3</v>
      </c>
      <c r="H561" s="7" t="str">
        <f t="shared" si="102"/>
        <v>Q3</v>
      </c>
      <c r="I561" s="10" t="str">
        <f t="shared" si="103"/>
        <v>20133</v>
      </c>
      <c r="J561" s="11">
        <f>(YEAR(A561)*100) + MONTH(DateTable[[#This Row],[DateKey]])</f>
        <v>201307</v>
      </c>
      <c r="K561" s="7" t="str">
        <f t="shared" si="104"/>
        <v>Q3 2013</v>
      </c>
      <c r="L561" s="7" t="str">
        <f t="shared" si="105"/>
        <v>Jul 2013</v>
      </c>
      <c r="M561" s="12" t="str">
        <f t="shared" si="106"/>
        <v>Jul-13</v>
      </c>
      <c r="N561" s="13" t="str">
        <f t="shared" si="107"/>
        <v>Quarter 3 2013</v>
      </c>
    </row>
    <row r="562" spans="1:14" x14ac:dyDescent="0.25">
      <c r="A562" s="6">
        <v>41469</v>
      </c>
      <c r="B562" s="7">
        <f t="shared" si="98"/>
        <v>2013</v>
      </c>
      <c r="C562" s="7">
        <f t="shared" si="96"/>
        <v>7</v>
      </c>
      <c r="D562" s="8" t="str">
        <f t="shared" si="99"/>
        <v>July</v>
      </c>
      <c r="E562" s="7" t="str">
        <f t="shared" si="100"/>
        <v>Jul</v>
      </c>
      <c r="F562" s="9">
        <f t="shared" si="97"/>
        <v>3</v>
      </c>
      <c r="G562" s="7" t="str">
        <f t="shared" si="101"/>
        <v>Quarter 3</v>
      </c>
      <c r="H562" s="7" t="str">
        <f t="shared" si="102"/>
        <v>Q3</v>
      </c>
      <c r="I562" s="10" t="str">
        <f t="shared" si="103"/>
        <v>20133</v>
      </c>
      <c r="J562" s="11">
        <f>(YEAR(A562)*100) + MONTH(DateTable[[#This Row],[DateKey]])</f>
        <v>201307</v>
      </c>
      <c r="K562" s="7" t="str">
        <f t="shared" si="104"/>
        <v>Q3 2013</v>
      </c>
      <c r="L562" s="7" t="str">
        <f t="shared" si="105"/>
        <v>Jul 2013</v>
      </c>
      <c r="M562" s="12" t="str">
        <f t="shared" si="106"/>
        <v>Jul-13</v>
      </c>
      <c r="N562" s="13" t="str">
        <f t="shared" si="107"/>
        <v>Quarter 3 2013</v>
      </c>
    </row>
    <row r="563" spans="1:14" x14ac:dyDescent="0.25">
      <c r="A563" s="6">
        <v>41470</v>
      </c>
      <c r="B563" s="7">
        <f t="shared" si="98"/>
        <v>2013</v>
      </c>
      <c r="C563" s="7">
        <f t="shared" si="96"/>
        <v>7</v>
      </c>
      <c r="D563" s="8" t="str">
        <f t="shared" si="99"/>
        <v>July</v>
      </c>
      <c r="E563" s="7" t="str">
        <f t="shared" si="100"/>
        <v>Jul</v>
      </c>
      <c r="F563" s="9">
        <f t="shared" si="97"/>
        <v>3</v>
      </c>
      <c r="G563" s="7" t="str">
        <f t="shared" si="101"/>
        <v>Quarter 3</v>
      </c>
      <c r="H563" s="7" t="str">
        <f t="shared" si="102"/>
        <v>Q3</v>
      </c>
      <c r="I563" s="10" t="str">
        <f t="shared" si="103"/>
        <v>20133</v>
      </c>
      <c r="J563" s="11">
        <f>(YEAR(A563)*100) + MONTH(DateTable[[#This Row],[DateKey]])</f>
        <v>201307</v>
      </c>
      <c r="K563" s="7" t="str">
        <f t="shared" si="104"/>
        <v>Q3 2013</v>
      </c>
      <c r="L563" s="7" t="str">
        <f t="shared" si="105"/>
        <v>Jul 2013</v>
      </c>
      <c r="M563" s="12" t="str">
        <f t="shared" si="106"/>
        <v>Jul-13</v>
      </c>
      <c r="N563" s="13" t="str">
        <f t="shared" si="107"/>
        <v>Quarter 3 2013</v>
      </c>
    </row>
    <row r="564" spans="1:14" x14ac:dyDescent="0.25">
      <c r="A564" s="6">
        <v>41471</v>
      </c>
      <c r="B564" s="7">
        <f t="shared" si="98"/>
        <v>2013</v>
      </c>
      <c r="C564" s="7">
        <f t="shared" si="96"/>
        <v>7</v>
      </c>
      <c r="D564" s="8" t="str">
        <f t="shared" si="99"/>
        <v>July</v>
      </c>
      <c r="E564" s="7" t="str">
        <f t="shared" si="100"/>
        <v>Jul</v>
      </c>
      <c r="F564" s="9">
        <f t="shared" si="97"/>
        <v>3</v>
      </c>
      <c r="G564" s="7" t="str">
        <f t="shared" si="101"/>
        <v>Quarter 3</v>
      </c>
      <c r="H564" s="7" t="str">
        <f t="shared" si="102"/>
        <v>Q3</v>
      </c>
      <c r="I564" s="10" t="str">
        <f t="shared" si="103"/>
        <v>20133</v>
      </c>
      <c r="J564" s="11">
        <f>(YEAR(A564)*100) + MONTH(DateTable[[#This Row],[DateKey]])</f>
        <v>201307</v>
      </c>
      <c r="K564" s="7" t="str">
        <f t="shared" si="104"/>
        <v>Q3 2013</v>
      </c>
      <c r="L564" s="7" t="str">
        <f t="shared" si="105"/>
        <v>Jul 2013</v>
      </c>
      <c r="M564" s="12" t="str">
        <f t="shared" si="106"/>
        <v>Jul-13</v>
      </c>
      <c r="N564" s="13" t="str">
        <f t="shared" si="107"/>
        <v>Quarter 3 2013</v>
      </c>
    </row>
    <row r="565" spans="1:14" x14ac:dyDescent="0.25">
      <c r="A565" s="6">
        <v>41472</v>
      </c>
      <c r="B565" s="7">
        <f t="shared" si="98"/>
        <v>2013</v>
      </c>
      <c r="C565" s="7">
        <f t="shared" si="96"/>
        <v>7</v>
      </c>
      <c r="D565" s="8" t="str">
        <f t="shared" si="99"/>
        <v>July</v>
      </c>
      <c r="E565" s="7" t="str">
        <f t="shared" si="100"/>
        <v>Jul</v>
      </c>
      <c r="F565" s="9">
        <f t="shared" si="97"/>
        <v>3</v>
      </c>
      <c r="G565" s="7" t="str">
        <f t="shared" si="101"/>
        <v>Quarter 3</v>
      </c>
      <c r="H565" s="7" t="str">
        <f t="shared" si="102"/>
        <v>Q3</v>
      </c>
      <c r="I565" s="10" t="str">
        <f t="shared" si="103"/>
        <v>20133</v>
      </c>
      <c r="J565" s="11">
        <f>(YEAR(A565)*100) + MONTH(DateTable[[#This Row],[DateKey]])</f>
        <v>201307</v>
      </c>
      <c r="K565" s="7" t="str">
        <f t="shared" si="104"/>
        <v>Q3 2013</v>
      </c>
      <c r="L565" s="7" t="str">
        <f t="shared" si="105"/>
        <v>Jul 2013</v>
      </c>
      <c r="M565" s="12" t="str">
        <f t="shared" si="106"/>
        <v>Jul-13</v>
      </c>
      <c r="N565" s="13" t="str">
        <f t="shared" si="107"/>
        <v>Quarter 3 2013</v>
      </c>
    </row>
    <row r="566" spans="1:14" x14ac:dyDescent="0.25">
      <c r="A566" s="6">
        <v>41473</v>
      </c>
      <c r="B566" s="7">
        <f t="shared" si="98"/>
        <v>2013</v>
      </c>
      <c r="C566" s="7">
        <f t="shared" si="96"/>
        <v>7</v>
      </c>
      <c r="D566" s="8" t="str">
        <f t="shared" si="99"/>
        <v>July</v>
      </c>
      <c r="E566" s="7" t="str">
        <f t="shared" si="100"/>
        <v>Jul</v>
      </c>
      <c r="F566" s="9">
        <f t="shared" si="97"/>
        <v>3</v>
      </c>
      <c r="G566" s="7" t="str">
        <f t="shared" si="101"/>
        <v>Quarter 3</v>
      </c>
      <c r="H566" s="7" t="str">
        <f t="shared" si="102"/>
        <v>Q3</v>
      </c>
      <c r="I566" s="10" t="str">
        <f t="shared" si="103"/>
        <v>20133</v>
      </c>
      <c r="J566" s="11">
        <f>(YEAR(A566)*100) + MONTH(DateTable[[#This Row],[DateKey]])</f>
        <v>201307</v>
      </c>
      <c r="K566" s="7" t="str">
        <f t="shared" si="104"/>
        <v>Q3 2013</v>
      </c>
      <c r="L566" s="7" t="str">
        <f t="shared" si="105"/>
        <v>Jul 2013</v>
      </c>
      <c r="M566" s="12" t="str">
        <f t="shared" si="106"/>
        <v>Jul-13</v>
      </c>
      <c r="N566" s="13" t="str">
        <f t="shared" si="107"/>
        <v>Quarter 3 2013</v>
      </c>
    </row>
    <row r="567" spans="1:14" x14ac:dyDescent="0.25">
      <c r="A567" s="6">
        <v>41474</v>
      </c>
      <c r="B567" s="7">
        <f t="shared" si="98"/>
        <v>2013</v>
      </c>
      <c r="C567" s="7">
        <f t="shared" si="96"/>
        <v>7</v>
      </c>
      <c r="D567" s="8" t="str">
        <f t="shared" si="99"/>
        <v>July</v>
      </c>
      <c r="E567" s="7" t="str">
        <f t="shared" si="100"/>
        <v>Jul</v>
      </c>
      <c r="F567" s="9">
        <f t="shared" si="97"/>
        <v>3</v>
      </c>
      <c r="G567" s="7" t="str">
        <f t="shared" si="101"/>
        <v>Quarter 3</v>
      </c>
      <c r="H567" s="7" t="str">
        <f t="shared" si="102"/>
        <v>Q3</v>
      </c>
      <c r="I567" s="10" t="str">
        <f t="shared" si="103"/>
        <v>20133</v>
      </c>
      <c r="J567" s="11">
        <f>(YEAR(A567)*100) + MONTH(DateTable[[#This Row],[DateKey]])</f>
        <v>201307</v>
      </c>
      <c r="K567" s="7" t="str">
        <f t="shared" si="104"/>
        <v>Q3 2013</v>
      </c>
      <c r="L567" s="7" t="str">
        <f t="shared" si="105"/>
        <v>Jul 2013</v>
      </c>
      <c r="M567" s="12" t="str">
        <f t="shared" si="106"/>
        <v>Jul-13</v>
      </c>
      <c r="N567" s="13" t="str">
        <f t="shared" si="107"/>
        <v>Quarter 3 2013</v>
      </c>
    </row>
    <row r="568" spans="1:14" x14ac:dyDescent="0.25">
      <c r="A568" s="6">
        <v>41475</v>
      </c>
      <c r="B568" s="7">
        <f t="shared" si="98"/>
        <v>2013</v>
      </c>
      <c r="C568" s="7">
        <f t="shared" si="96"/>
        <v>7</v>
      </c>
      <c r="D568" s="8" t="str">
        <f t="shared" si="99"/>
        <v>July</v>
      </c>
      <c r="E568" s="7" t="str">
        <f t="shared" si="100"/>
        <v>Jul</v>
      </c>
      <c r="F568" s="9">
        <f t="shared" si="97"/>
        <v>3</v>
      </c>
      <c r="G568" s="7" t="str">
        <f t="shared" si="101"/>
        <v>Quarter 3</v>
      </c>
      <c r="H568" s="7" t="str">
        <f t="shared" si="102"/>
        <v>Q3</v>
      </c>
      <c r="I568" s="10" t="str">
        <f t="shared" si="103"/>
        <v>20133</v>
      </c>
      <c r="J568" s="11">
        <f>(YEAR(A568)*100) + MONTH(DateTable[[#This Row],[DateKey]])</f>
        <v>201307</v>
      </c>
      <c r="K568" s="7" t="str">
        <f t="shared" si="104"/>
        <v>Q3 2013</v>
      </c>
      <c r="L568" s="7" t="str">
        <f t="shared" si="105"/>
        <v>Jul 2013</v>
      </c>
      <c r="M568" s="12" t="str">
        <f t="shared" si="106"/>
        <v>Jul-13</v>
      </c>
      <c r="N568" s="13" t="str">
        <f t="shared" si="107"/>
        <v>Quarter 3 2013</v>
      </c>
    </row>
    <row r="569" spans="1:14" x14ac:dyDescent="0.25">
      <c r="A569" s="6">
        <v>41476</v>
      </c>
      <c r="B569" s="7">
        <f t="shared" si="98"/>
        <v>2013</v>
      </c>
      <c r="C569" s="7">
        <f t="shared" si="96"/>
        <v>7</v>
      </c>
      <c r="D569" s="8" t="str">
        <f t="shared" si="99"/>
        <v>July</v>
      </c>
      <c r="E569" s="7" t="str">
        <f t="shared" si="100"/>
        <v>Jul</v>
      </c>
      <c r="F569" s="9">
        <f t="shared" si="97"/>
        <v>3</v>
      </c>
      <c r="G569" s="7" t="str">
        <f t="shared" si="101"/>
        <v>Quarter 3</v>
      </c>
      <c r="H569" s="7" t="str">
        <f t="shared" si="102"/>
        <v>Q3</v>
      </c>
      <c r="I569" s="10" t="str">
        <f t="shared" si="103"/>
        <v>20133</v>
      </c>
      <c r="J569" s="11">
        <f>(YEAR(A569)*100) + MONTH(DateTable[[#This Row],[DateKey]])</f>
        <v>201307</v>
      </c>
      <c r="K569" s="7" t="str">
        <f t="shared" si="104"/>
        <v>Q3 2013</v>
      </c>
      <c r="L569" s="7" t="str">
        <f t="shared" si="105"/>
        <v>Jul 2013</v>
      </c>
      <c r="M569" s="12" t="str">
        <f t="shared" si="106"/>
        <v>Jul-13</v>
      </c>
      <c r="N569" s="13" t="str">
        <f t="shared" si="107"/>
        <v>Quarter 3 2013</v>
      </c>
    </row>
    <row r="570" spans="1:14" x14ac:dyDescent="0.25">
      <c r="A570" s="6">
        <v>41477</v>
      </c>
      <c r="B570" s="7">
        <f t="shared" si="98"/>
        <v>2013</v>
      </c>
      <c r="C570" s="7">
        <f t="shared" si="96"/>
        <v>7</v>
      </c>
      <c r="D570" s="8" t="str">
        <f t="shared" si="99"/>
        <v>July</v>
      </c>
      <c r="E570" s="7" t="str">
        <f t="shared" si="100"/>
        <v>Jul</v>
      </c>
      <c r="F570" s="9">
        <f t="shared" si="97"/>
        <v>3</v>
      </c>
      <c r="G570" s="7" t="str">
        <f t="shared" si="101"/>
        <v>Quarter 3</v>
      </c>
      <c r="H570" s="7" t="str">
        <f t="shared" si="102"/>
        <v>Q3</v>
      </c>
      <c r="I570" s="10" t="str">
        <f t="shared" si="103"/>
        <v>20133</v>
      </c>
      <c r="J570" s="11">
        <f>(YEAR(A570)*100) + MONTH(DateTable[[#This Row],[DateKey]])</f>
        <v>201307</v>
      </c>
      <c r="K570" s="7" t="str">
        <f t="shared" si="104"/>
        <v>Q3 2013</v>
      </c>
      <c r="L570" s="7" t="str">
        <f t="shared" si="105"/>
        <v>Jul 2013</v>
      </c>
      <c r="M570" s="12" t="str">
        <f t="shared" si="106"/>
        <v>Jul-13</v>
      </c>
      <c r="N570" s="13" t="str">
        <f t="shared" si="107"/>
        <v>Quarter 3 2013</v>
      </c>
    </row>
    <row r="571" spans="1:14" x14ac:dyDescent="0.25">
      <c r="A571" s="6">
        <v>41478</v>
      </c>
      <c r="B571" s="7">
        <f t="shared" si="98"/>
        <v>2013</v>
      </c>
      <c r="C571" s="7">
        <f t="shared" si="96"/>
        <v>7</v>
      </c>
      <c r="D571" s="8" t="str">
        <f t="shared" si="99"/>
        <v>July</v>
      </c>
      <c r="E571" s="7" t="str">
        <f t="shared" si="100"/>
        <v>Jul</v>
      </c>
      <c r="F571" s="9">
        <f t="shared" si="97"/>
        <v>3</v>
      </c>
      <c r="G571" s="7" t="str">
        <f t="shared" si="101"/>
        <v>Quarter 3</v>
      </c>
      <c r="H571" s="7" t="str">
        <f t="shared" si="102"/>
        <v>Q3</v>
      </c>
      <c r="I571" s="10" t="str">
        <f t="shared" si="103"/>
        <v>20133</v>
      </c>
      <c r="J571" s="11">
        <f>(YEAR(A571)*100) + MONTH(DateTable[[#This Row],[DateKey]])</f>
        <v>201307</v>
      </c>
      <c r="K571" s="7" t="str">
        <f t="shared" si="104"/>
        <v>Q3 2013</v>
      </c>
      <c r="L571" s="7" t="str">
        <f t="shared" si="105"/>
        <v>Jul 2013</v>
      </c>
      <c r="M571" s="12" t="str">
        <f t="shared" si="106"/>
        <v>Jul-13</v>
      </c>
      <c r="N571" s="13" t="str">
        <f t="shared" si="107"/>
        <v>Quarter 3 2013</v>
      </c>
    </row>
    <row r="572" spans="1:14" x14ac:dyDescent="0.25">
      <c r="A572" s="6">
        <v>41479</v>
      </c>
      <c r="B572" s="7">
        <f t="shared" si="98"/>
        <v>2013</v>
      </c>
      <c r="C572" s="7">
        <f t="shared" si="96"/>
        <v>7</v>
      </c>
      <c r="D572" s="8" t="str">
        <f t="shared" si="99"/>
        <v>July</v>
      </c>
      <c r="E572" s="7" t="str">
        <f t="shared" si="100"/>
        <v>Jul</v>
      </c>
      <c r="F572" s="9">
        <f t="shared" si="97"/>
        <v>3</v>
      </c>
      <c r="G572" s="7" t="str">
        <f t="shared" si="101"/>
        <v>Quarter 3</v>
      </c>
      <c r="H572" s="7" t="str">
        <f t="shared" si="102"/>
        <v>Q3</v>
      </c>
      <c r="I572" s="10" t="str">
        <f t="shared" si="103"/>
        <v>20133</v>
      </c>
      <c r="J572" s="11">
        <f>(YEAR(A572)*100) + MONTH(DateTable[[#This Row],[DateKey]])</f>
        <v>201307</v>
      </c>
      <c r="K572" s="7" t="str">
        <f t="shared" si="104"/>
        <v>Q3 2013</v>
      </c>
      <c r="L572" s="7" t="str">
        <f t="shared" si="105"/>
        <v>Jul 2013</v>
      </c>
      <c r="M572" s="12" t="str">
        <f t="shared" si="106"/>
        <v>Jul-13</v>
      </c>
      <c r="N572" s="13" t="str">
        <f t="shared" si="107"/>
        <v>Quarter 3 2013</v>
      </c>
    </row>
    <row r="573" spans="1:14" x14ac:dyDescent="0.25">
      <c r="A573" s="6">
        <v>41480</v>
      </c>
      <c r="B573" s="7">
        <f t="shared" si="98"/>
        <v>2013</v>
      </c>
      <c r="C573" s="7">
        <f t="shared" si="96"/>
        <v>7</v>
      </c>
      <c r="D573" s="8" t="str">
        <f t="shared" si="99"/>
        <v>July</v>
      </c>
      <c r="E573" s="7" t="str">
        <f t="shared" si="100"/>
        <v>Jul</v>
      </c>
      <c r="F573" s="9">
        <f t="shared" si="97"/>
        <v>3</v>
      </c>
      <c r="G573" s="7" t="str">
        <f t="shared" si="101"/>
        <v>Quarter 3</v>
      </c>
      <c r="H573" s="7" t="str">
        <f t="shared" si="102"/>
        <v>Q3</v>
      </c>
      <c r="I573" s="10" t="str">
        <f t="shared" si="103"/>
        <v>20133</v>
      </c>
      <c r="J573" s="11">
        <f>(YEAR(A573)*100) + MONTH(DateTable[[#This Row],[DateKey]])</f>
        <v>201307</v>
      </c>
      <c r="K573" s="7" t="str">
        <f t="shared" si="104"/>
        <v>Q3 2013</v>
      </c>
      <c r="L573" s="7" t="str">
        <f t="shared" si="105"/>
        <v>Jul 2013</v>
      </c>
      <c r="M573" s="12" t="str">
        <f t="shared" si="106"/>
        <v>Jul-13</v>
      </c>
      <c r="N573" s="13" t="str">
        <f t="shared" si="107"/>
        <v>Quarter 3 2013</v>
      </c>
    </row>
    <row r="574" spans="1:14" x14ac:dyDescent="0.25">
      <c r="A574" s="6">
        <v>41481</v>
      </c>
      <c r="B574" s="7">
        <f t="shared" si="98"/>
        <v>2013</v>
      </c>
      <c r="C574" s="7">
        <f t="shared" si="96"/>
        <v>7</v>
      </c>
      <c r="D574" s="8" t="str">
        <f t="shared" si="99"/>
        <v>July</v>
      </c>
      <c r="E574" s="7" t="str">
        <f t="shared" si="100"/>
        <v>Jul</v>
      </c>
      <c r="F574" s="9">
        <f t="shared" si="97"/>
        <v>3</v>
      </c>
      <c r="G574" s="7" t="str">
        <f t="shared" si="101"/>
        <v>Quarter 3</v>
      </c>
      <c r="H574" s="7" t="str">
        <f t="shared" si="102"/>
        <v>Q3</v>
      </c>
      <c r="I574" s="10" t="str">
        <f t="shared" si="103"/>
        <v>20133</v>
      </c>
      <c r="J574" s="11">
        <f>(YEAR(A574)*100) + MONTH(DateTable[[#This Row],[DateKey]])</f>
        <v>201307</v>
      </c>
      <c r="K574" s="7" t="str">
        <f t="shared" si="104"/>
        <v>Q3 2013</v>
      </c>
      <c r="L574" s="7" t="str">
        <f t="shared" si="105"/>
        <v>Jul 2013</v>
      </c>
      <c r="M574" s="12" t="str">
        <f t="shared" si="106"/>
        <v>Jul-13</v>
      </c>
      <c r="N574" s="13" t="str">
        <f t="shared" si="107"/>
        <v>Quarter 3 2013</v>
      </c>
    </row>
    <row r="575" spans="1:14" x14ac:dyDescent="0.25">
      <c r="A575" s="6">
        <v>41482</v>
      </c>
      <c r="B575" s="7">
        <f t="shared" si="98"/>
        <v>2013</v>
      </c>
      <c r="C575" s="7">
        <f t="shared" si="96"/>
        <v>7</v>
      </c>
      <c r="D575" s="8" t="str">
        <f t="shared" si="99"/>
        <v>July</v>
      </c>
      <c r="E575" s="7" t="str">
        <f t="shared" si="100"/>
        <v>Jul</v>
      </c>
      <c r="F575" s="9">
        <f t="shared" si="97"/>
        <v>3</v>
      </c>
      <c r="G575" s="7" t="str">
        <f t="shared" si="101"/>
        <v>Quarter 3</v>
      </c>
      <c r="H575" s="7" t="str">
        <f t="shared" si="102"/>
        <v>Q3</v>
      </c>
      <c r="I575" s="10" t="str">
        <f t="shared" si="103"/>
        <v>20133</v>
      </c>
      <c r="J575" s="11">
        <f>(YEAR(A575)*100) + MONTH(DateTable[[#This Row],[DateKey]])</f>
        <v>201307</v>
      </c>
      <c r="K575" s="7" t="str">
        <f t="shared" si="104"/>
        <v>Q3 2013</v>
      </c>
      <c r="L575" s="7" t="str">
        <f t="shared" si="105"/>
        <v>Jul 2013</v>
      </c>
      <c r="M575" s="12" t="str">
        <f t="shared" si="106"/>
        <v>Jul-13</v>
      </c>
      <c r="N575" s="13" t="str">
        <f t="shared" si="107"/>
        <v>Quarter 3 2013</v>
      </c>
    </row>
    <row r="576" spans="1:14" x14ac:dyDescent="0.25">
      <c r="A576" s="6">
        <v>41483</v>
      </c>
      <c r="B576" s="7">
        <f t="shared" si="98"/>
        <v>2013</v>
      </c>
      <c r="C576" s="7">
        <f t="shared" si="96"/>
        <v>7</v>
      </c>
      <c r="D576" s="8" t="str">
        <f t="shared" si="99"/>
        <v>July</v>
      </c>
      <c r="E576" s="7" t="str">
        <f t="shared" si="100"/>
        <v>Jul</v>
      </c>
      <c r="F576" s="9">
        <f t="shared" si="97"/>
        <v>3</v>
      </c>
      <c r="G576" s="7" t="str">
        <f t="shared" si="101"/>
        <v>Quarter 3</v>
      </c>
      <c r="H576" s="7" t="str">
        <f t="shared" si="102"/>
        <v>Q3</v>
      </c>
      <c r="I576" s="10" t="str">
        <f t="shared" si="103"/>
        <v>20133</v>
      </c>
      <c r="J576" s="11">
        <f>(YEAR(A576)*100) + MONTH(DateTable[[#This Row],[DateKey]])</f>
        <v>201307</v>
      </c>
      <c r="K576" s="7" t="str">
        <f t="shared" si="104"/>
        <v>Q3 2013</v>
      </c>
      <c r="L576" s="7" t="str">
        <f t="shared" si="105"/>
        <v>Jul 2013</v>
      </c>
      <c r="M576" s="12" t="str">
        <f t="shared" si="106"/>
        <v>Jul-13</v>
      </c>
      <c r="N576" s="13" t="str">
        <f t="shared" si="107"/>
        <v>Quarter 3 2013</v>
      </c>
    </row>
    <row r="577" spans="1:14" x14ac:dyDescent="0.25">
      <c r="A577" s="6">
        <v>41484</v>
      </c>
      <c r="B577" s="7">
        <f t="shared" si="98"/>
        <v>2013</v>
      </c>
      <c r="C577" s="7">
        <f t="shared" si="96"/>
        <v>7</v>
      </c>
      <c r="D577" s="8" t="str">
        <f t="shared" si="99"/>
        <v>July</v>
      </c>
      <c r="E577" s="7" t="str">
        <f t="shared" si="100"/>
        <v>Jul</v>
      </c>
      <c r="F577" s="9">
        <f t="shared" si="97"/>
        <v>3</v>
      </c>
      <c r="G577" s="7" t="str">
        <f t="shared" si="101"/>
        <v>Quarter 3</v>
      </c>
      <c r="H577" s="7" t="str">
        <f t="shared" si="102"/>
        <v>Q3</v>
      </c>
      <c r="I577" s="10" t="str">
        <f t="shared" si="103"/>
        <v>20133</v>
      </c>
      <c r="J577" s="11">
        <f>(YEAR(A577)*100) + MONTH(DateTable[[#This Row],[DateKey]])</f>
        <v>201307</v>
      </c>
      <c r="K577" s="7" t="str">
        <f t="shared" si="104"/>
        <v>Q3 2013</v>
      </c>
      <c r="L577" s="7" t="str">
        <f t="shared" si="105"/>
        <v>Jul 2013</v>
      </c>
      <c r="M577" s="12" t="str">
        <f t="shared" si="106"/>
        <v>Jul-13</v>
      </c>
      <c r="N577" s="13" t="str">
        <f t="shared" si="107"/>
        <v>Quarter 3 2013</v>
      </c>
    </row>
    <row r="578" spans="1:14" x14ac:dyDescent="0.25">
      <c r="A578" s="6">
        <v>41485</v>
      </c>
      <c r="B578" s="7">
        <f t="shared" si="98"/>
        <v>2013</v>
      </c>
      <c r="C578" s="7">
        <f t="shared" ref="C578:C641" si="108">MONTH(A578)</f>
        <v>7</v>
      </c>
      <c r="D578" s="8" t="str">
        <f t="shared" si="99"/>
        <v>July</v>
      </c>
      <c r="E578" s="7" t="str">
        <f t="shared" si="100"/>
        <v>Jul</v>
      </c>
      <c r="F578" s="9">
        <f t="shared" ref="F578:F641" si="109">ROUNDUP(MONTH(A578)/3,0)</f>
        <v>3</v>
      </c>
      <c r="G578" s="7" t="str">
        <f t="shared" si="101"/>
        <v>Quarter 3</v>
      </c>
      <c r="H578" s="7" t="str">
        <f t="shared" si="102"/>
        <v>Q3</v>
      </c>
      <c r="I578" s="10" t="str">
        <f t="shared" si="103"/>
        <v>20133</v>
      </c>
      <c r="J578" s="11">
        <f>(YEAR(A578)*100) + MONTH(DateTable[[#This Row],[DateKey]])</f>
        <v>201307</v>
      </c>
      <c r="K578" s="7" t="str">
        <f t="shared" si="104"/>
        <v>Q3 2013</v>
      </c>
      <c r="L578" s="7" t="str">
        <f t="shared" si="105"/>
        <v>Jul 2013</v>
      </c>
      <c r="M578" s="12" t="str">
        <f t="shared" si="106"/>
        <v>Jul-13</v>
      </c>
      <c r="N578" s="13" t="str">
        <f t="shared" si="107"/>
        <v>Quarter 3 2013</v>
      </c>
    </row>
    <row r="579" spans="1:14" x14ac:dyDescent="0.25">
      <c r="A579" s="6">
        <v>41486</v>
      </c>
      <c r="B579" s="7">
        <f t="shared" ref="B579:B642" si="110">YEAR(A579)</f>
        <v>2013</v>
      </c>
      <c r="C579" s="7">
        <f t="shared" si="108"/>
        <v>7</v>
      </c>
      <c r="D579" s="8" t="str">
        <f t="shared" ref="D579:D642" si="111">TEXT(A579,"mmmm")</f>
        <v>July</v>
      </c>
      <c r="E579" s="7" t="str">
        <f t="shared" ref="E579:E642" si="112">TEXT(A579,"mmm")</f>
        <v>Jul</v>
      </c>
      <c r="F579" s="9">
        <f t="shared" si="109"/>
        <v>3</v>
      </c>
      <c r="G579" s="7" t="str">
        <f t="shared" ref="G579:G642" si="113">"Quarter " &amp; ROUNDUP(MONTH(A579)/3,0)</f>
        <v>Quarter 3</v>
      </c>
      <c r="H579" s="7" t="str">
        <f t="shared" ref="H579:H642" si="114">"Q" &amp; ROUNDUP(MONTH(A579)/3,0)</f>
        <v>Q3</v>
      </c>
      <c r="I579" s="10" t="str">
        <f t="shared" ref="I579:I642" si="115">YEAR(A579) &amp; ROUNDUP(MONTH(A579)/3,0)</f>
        <v>20133</v>
      </c>
      <c r="J579" s="11">
        <f>(YEAR(A579)*100) + MONTH(DateTable[[#This Row],[DateKey]])</f>
        <v>201307</v>
      </c>
      <c r="K579" s="7" t="str">
        <f t="shared" ref="K579:K642" si="116">"Q" &amp; ROUNDUP(MONTH(A579)/3,0) &amp; " " &amp; YEAR(A579)</f>
        <v>Q3 2013</v>
      </c>
      <c r="L579" s="7" t="str">
        <f t="shared" ref="L579:L642" si="117">TEXT(A579,"mmm") &amp; " " &amp; YEAR(A579)</f>
        <v>Jul 2013</v>
      </c>
      <c r="M579" s="12" t="str">
        <f t="shared" ref="M579:M642" si="118">TEXT(A579,"mmm") &amp; "-" &amp; RIGHT(YEAR(A579),2)</f>
        <v>Jul-13</v>
      </c>
      <c r="N579" s="13" t="str">
        <f t="shared" ref="N579:N642" si="119">"Quarter " &amp; ROUNDUP(MONTH(A579)/3,0) &amp; " " &amp; YEAR(A579)</f>
        <v>Quarter 3 2013</v>
      </c>
    </row>
    <row r="580" spans="1:14" x14ac:dyDescent="0.25">
      <c r="A580" s="6">
        <v>41487</v>
      </c>
      <c r="B580" s="7">
        <f t="shared" si="110"/>
        <v>2013</v>
      </c>
      <c r="C580" s="7">
        <f t="shared" si="108"/>
        <v>8</v>
      </c>
      <c r="D580" s="8" t="str">
        <f t="shared" si="111"/>
        <v>August</v>
      </c>
      <c r="E580" s="7" t="str">
        <f t="shared" si="112"/>
        <v>Aug</v>
      </c>
      <c r="F580" s="9">
        <f t="shared" si="109"/>
        <v>3</v>
      </c>
      <c r="G580" s="7" t="str">
        <f t="shared" si="113"/>
        <v>Quarter 3</v>
      </c>
      <c r="H580" s="7" t="str">
        <f t="shared" si="114"/>
        <v>Q3</v>
      </c>
      <c r="I580" s="10" t="str">
        <f t="shared" si="115"/>
        <v>20133</v>
      </c>
      <c r="J580" s="11">
        <f>(YEAR(A580)*100) + MONTH(DateTable[[#This Row],[DateKey]])</f>
        <v>201308</v>
      </c>
      <c r="K580" s="7" t="str">
        <f t="shared" si="116"/>
        <v>Q3 2013</v>
      </c>
      <c r="L580" s="7" t="str">
        <f t="shared" si="117"/>
        <v>Aug 2013</v>
      </c>
      <c r="M580" s="12" t="str">
        <f t="shared" si="118"/>
        <v>Aug-13</v>
      </c>
      <c r="N580" s="13" t="str">
        <f t="shared" si="119"/>
        <v>Quarter 3 2013</v>
      </c>
    </row>
    <row r="581" spans="1:14" x14ac:dyDescent="0.25">
      <c r="A581" s="6">
        <v>41488</v>
      </c>
      <c r="B581" s="7">
        <f t="shared" si="110"/>
        <v>2013</v>
      </c>
      <c r="C581" s="7">
        <f t="shared" si="108"/>
        <v>8</v>
      </c>
      <c r="D581" s="8" t="str">
        <f t="shared" si="111"/>
        <v>August</v>
      </c>
      <c r="E581" s="7" t="str">
        <f t="shared" si="112"/>
        <v>Aug</v>
      </c>
      <c r="F581" s="9">
        <f t="shared" si="109"/>
        <v>3</v>
      </c>
      <c r="G581" s="7" t="str">
        <f t="shared" si="113"/>
        <v>Quarter 3</v>
      </c>
      <c r="H581" s="7" t="str">
        <f t="shared" si="114"/>
        <v>Q3</v>
      </c>
      <c r="I581" s="10" t="str">
        <f t="shared" si="115"/>
        <v>20133</v>
      </c>
      <c r="J581" s="11">
        <f>(YEAR(A581)*100) + MONTH(DateTable[[#This Row],[DateKey]])</f>
        <v>201308</v>
      </c>
      <c r="K581" s="7" t="str">
        <f t="shared" si="116"/>
        <v>Q3 2013</v>
      </c>
      <c r="L581" s="7" t="str">
        <f t="shared" si="117"/>
        <v>Aug 2013</v>
      </c>
      <c r="M581" s="12" t="str">
        <f t="shared" si="118"/>
        <v>Aug-13</v>
      </c>
      <c r="N581" s="13" t="str">
        <f t="shared" si="119"/>
        <v>Quarter 3 2013</v>
      </c>
    </row>
    <row r="582" spans="1:14" x14ac:dyDescent="0.25">
      <c r="A582" s="6">
        <v>41489</v>
      </c>
      <c r="B582" s="7">
        <f t="shared" si="110"/>
        <v>2013</v>
      </c>
      <c r="C582" s="7">
        <f t="shared" si="108"/>
        <v>8</v>
      </c>
      <c r="D582" s="8" t="str">
        <f t="shared" si="111"/>
        <v>August</v>
      </c>
      <c r="E582" s="7" t="str">
        <f t="shared" si="112"/>
        <v>Aug</v>
      </c>
      <c r="F582" s="9">
        <f t="shared" si="109"/>
        <v>3</v>
      </c>
      <c r="G582" s="7" t="str">
        <f t="shared" si="113"/>
        <v>Quarter 3</v>
      </c>
      <c r="H582" s="7" t="str">
        <f t="shared" si="114"/>
        <v>Q3</v>
      </c>
      <c r="I582" s="10" t="str">
        <f t="shared" si="115"/>
        <v>20133</v>
      </c>
      <c r="J582" s="11">
        <f>(YEAR(A582)*100) + MONTH(DateTable[[#This Row],[DateKey]])</f>
        <v>201308</v>
      </c>
      <c r="K582" s="7" t="str">
        <f t="shared" si="116"/>
        <v>Q3 2013</v>
      </c>
      <c r="L582" s="7" t="str">
        <f t="shared" si="117"/>
        <v>Aug 2013</v>
      </c>
      <c r="M582" s="12" t="str">
        <f t="shared" si="118"/>
        <v>Aug-13</v>
      </c>
      <c r="N582" s="13" t="str">
        <f t="shared" si="119"/>
        <v>Quarter 3 2013</v>
      </c>
    </row>
    <row r="583" spans="1:14" x14ac:dyDescent="0.25">
      <c r="A583" s="6">
        <v>41490</v>
      </c>
      <c r="B583" s="7">
        <f t="shared" si="110"/>
        <v>2013</v>
      </c>
      <c r="C583" s="7">
        <f t="shared" si="108"/>
        <v>8</v>
      </c>
      <c r="D583" s="8" t="str">
        <f t="shared" si="111"/>
        <v>August</v>
      </c>
      <c r="E583" s="7" t="str">
        <f t="shared" si="112"/>
        <v>Aug</v>
      </c>
      <c r="F583" s="9">
        <f t="shared" si="109"/>
        <v>3</v>
      </c>
      <c r="G583" s="7" t="str">
        <f t="shared" si="113"/>
        <v>Quarter 3</v>
      </c>
      <c r="H583" s="7" t="str">
        <f t="shared" si="114"/>
        <v>Q3</v>
      </c>
      <c r="I583" s="10" t="str">
        <f t="shared" si="115"/>
        <v>20133</v>
      </c>
      <c r="J583" s="11">
        <f>(YEAR(A583)*100) + MONTH(DateTable[[#This Row],[DateKey]])</f>
        <v>201308</v>
      </c>
      <c r="K583" s="7" t="str">
        <f t="shared" si="116"/>
        <v>Q3 2013</v>
      </c>
      <c r="L583" s="7" t="str">
        <f t="shared" si="117"/>
        <v>Aug 2013</v>
      </c>
      <c r="M583" s="12" t="str">
        <f t="shared" si="118"/>
        <v>Aug-13</v>
      </c>
      <c r="N583" s="13" t="str">
        <f t="shared" si="119"/>
        <v>Quarter 3 2013</v>
      </c>
    </row>
    <row r="584" spans="1:14" x14ac:dyDescent="0.25">
      <c r="A584" s="6">
        <v>41491</v>
      </c>
      <c r="B584" s="7">
        <f t="shared" si="110"/>
        <v>2013</v>
      </c>
      <c r="C584" s="7">
        <f t="shared" si="108"/>
        <v>8</v>
      </c>
      <c r="D584" s="8" t="str">
        <f t="shared" si="111"/>
        <v>August</v>
      </c>
      <c r="E584" s="7" t="str">
        <f t="shared" si="112"/>
        <v>Aug</v>
      </c>
      <c r="F584" s="9">
        <f t="shared" si="109"/>
        <v>3</v>
      </c>
      <c r="G584" s="7" t="str">
        <f t="shared" si="113"/>
        <v>Quarter 3</v>
      </c>
      <c r="H584" s="7" t="str">
        <f t="shared" si="114"/>
        <v>Q3</v>
      </c>
      <c r="I584" s="10" t="str">
        <f t="shared" si="115"/>
        <v>20133</v>
      </c>
      <c r="J584" s="11">
        <f>(YEAR(A584)*100) + MONTH(DateTable[[#This Row],[DateKey]])</f>
        <v>201308</v>
      </c>
      <c r="K584" s="7" t="str">
        <f t="shared" si="116"/>
        <v>Q3 2013</v>
      </c>
      <c r="L584" s="7" t="str">
        <f t="shared" si="117"/>
        <v>Aug 2013</v>
      </c>
      <c r="M584" s="12" t="str">
        <f t="shared" si="118"/>
        <v>Aug-13</v>
      </c>
      <c r="N584" s="13" t="str">
        <f t="shared" si="119"/>
        <v>Quarter 3 2013</v>
      </c>
    </row>
    <row r="585" spans="1:14" x14ac:dyDescent="0.25">
      <c r="A585" s="6">
        <v>41492</v>
      </c>
      <c r="B585" s="7">
        <f t="shared" si="110"/>
        <v>2013</v>
      </c>
      <c r="C585" s="7">
        <f t="shared" si="108"/>
        <v>8</v>
      </c>
      <c r="D585" s="8" t="str">
        <f t="shared" si="111"/>
        <v>August</v>
      </c>
      <c r="E585" s="7" t="str">
        <f t="shared" si="112"/>
        <v>Aug</v>
      </c>
      <c r="F585" s="9">
        <f t="shared" si="109"/>
        <v>3</v>
      </c>
      <c r="G585" s="7" t="str">
        <f t="shared" si="113"/>
        <v>Quarter 3</v>
      </c>
      <c r="H585" s="7" t="str">
        <f t="shared" si="114"/>
        <v>Q3</v>
      </c>
      <c r="I585" s="10" t="str">
        <f t="shared" si="115"/>
        <v>20133</v>
      </c>
      <c r="J585" s="11">
        <f>(YEAR(A585)*100) + MONTH(DateTable[[#This Row],[DateKey]])</f>
        <v>201308</v>
      </c>
      <c r="K585" s="7" t="str">
        <f t="shared" si="116"/>
        <v>Q3 2013</v>
      </c>
      <c r="L585" s="7" t="str">
        <f t="shared" si="117"/>
        <v>Aug 2013</v>
      </c>
      <c r="M585" s="12" t="str">
        <f t="shared" si="118"/>
        <v>Aug-13</v>
      </c>
      <c r="N585" s="13" t="str">
        <f t="shared" si="119"/>
        <v>Quarter 3 2013</v>
      </c>
    </row>
    <row r="586" spans="1:14" x14ac:dyDescent="0.25">
      <c r="A586" s="6">
        <v>41493</v>
      </c>
      <c r="B586" s="7">
        <f t="shared" si="110"/>
        <v>2013</v>
      </c>
      <c r="C586" s="7">
        <f t="shared" si="108"/>
        <v>8</v>
      </c>
      <c r="D586" s="8" t="str">
        <f t="shared" si="111"/>
        <v>August</v>
      </c>
      <c r="E586" s="7" t="str">
        <f t="shared" si="112"/>
        <v>Aug</v>
      </c>
      <c r="F586" s="9">
        <f t="shared" si="109"/>
        <v>3</v>
      </c>
      <c r="G586" s="7" t="str">
        <f t="shared" si="113"/>
        <v>Quarter 3</v>
      </c>
      <c r="H586" s="7" t="str">
        <f t="shared" si="114"/>
        <v>Q3</v>
      </c>
      <c r="I586" s="10" t="str">
        <f t="shared" si="115"/>
        <v>20133</v>
      </c>
      <c r="J586" s="11">
        <f>(YEAR(A586)*100) + MONTH(DateTable[[#This Row],[DateKey]])</f>
        <v>201308</v>
      </c>
      <c r="K586" s="7" t="str">
        <f t="shared" si="116"/>
        <v>Q3 2013</v>
      </c>
      <c r="L586" s="7" t="str">
        <f t="shared" si="117"/>
        <v>Aug 2013</v>
      </c>
      <c r="M586" s="12" t="str">
        <f t="shared" si="118"/>
        <v>Aug-13</v>
      </c>
      <c r="N586" s="13" t="str">
        <f t="shared" si="119"/>
        <v>Quarter 3 2013</v>
      </c>
    </row>
    <row r="587" spans="1:14" x14ac:dyDescent="0.25">
      <c r="A587" s="6">
        <v>41494</v>
      </c>
      <c r="B587" s="7">
        <f t="shared" si="110"/>
        <v>2013</v>
      </c>
      <c r="C587" s="7">
        <f t="shared" si="108"/>
        <v>8</v>
      </c>
      <c r="D587" s="8" t="str">
        <f t="shared" si="111"/>
        <v>August</v>
      </c>
      <c r="E587" s="7" t="str">
        <f t="shared" si="112"/>
        <v>Aug</v>
      </c>
      <c r="F587" s="9">
        <f t="shared" si="109"/>
        <v>3</v>
      </c>
      <c r="G587" s="7" t="str">
        <f t="shared" si="113"/>
        <v>Quarter 3</v>
      </c>
      <c r="H587" s="7" t="str">
        <f t="shared" si="114"/>
        <v>Q3</v>
      </c>
      <c r="I587" s="10" t="str">
        <f t="shared" si="115"/>
        <v>20133</v>
      </c>
      <c r="J587" s="11">
        <f>(YEAR(A587)*100) + MONTH(DateTable[[#This Row],[DateKey]])</f>
        <v>201308</v>
      </c>
      <c r="K587" s="7" t="str">
        <f t="shared" si="116"/>
        <v>Q3 2013</v>
      </c>
      <c r="L587" s="7" t="str">
        <f t="shared" si="117"/>
        <v>Aug 2013</v>
      </c>
      <c r="M587" s="12" t="str">
        <f t="shared" si="118"/>
        <v>Aug-13</v>
      </c>
      <c r="N587" s="13" t="str">
        <f t="shared" si="119"/>
        <v>Quarter 3 2013</v>
      </c>
    </row>
    <row r="588" spans="1:14" x14ac:dyDescent="0.25">
      <c r="A588" s="6">
        <v>41495</v>
      </c>
      <c r="B588" s="7">
        <f t="shared" si="110"/>
        <v>2013</v>
      </c>
      <c r="C588" s="7">
        <f t="shared" si="108"/>
        <v>8</v>
      </c>
      <c r="D588" s="8" t="str">
        <f t="shared" si="111"/>
        <v>August</v>
      </c>
      <c r="E588" s="7" t="str">
        <f t="shared" si="112"/>
        <v>Aug</v>
      </c>
      <c r="F588" s="9">
        <f t="shared" si="109"/>
        <v>3</v>
      </c>
      <c r="G588" s="7" t="str">
        <f t="shared" si="113"/>
        <v>Quarter 3</v>
      </c>
      <c r="H588" s="7" t="str">
        <f t="shared" si="114"/>
        <v>Q3</v>
      </c>
      <c r="I588" s="10" t="str">
        <f t="shared" si="115"/>
        <v>20133</v>
      </c>
      <c r="J588" s="11">
        <f>(YEAR(A588)*100) + MONTH(DateTable[[#This Row],[DateKey]])</f>
        <v>201308</v>
      </c>
      <c r="K588" s="7" t="str">
        <f t="shared" si="116"/>
        <v>Q3 2013</v>
      </c>
      <c r="L588" s="7" t="str">
        <f t="shared" si="117"/>
        <v>Aug 2013</v>
      </c>
      <c r="M588" s="12" t="str">
        <f t="shared" si="118"/>
        <v>Aug-13</v>
      </c>
      <c r="N588" s="13" t="str">
        <f t="shared" si="119"/>
        <v>Quarter 3 2013</v>
      </c>
    </row>
    <row r="589" spans="1:14" x14ac:dyDescent="0.25">
      <c r="A589" s="6">
        <v>41496</v>
      </c>
      <c r="B589" s="7">
        <f t="shared" si="110"/>
        <v>2013</v>
      </c>
      <c r="C589" s="7">
        <f t="shared" si="108"/>
        <v>8</v>
      </c>
      <c r="D589" s="8" t="str">
        <f t="shared" si="111"/>
        <v>August</v>
      </c>
      <c r="E589" s="7" t="str">
        <f t="shared" si="112"/>
        <v>Aug</v>
      </c>
      <c r="F589" s="9">
        <f t="shared" si="109"/>
        <v>3</v>
      </c>
      <c r="G589" s="7" t="str">
        <f t="shared" si="113"/>
        <v>Quarter 3</v>
      </c>
      <c r="H589" s="7" t="str">
        <f t="shared" si="114"/>
        <v>Q3</v>
      </c>
      <c r="I589" s="10" t="str">
        <f t="shared" si="115"/>
        <v>20133</v>
      </c>
      <c r="J589" s="11">
        <f>(YEAR(A589)*100) + MONTH(DateTable[[#This Row],[DateKey]])</f>
        <v>201308</v>
      </c>
      <c r="K589" s="7" t="str">
        <f t="shared" si="116"/>
        <v>Q3 2013</v>
      </c>
      <c r="L589" s="7" t="str">
        <f t="shared" si="117"/>
        <v>Aug 2013</v>
      </c>
      <c r="M589" s="12" t="str">
        <f t="shared" si="118"/>
        <v>Aug-13</v>
      </c>
      <c r="N589" s="13" t="str">
        <f t="shared" si="119"/>
        <v>Quarter 3 2013</v>
      </c>
    </row>
    <row r="590" spans="1:14" x14ac:dyDescent="0.25">
      <c r="A590" s="6">
        <v>41497</v>
      </c>
      <c r="B590" s="7">
        <f t="shared" si="110"/>
        <v>2013</v>
      </c>
      <c r="C590" s="7">
        <f t="shared" si="108"/>
        <v>8</v>
      </c>
      <c r="D590" s="8" t="str">
        <f t="shared" si="111"/>
        <v>August</v>
      </c>
      <c r="E590" s="7" t="str">
        <f t="shared" si="112"/>
        <v>Aug</v>
      </c>
      <c r="F590" s="9">
        <f t="shared" si="109"/>
        <v>3</v>
      </c>
      <c r="G590" s="7" t="str">
        <f t="shared" si="113"/>
        <v>Quarter 3</v>
      </c>
      <c r="H590" s="7" t="str">
        <f t="shared" si="114"/>
        <v>Q3</v>
      </c>
      <c r="I590" s="10" t="str">
        <f t="shared" si="115"/>
        <v>20133</v>
      </c>
      <c r="J590" s="11">
        <f>(YEAR(A590)*100) + MONTH(DateTable[[#This Row],[DateKey]])</f>
        <v>201308</v>
      </c>
      <c r="K590" s="7" t="str">
        <f t="shared" si="116"/>
        <v>Q3 2013</v>
      </c>
      <c r="L590" s="7" t="str">
        <f t="shared" si="117"/>
        <v>Aug 2013</v>
      </c>
      <c r="M590" s="12" t="str">
        <f t="shared" si="118"/>
        <v>Aug-13</v>
      </c>
      <c r="N590" s="13" t="str">
        <f t="shared" si="119"/>
        <v>Quarter 3 2013</v>
      </c>
    </row>
    <row r="591" spans="1:14" x14ac:dyDescent="0.25">
      <c r="A591" s="6">
        <v>41498</v>
      </c>
      <c r="B591" s="7">
        <f t="shared" si="110"/>
        <v>2013</v>
      </c>
      <c r="C591" s="7">
        <f t="shared" si="108"/>
        <v>8</v>
      </c>
      <c r="D591" s="8" t="str">
        <f t="shared" si="111"/>
        <v>August</v>
      </c>
      <c r="E591" s="7" t="str">
        <f t="shared" si="112"/>
        <v>Aug</v>
      </c>
      <c r="F591" s="9">
        <f t="shared" si="109"/>
        <v>3</v>
      </c>
      <c r="G591" s="7" t="str">
        <f t="shared" si="113"/>
        <v>Quarter 3</v>
      </c>
      <c r="H591" s="7" t="str">
        <f t="shared" si="114"/>
        <v>Q3</v>
      </c>
      <c r="I591" s="10" t="str">
        <f t="shared" si="115"/>
        <v>20133</v>
      </c>
      <c r="J591" s="11">
        <f>(YEAR(A591)*100) + MONTH(DateTable[[#This Row],[DateKey]])</f>
        <v>201308</v>
      </c>
      <c r="K591" s="7" t="str">
        <f t="shared" si="116"/>
        <v>Q3 2013</v>
      </c>
      <c r="L591" s="7" t="str">
        <f t="shared" si="117"/>
        <v>Aug 2013</v>
      </c>
      <c r="M591" s="12" t="str">
        <f t="shared" si="118"/>
        <v>Aug-13</v>
      </c>
      <c r="N591" s="13" t="str">
        <f t="shared" si="119"/>
        <v>Quarter 3 2013</v>
      </c>
    </row>
    <row r="592" spans="1:14" x14ac:dyDescent="0.25">
      <c r="A592" s="6">
        <v>41499</v>
      </c>
      <c r="B592" s="7">
        <f t="shared" si="110"/>
        <v>2013</v>
      </c>
      <c r="C592" s="7">
        <f t="shared" si="108"/>
        <v>8</v>
      </c>
      <c r="D592" s="8" t="str">
        <f t="shared" si="111"/>
        <v>August</v>
      </c>
      <c r="E592" s="7" t="str">
        <f t="shared" si="112"/>
        <v>Aug</v>
      </c>
      <c r="F592" s="9">
        <f t="shared" si="109"/>
        <v>3</v>
      </c>
      <c r="G592" s="7" t="str">
        <f t="shared" si="113"/>
        <v>Quarter 3</v>
      </c>
      <c r="H592" s="7" t="str">
        <f t="shared" si="114"/>
        <v>Q3</v>
      </c>
      <c r="I592" s="10" t="str">
        <f t="shared" si="115"/>
        <v>20133</v>
      </c>
      <c r="J592" s="11">
        <f>(YEAR(A592)*100) + MONTH(DateTable[[#This Row],[DateKey]])</f>
        <v>201308</v>
      </c>
      <c r="K592" s="7" t="str">
        <f t="shared" si="116"/>
        <v>Q3 2013</v>
      </c>
      <c r="L592" s="7" t="str">
        <f t="shared" si="117"/>
        <v>Aug 2013</v>
      </c>
      <c r="M592" s="12" t="str">
        <f t="shared" si="118"/>
        <v>Aug-13</v>
      </c>
      <c r="N592" s="13" t="str">
        <f t="shared" si="119"/>
        <v>Quarter 3 2013</v>
      </c>
    </row>
    <row r="593" spans="1:14" x14ac:dyDescent="0.25">
      <c r="A593" s="6">
        <v>41500</v>
      </c>
      <c r="B593" s="7">
        <f t="shared" si="110"/>
        <v>2013</v>
      </c>
      <c r="C593" s="7">
        <f t="shared" si="108"/>
        <v>8</v>
      </c>
      <c r="D593" s="8" t="str">
        <f t="shared" si="111"/>
        <v>August</v>
      </c>
      <c r="E593" s="7" t="str">
        <f t="shared" si="112"/>
        <v>Aug</v>
      </c>
      <c r="F593" s="9">
        <f t="shared" si="109"/>
        <v>3</v>
      </c>
      <c r="G593" s="7" t="str">
        <f t="shared" si="113"/>
        <v>Quarter 3</v>
      </c>
      <c r="H593" s="7" t="str">
        <f t="shared" si="114"/>
        <v>Q3</v>
      </c>
      <c r="I593" s="10" t="str">
        <f t="shared" si="115"/>
        <v>20133</v>
      </c>
      <c r="J593" s="11">
        <f>(YEAR(A593)*100) + MONTH(DateTable[[#This Row],[DateKey]])</f>
        <v>201308</v>
      </c>
      <c r="K593" s="7" t="str">
        <f t="shared" si="116"/>
        <v>Q3 2013</v>
      </c>
      <c r="L593" s="7" t="str">
        <f t="shared" si="117"/>
        <v>Aug 2013</v>
      </c>
      <c r="M593" s="12" t="str">
        <f t="shared" si="118"/>
        <v>Aug-13</v>
      </c>
      <c r="N593" s="13" t="str">
        <f t="shared" si="119"/>
        <v>Quarter 3 2013</v>
      </c>
    </row>
    <row r="594" spans="1:14" x14ac:dyDescent="0.25">
      <c r="A594" s="6">
        <v>41501</v>
      </c>
      <c r="B594" s="7">
        <f t="shared" si="110"/>
        <v>2013</v>
      </c>
      <c r="C594" s="7">
        <f t="shared" si="108"/>
        <v>8</v>
      </c>
      <c r="D594" s="8" t="str">
        <f t="shared" si="111"/>
        <v>August</v>
      </c>
      <c r="E594" s="7" t="str">
        <f t="shared" si="112"/>
        <v>Aug</v>
      </c>
      <c r="F594" s="9">
        <f t="shared" si="109"/>
        <v>3</v>
      </c>
      <c r="G594" s="7" t="str">
        <f t="shared" si="113"/>
        <v>Quarter 3</v>
      </c>
      <c r="H594" s="7" t="str">
        <f t="shared" si="114"/>
        <v>Q3</v>
      </c>
      <c r="I594" s="10" t="str">
        <f t="shared" si="115"/>
        <v>20133</v>
      </c>
      <c r="J594" s="11">
        <f>(YEAR(A594)*100) + MONTH(DateTable[[#This Row],[DateKey]])</f>
        <v>201308</v>
      </c>
      <c r="K594" s="7" t="str">
        <f t="shared" si="116"/>
        <v>Q3 2013</v>
      </c>
      <c r="L594" s="7" t="str">
        <f t="shared" si="117"/>
        <v>Aug 2013</v>
      </c>
      <c r="M594" s="12" t="str">
        <f t="shared" si="118"/>
        <v>Aug-13</v>
      </c>
      <c r="N594" s="13" t="str">
        <f t="shared" si="119"/>
        <v>Quarter 3 2013</v>
      </c>
    </row>
    <row r="595" spans="1:14" x14ac:dyDescent="0.25">
      <c r="A595" s="6">
        <v>41502</v>
      </c>
      <c r="B595" s="7">
        <f t="shared" si="110"/>
        <v>2013</v>
      </c>
      <c r="C595" s="7">
        <f t="shared" si="108"/>
        <v>8</v>
      </c>
      <c r="D595" s="8" t="str">
        <f t="shared" si="111"/>
        <v>August</v>
      </c>
      <c r="E595" s="7" t="str">
        <f t="shared" si="112"/>
        <v>Aug</v>
      </c>
      <c r="F595" s="9">
        <f t="shared" si="109"/>
        <v>3</v>
      </c>
      <c r="G595" s="7" t="str">
        <f t="shared" si="113"/>
        <v>Quarter 3</v>
      </c>
      <c r="H595" s="7" t="str">
        <f t="shared" si="114"/>
        <v>Q3</v>
      </c>
      <c r="I595" s="10" t="str">
        <f t="shared" si="115"/>
        <v>20133</v>
      </c>
      <c r="J595" s="11">
        <f>(YEAR(A595)*100) + MONTH(DateTable[[#This Row],[DateKey]])</f>
        <v>201308</v>
      </c>
      <c r="K595" s="7" t="str">
        <f t="shared" si="116"/>
        <v>Q3 2013</v>
      </c>
      <c r="L595" s="7" t="str">
        <f t="shared" si="117"/>
        <v>Aug 2013</v>
      </c>
      <c r="M595" s="12" t="str">
        <f t="shared" si="118"/>
        <v>Aug-13</v>
      </c>
      <c r="N595" s="13" t="str">
        <f t="shared" si="119"/>
        <v>Quarter 3 2013</v>
      </c>
    </row>
    <row r="596" spans="1:14" x14ac:dyDescent="0.25">
      <c r="A596" s="6">
        <v>41503</v>
      </c>
      <c r="B596" s="7">
        <f t="shared" si="110"/>
        <v>2013</v>
      </c>
      <c r="C596" s="7">
        <f t="shared" si="108"/>
        <v>8</v>
      </c>
      <c r="D596" s="8" t="str">
        <f t="shared" si="111"/>
        <v>August</v>
      </c>
      <c r="E596" s="7" t="str">
        <f t="shared" si="112"/>
        <v>Aug</v>
      </c>
      <c r="F596" s="9">
        <f t="shared" si="109"/>
        <v>3</v>
      </c>
      <c r="G596" s="7" t="str">
        <f t="shared" si="113"/>
        <v>Quarter 3</v>
      </c>
      <c r="H596" s="7" t="str">
        <f t="shared" si="114"/>
        <v>Q3</v>
      </c>
      <c r="I596" s="10" t="str">
        <f t="shared" si="115"/>
        <v>20133</v>
      </c>
      <c r="J596" s="11">
        <f>(YEAR(A596)*100) + MONTH(DateTable[[#This Row],[DateKey]])</f>
        <v>201308</v>
      </c>
      <c r="K596" s="7" t="str">
        <f t="shared" si="116"/>
        <v>Q3 2013</v>
      </c>
      <c r="L596" s="7" t="str">
        <f t="shared" si="117"/>
        <v>Aug 2013</v>
      </c>
      <c r="M596" s="12" t="str">
        <f t="shared" si="118"/>
        <v>Aug-13</v>
      </c>
      <c r="N596" s="13" t="str">
        <f t="shared" si="119"/>
        <v>Quarter 3 2013</v>
      </c>
    </row>
    <row r="597" spans="1:14" x14ac:dyDescent="0.25">
      <c r="A597" s="6">
        <v>41504</v>
      </c>
      <c r="B597" s="7">
        <f t="shared" si="110"/>
        <v>2013</v>
      </c>
      <c r="C597" s="7">
        <f t="shared" si="108"/>
        <v>8</v>
      </c>
      <c r="D597" s="8" t="str">
        <f t="shared" si="111"/>
        <v>August</v>
      </c>
      <c r="E597" s="7" t="str">
        <f t="shared" si="112"/>
        <v>Aug</v>
      </c>
      <c r="F597" s="9">
        <f t="shared" si="109"/>
        <v>3</v>
      </c>
      <c r="G597" s="7" t="str">
        <f t="shared" si="113"/>
        <v>Quarter 3</v>
      </c>
      <c r="H597" s="7" t="str">
        <f t="shared" si="114"/>
        <v>Q3</v>
      </c>
      <c r="I597" s="10" t="str">
        <f t="shared" si="115"/>
        <v>20133</v>
      </c>
      <c r="J597" s="11">
        <f>(YEAR(A597)*100) + MONTH(DateTable[[#This Row],[DateKey]])</f>
        <v>201308</v>
      </c>
      <c r="K597" s="7" t="str">
        <f t="shared" si="116"/>
        <v>Q3 2013</v>
      </c>
      <c r="L597" s="7" t="str">
        <f t="shared" si="117"/>
        <v>Aug 2013</v>
      </c>
      <c r="M597" s="12" t="str">
        <f t="shared" si="118"/>
        <v>Aug-13</v>
      </c>
      <c r="N597" s="13" t="str">
        <f t="shared" si="119"/>
        <v>Quarter 3 2013</v>
      </c>
    </row>
    <row r="598" spans="1:14" x14ac:dyDescent="0.25">
      <c r="A598" s="6">
        <v>41505</v>
      </c>
      <c r="B598" s="7">
        <f t="shared" si="110"/>
        <v>2013</v>
      </c>
      <c r="C598" s="7">
        <f t="shared" si="108"/>
        <v>8</v>
      </c>
      <c r="D598" s="8" t="str">
        <f t="shared" si="111"/>
        <v>August</v>
      </c>
      <c r="E598" s="7" t="str">
        <f t="shared" si="112"/>
        <v>Aug</v>
      </c>
      <c r="F598" s="9">
        <f t="shared" si="109"/>
        <v>3</v>
      </c>
      <c r="G598" s="7" t="str">
        <f t="shared" si="113"/>
        <v>Quarter 3</v>
      </c>
      <c r="H598" s="7" t="str">
        <f t="shared" si="114"/>
        <v>Q3</v>
      </c>
      <c r="I598" s="10" t="str">
        <f t="shared" si="115"/>
        <v>20133</v>
      </c>
      <c r="J598" s="11">
        <f>(YEAR(A598)*100) + MONTH(DateTable[[#This Row],[DateKey]])</f>
        <v>201308</v>
      </c>
      <c r="K598" s="7" t="str">
        <f t="shared" si="116"/>
        <v>Q3 2013</v>
      </c>
      <c r="L598" s="7" t="str">
        <f t="shared" si="117"/>
        <v>Aug 2013</v>
      </c>
      <c r="M598" s="12" t="str">
        <f t="shared" si="118"/>
        <v>Aug-13</v>
      </c>
      <c r="N598" s="13" t="str">
        <f t="shared" si="119"/>
        <v>Quarter 3 2013</v>
      </c>
    </row>
    <row r="599" spans="1:14" x14ac:dyDescent="0.25">
      <c r="A599" s="6">
        <v>41506</v>
      </c>
      <c r="B599" s="7">
        <f t="shared" si="110"/>
        <v>2013</v>
      </c>
      <c r="C599" s="7">
        <f t="shared" si="108"/>
        <v>8</v>
      </c>
      <c r="D599" s="8" t="str">
        <f t="shared" si="111"/>
        <v>August</v>
      </c>
      <c r="E599" s="7" t="str">
        <f t="shared" si="112"/>
        <v>Aug</v>
      </c>
      <c r="F599" s="9">
        <f t="shared" si="109"/>
        <v>3</v>
      </c>
      <c r="G599" s="7" t="str">
        <f t="shared" si="113"/>
        <v>Quarter 3</v>
      </c>
      <c r="H599" s="7" t="str">
        <f t="shared" si="114"/>
        <v>Q3</v>
      </c>
      <c r="I599" s="10" t="str">
        <f t="shared" si="115"/>
        <v>20133</v>
      </c>
      <c r="J599" s="11">
        <f>(YEAR(A599)*100) + MONTH(DateTable[[#This Row],[DateKey]])</f>
        <v>201308</v>
      </c>
      <c r="K599" s="7" t="str">
        <f t="shared" si="116"/>
        <v>Q3 2013</v>
      </c>
      <c r="L599" s="7" t="str">
        <f t="shared" si="117"/>
        <v>Aug 2013</v>
      </c>
      <c r="M599" s="12" t="str">
        <f t="shared" si="118"/>
        <v>Aug-13</v>
      </c>
      <c r="N599" s="13" t="str">
        <f t="shared" si="119"/>
        <v>Quarter 3 2013</v>
      </c>
    </row>
    <row r="600" spans="1:14" x14ac:dyDescent="0.25">
      <c r="A600" s="6">
        <v>41507</v>
      </c>
      <c r="B600" s="7">
        <f t="shared" si="110"/>
        <v>2013</v>
      </c>
      <c r="C600" s="7">
        <f t="shared" si="108"/>
        <v>8</v>
      </c>
      <c r="D600" s="8" t="str">
        <f t="shared" si="111"/>
        <v>August</v>
      </c>
      <c r="E600" s="7" t="str">
        <f t="shared" si="112"/>
        <v>Aug</v>
      </c>
      <c r="F600" s="9">
        <f t="shared" si="109"/>
        <v>3</v>
      </c>
      <c r="G600" s="7" t="str">
        <f t="shared" si="113"/>
        <v>Quarter 3</v>
      </c>
      <c r="H600" s="7" t="str">
        <f t="shared" si="114"/>
        <v>Q3</v>
      </c>
      <c r="I600" s="10" t="str">
        <f t="shared" si="115"/>
        <v>20133</v>
      </c>
      <c r="J600" s="11">
        <f>(YEAR(A600)*100) + MONTH(DateTable[[#This Row],[DateKey]])</f>
        <v>201308</v>
      </c>
      <c r="K600" s="7" t="str">
        <f t="shared" si="116"/>
        <v>Q3 2013</v>
      </c>
      <c r="L600" s="7" t="str">
        <f t="shared" si="117"/>
        <v>Aug 2013</v>
      </c>
      <c r="M600" s="12" t="str">
        <f t="shared" si="118"/>
        <v>Aug-13</v>
      </c>
      <c r="N600" s="13" t="str">
        <f t="shared" si="119"/>
        <v>Quarter 3 2013</v>
      </c>
    </row>
    <row r="601" spans="1:14" x14ac:dyDescent="0.25">
      <c r="A601" s="6">
        <v>41508</v>
      </c>
      <c r="B601" s="7">
        <f t="shared" si="110"/>
        <v>2013</v>
      </c>
      <c r="C601" s="7">
        <f t="shared" si="108"/>
        <v>8</v>
      </c>
      <c r="D601" s="8" t="str">
        <f t="shared" si="111"/>
        <v>August</v>
      </c>
      <c r="E601" s="7" t="str">
        <f t="shared" si="112"/>
        <v>Aug</v>
      </c>
      <c r="F601" s="9">
        <f t="shared" si="109"/>
        <v>3</v>
      </c>
      <c r="G601" s="7" t="str">
        <f t="shared" si="113"/>
        <v>Quarter 3</v>
      </c>
      <c r="H601" s="7" t="str">
        <f t="shared" si="114"/>
        <v>Q3</v>
      </c>
      <c r="I601" s="10" t="str">
        <f t="shared" si="115"/>
        <v>20133</v>
      </c>
      <c r="J601" s="11">
        <f>(YEAR(A601)*100) + MONTH(DateTable[[#This Row],[DateKey]])</f>
        <v>201308</v>
      </c>
      <c r="K601" s="7" t="str">
        <f t="shared" si="116"/>
        <v>Q3 2013</v>
      </c>
      <c r="L601" s="7" t="str">
        <f t="shared" si="117"/>
        <v>Aug 2013</v>
      </c>
      <c r="M601" s="12" t="str">
        <f t="shared" si="118"/>
        <v>Aug-13</v>
      </c>
      <c r="N601" s="13" t="str">
        <f t="shared" si="119"/>
        <v>Quarter 3 2013</v>
      </c>
    </row>
    <row r="602" spans="1:14" x14ac:dyDescent="0.25">
      <c r="A602" s="6">
        <v>41509</v>
      </c>
      <c r="B602" s="7">
        <f t="shared" si="110"/>
        <v>2013</v>
      </c>
      <c r="C602" s="7">
        <f t="shared" si="108"/>
        <v>8</v>
      </c>
      <c r="D602" s="8" t="str">
        <f t="shared" si="111"/>
        <v>August</v>
      </c>
      <c r="E602" s="7" t="str">
        <f t="shared" si="112"/>
        <v>Aug</v>
      </c>
      <c r="F602" s="9">
        <f t="shared" si="109"/>
        <v>3</v>
      </c>
      <c r="G602" s="7" t="str">
        <f t="shared" si="113"/>
        <v>Quarter 3</v>
      </c>
      <c r="H602" s="7" t="str">
        <f t="shared" si="114"/>
        <v>Q3</v>
      </c>
      <c r="I602" s="10" t="str">
        <f t="shared" si="115"/>
        <v>20133</v>
      </c>
      <c r="J602" s="11">
        <f>(YEAR(A602)*100) + MONTH(DateTable[[#This Row],[DateKey]])</f>
        <v>201308</v>
      </c>
      <c r="K602" s="7" t="str">
        <f t="shared" si="116"/>
        <v>Q3 2013</v>
      </c>
      <c r="L602" s="7" t="str">
        <f t="shared" si="117"/>
        <v>Aug 2013</v>
      </c>
      <c r="M602" s="12" t="str">
        <f t="shared" si="118"/>
        <v>Aug-13</v>
      </c>
      <c r="N602" s="13" t="str">
        <f t="shared" si="119"/>
        <v>Quarter 3 2013</v>
      </c>
    </row>
    <row r="603" spans="1:14" x14ac:dyDescent="0.25">
      <c r="A603" s="6">
        <v>41510</v>
      </c>
      <c r="B603" s="7">
        <f t="shared" si="110"/>
        <v>2013</v>
      </c>
      <c r="C603" s="7">
        <f t="shared" si="108"/>
        <v>8</v>
      </c>
      <c r="D603" s="8" t="str">
        <f t="shared" si="111"/>
        <v>August</v>
      </c>
      <c r="E603" s="7" t="str">
        <f t="shared" si="112"/>
        <v>Aug</v>
      </c>
      <c r="F603" s="9">
        <f t="shared" si="109"/>
        <v>3</v>
      </c>
      <c r="G603" s="7" t="str">
        <f t="shared" si="113"/>
        <v>Quarter 3</v>
      </c>
      <c r="H603" s="7" t="str">
        <f t="shared" si="114"/>
        <v>Q3</v>
      </c>
      <c r="I603" s="10" t="str">
        <f t="shared" si="115"/>
        <v>20133</v>
      </c>
      <c r="J603" s="11">
        <f>(YEAR(A603)*100) + MONTH(DateTable[[#This Row],[DateKey]])</f>
        <v>201308</v>
      </c>
      <c r="K603" s="7" t="str">
        <f t="shared" si="116"/>
        <v>Q3 2013</v>
      </c>
      <c r="L603" s="7" t="str">
        <f t="shared" si="117"/>
        <v>Aug 2013</v>
      </c>
      <c r="M603" s="12" t="str">
        <f t="shared" si="118"/>
        <v>Aug-13</v>
      </c>
      <c r="N603" s="13" t="str">
        <f t="shared" si="119"/>
        <v>Quarter 3 2013</v>
      </c>
    </row>
    <row r="604" spans="1:14" x14ac:dyDescent="0.25">
      <c r="A604" s="6">
        <v>41511</v>
      </c>
      <c r="B604" s="7">
        <f t="shared" si="110"/>
        <v>2013</v>
      </c>
      <c r="C604" s="7">
        <f t="shared" si="108"/>
        <v>8</v>
      </c>
      <c r="D604" s="8" t="str">
        <f t="shared" si="111"/>
        <v>August</v>
      </c>
      <c r="E604" s="7" t="str">
        <f t="shared" si="112"/>
        <v>Aug</v>
      </c>
      <c r="F604" s="9">
        <f t="shared" si="109"/>
        <v>3</v>
      </c>
      <c r="G604" s="7" t="str">
        <f t="shared" si="113"/>
        <v>Quarter 3</v>
      </c>
      <c r="H604" s="7" t="str">
        <f t="shared" si="114"/>
        <v>Q3</v>
      </c>
      <c r="I604" s="10" t="str">
        <f t="shared" si="115"/>
        <v>20133</v>
      </c>
      <c r="J604" s="11">
        <f>(YEAR(A604)*100) + MONTH(DateTable[[#This Row],[DateKey]])</f>
        <v>201308</v>
      </c>
      <c r="K604" s="7" t="str">
        <f t="shared" si="116"/>
        <v>Q3 2013</v>
      </c>
      <c r="L604" s="7" t="str">
        <f t="shared" si="117"/>
        <v>Aug 2013</v>
      </c>
      <c r="M604" s="12" t="str">
        <f t="shared" si="118"/>
        <v>Aug-13</v>
      </c>
      <c r="N604" s="13" t="str">
        <f t="shared" si="119"/>
        <v>Quarter 3 2013</v>
      </c>
    </row>
    <row r="605" spans="1:14" x14ac:dyDescent="0.25">
      <c r="A605" s="6">
        <v>41512</v>
      </c>
      <c r="B605" s="7">
        <f t="shared" si="110"/>
        <v>2013</v>
      </c>
      <c r="C605" s="7">
        <f t="shared" si="108"/>
        <v>8</v>
      </c>
      <c r="D605" s="8" t="str">
        <f t="shared" si="111"/>
        <v>August</v>
      </c>
      <c r="E605" s="7" t="str">
        <f t="shared" si="112"/>
        <v>Aug</v>
      </c>
      <c r="F605" s="9">
        <f t="shared" si="109"/>
        <v>3</v>
      </c>
      <c r="G605" s="7" t="str">
        <f t="shared" si="113"/>
        <v>Quarter 3</v>
      </c>
      <c r="H605" s="7" t="str">
        <f t="shared" si="114"/>
        <v>Q3</v>
      </c>
      <c r="I605" s="10" t="str">
        <f t="shared" si="115"/>
        <v>20133</v>
      </c>
      <c r="J605" s="11">
        <f>(YEAR(A605)*100) + MONTH(DateTable[[#This Row],[DateKey]])</f>
        <v>201308</v>
      </c>
      <c r="K605" s="7" t="str">
        <f t="shared" si="116"/>
        <v>Q3 2013</v>
      </c>
      <c r="L605" s="7" t="str">
        <f t="shared" si="117"/>
        <v>Aug 2013</v>
      </c>
      <c r="M605" s="12" t="str">
        <f t="shared" si="118"/>
        <v>Aug-13</v>
      </c>
      <c r="N605" s="13" t="str">
        <f t="shared" si="119"/>
        <v>Quarter 3 2013</v>
      </c>
    </row>
    <row r="606" spans="1:14" x14ac:dyDescent="0.25">
      <c r="A606" s="6">
        <v>41513</v>
      </c>
      <c r="B606" s="7">
        <f t="shared" si="110"/>
        <v>2013</v>
      </c>
      <c r="C606" s="7">
        <f t="shared" si="108"/>
        <v>8</v>
      </c>
      <c r="D606" s="8" t="str">
        <f t="shared" si="111"/>
        <v>August</v>
      </c>
      <c r="E606" s="7" t="str">
        <f t="shared" si="112"/>
        <v>Aug</v>
      </c>
      <c r="F606" s="9">
        <f t="shared" si="109"/>
        <v>3</v>
      </c>
      <c r="G606" s="7" t="str">
        <f t="shared" si="113"/>
        <v>Quarter 3</v>
      </c>
      <c r="H606" s="7" t="str">
        <f t="shared" si="114"/>
        <v>Q3</v>
      </c>
      <c r="I606" s="10" t="str">
        <f t="shared" si="115"/>
        <v>20133</v>
      </c>
      <c r="J606" s="11">
        <f>(YEAR(A606)*100) + MONTH(DateTable[[#This Row],[DateKey]])</f>
        <v>201308</v>
      </c>
      <c r="K606" s="7" t="str">
        <f t="shared" si="116"/>
        <v>Q3 2013</v>
      </c>
      <c r="L606" s="7" t="str">
        <f t="shared" si="117"/>
        <v>Aug 2013</v>
      </c>
      <c r="M606" s="12" t="str">
        <f t="shared" si="118"/>
        <v>Aug-13</v>
      </c>
      <c r="N606" s="13" t="str">
        <f t="shared" si="119"/>
        <v>Quarter 3 2013</v>
      </c>
    </row>
    <row r="607" spans="1:14" x14ac:dyDescent="0.25">
      <c r="A607" s="6">
        <v>41514</v>
      </c>
      <c r="B607" s="7">
        <f t="shared" si="110"/>
        <v>2013</v>
      </c>
      <c r="C607" s="7">
        <f t="shared" si="108"/>
        <v>8</v>
      </c>
      <c r="D607" s="8" t="str">
        <f t="shared" si="111"/>
        <v>August</v>
      </c>
      <c r="E607" s="7" t="str">
        <f t="shared" si="112"/>
        <v>Aug</v>
      </c>
      <c r="F607" s="9">
        <f t="shared" si="109"/>
        <v>3</v>
      </c>
      <c r="G607" s="7" t="str">
        <f t="shared" si="113"/>
        <v>Quarter 3</v>
      </c>
      <c r="H607" s="7" t="str">
        <f t="shared" si="114"/>
        <v>Q3</v>
      </c>
      <c r="I607" s="10" t="str">
        <f t="shared" si="115"/>
        <v>20133</v>
      </c>
      <c r="J607" s="11">
        <f>(YEAR(A607)*100) + MONTH(DateTable[[#This Row],[DateKey]])</f>
        <v>201308</v>
      </c>
      <c r="K607" s="7" t="str">
        <f t="shared" si="116"/>
        <v>Q3 2013</v>
      </c>
      <c r="L607" s="7" t="str">
        <f t="shared" si="117"/>
        <v>Aug 2013</v>
      </c>
      <c r="M607" s="12" t="str">
        <f t="shared" si="118"/>
        <v>Aug-13</v>
      </c>
      <c r="N607" s="13" t="str">
        <f t="shared" si="119"/>
        <v>Quarter 3 2013</v>
      </c>
    </row>
    <row r="608" spans="1:14" x14ac:dyDescent="0.25">
      <c r="A608" s="6">
        <v>41515</v>
      </c>
      <c r="B608" s="7">
        <f t="shared" si="110"/>
        <v>2013</v>
      </c>
      <c r="C608" s="7">
        <f t="shared" si="108"/>
        <v>8</v>
      </c>
      <c r="D608" s="8" t="str">
        <f t="shared" si="111"/>
        <v>August</v>
      </c>
      <c r="E608" s="7" t="str">
        <f t="shared" si="112"/>
        <v>Aug</v>
      </c>
      <c r="F608" s="9">
        <f t="shared" si="109"/>
        <v>3</v>
      </c>
      <c r="G608" s="7" t="str">
        <f t="shared" si="113"/>
        <v>Quarter 3</v>
      </c>
      <c r="H608" s="7" t="str">
        <f t="shared" si="114"/>
        <v>Q3</v>
      </c>
      <c r="I608" s="10" t="str">
        <f t="shared" si="115"/>
        <v>20133</v>
      </c>
      <c r="J608" s="11">
        <f>(YEAR(A608)*100) + MONTH(DateTable[[#This Row],[DateKey]])</f>
        <v>201308</v>
      </c>
      <c r="K608" s="7" t="str">
        <f t="shared" si="116"/>
        <v>Q3 2013</v>
      </c>
      <c r="L608" s="7" t="str">
        <f t="shared" si="117"/>
        <v>Aug 2013</v>
      </c>
      <c r="M608" s="12" t="str">
        <f t="shared" si="118"/>
        <v>Aug-13</v>
      </c>
      <c r="N608" s="13" t="str">
        <f t="shared" si="119"/>
        <v>Quarter 3 2013</v>
      </c>
    </row>
    <row r="609" spans="1:14" x14ac:dyDescent="0.25">
      <c r="A609" s="6">
        <v>41516</v>
      </c>
      <c r="B609" s="7">
        <f t="shared" si="110"/>
        <v>2013</v>
      </c>
      <c r="C609" s="7">
        <f t="shared" si="108"/>
        <v>8</v>
      </c>
      <c r="D609" s="8" t="str">
        <f t="shared" si="111"/>
        <v>August</v>
      </c>
      <c r="E609" s="7" t="str">
        <f t="shared" si="112"/>
        <v>Aug</v>
      </c>
      <c r="F609" s="9">
        <f t="shared" si="109"/>
        <v>3</v>
      </c>
      <c r="G609" s="7" t="str">
        <f t="shared" si="113"/>
        <v>Quarter 3</v>
      </c>
      <c r="H609" s="7" t="str">
        <f t="shared" si="114"/>
        <v>Q3</v>
      </c>
      <c r="I609" s="10" t="str">
        <f t="shared" si="115"/>
        <v>20133</v>
      </c>
      <c r="J609" s="11">
        <f>(YEAR(A609)*100) + MONTH(DateTable[[#This Row],[DateKey]])</f>
        <v>201308</v>
      </c>
      <c r="K609" s="7" t="str">
        <f t="shared" si="116"/>
        <v>Q3 2013</v>
      </c>
      <c r="L609" s="7" t="str">
        <f t="shared" si="117"/>
        <v>Aug 2013</v>
      </c>
      <c r="M609" s="12" t="str">
        <f t="shared" si="118"/>
        <v>Aug-13</v>
      </c>
      <c r="N609" s="13" t="str">
        <f t="shared" si="119"/>
        <v>Quarter 3 2013</v>
      </c>
    </row>
    <row r="610" spans="1:14" x14ac:dyDescent="0.25">
      <c r="A610" s="6">
        <v>41517</v>
      </c>
      <c r="B610" s="7">
        <f t="shared" si="110"/>
        <v>2013</v>
      </c>
      <c r="C610" s="7">
        <f t="shared" si="108"/>
        <v>8</v>
      </c>
      <c r="D610" s="8" t="str">
        <f t="shared" si="111"/>
        <v>August</v>
      </c>
      <c r="E610" s="7" t="str">
        <f t="shared" si="112"/>
        <v>Aug</v>
      </c>
      <c r="F610" s="9">
        <f t="shared" si="109"/>
        <v>3</v>
      </c>
      <c r="G610" s="7" t="str">
        <f t="shared" si="113"/>
        <v>Quarter 3</v>
      </c>
      <c r="H610" s="7" t="str">
        <f t="shared" si="114"/>
        <v>Q3</v>
      </c>
      <c r="I610" s="10" t="str">
        <f t="shared" si="115"/>
        <v>20133</v>
      </c>
      <c r="J610" s="11">
        <f>(YEAR(A610)*100) + MONTH(DateTable[[#This Row],[DateKey]])</f>
        <v>201308</v>
      </c>
      <c r="K610" s="7" t="str">
        <f t="shared" si="116"/>
        <v>Q3 2013</v>
      </c>
      <c r="L610" s="7" t="str">
        <f t="shared" si="117"/>
        <v>Aug 2013</v>
      </c>
      <c r="M610" s="12" t="str">
        <f t="shared" si="118"/>
        <v>Aug-13</v>
      </c>
      <c r="N610" s="13" t="str">
        <f t="shared" si="119"/>
        <v>Quarter 3 2013</v>
      </c>
    </row>
    <row r="611" spans="1:14" x14ac:dyDescent="0.25">
      <c r="A611" s="6">
        <v>41518</v>
      </c>
      <c r="B611" s="7">
        <f t="shared" si="110"/>
        <v>2013</v>
      </c>
      <c r="C611" s="7">
        <f t="shared" si="108"/>
        <v>9</v>
      </c>
      <c r="D611" s="8" t="str">
        <f t="shared" si="111"/>
        <v>September</v>
      </c>
      <c r="E611" s="7" t="str">
        <f t="shared" si="112"/>
        <v>Sep</v>
      </c>
      <c r="F611" s="9">
        <f t="shared" si="109"/>
        <v>3</v>
      </c>
      <c r="G611" s="7" t="str">
        <f t="shared" si="113"/>
        <v>Quarter 3</v>
      </c>
      <c r="H611" s="7" t="str">
        <f t="shared" si="114"/>
        <v>Q3</v>
      </c>
      <c r="I611" s="10" t="str">
        <f t="shared" si="115"/>
        <v>20133</v>
      </c>
      <c r="J611" s="11">
        <f>(YEAR(A611)*100) + MONTH(DateTable[[#This Row],[DateKey]])</f>
        <v>201309</v>
      </c>
      <c r="K611" s="7" t="str">
        <f t="shared" si="116"/>
        <v>Q3 2013</v>
      </c>
      <c r="L611" s="7" t="str">
        <f t="shared" si="117"/>
        <v>Sep 2013</v>
      </c>
      <c r="M611" s="12" t="str">
        <f t="shared" si="118"/>
        <v>Sep-13</v>
      </c>
      <c r="N611" s="13" t="str">
        <f t="shared" si="119"/>
        <v>Quarter 3 2013</v>
      </c>
    </row>
    <row r="612" spans="1:14" x14ac:dyDescent="0.25">
      <c r="A612" s="6">
        <v>41519</v>
      </c>
      <c r="B612" s="7">
        <f t="shared" si="110"/>
        <v>2013</v>
      </c>
      <c r="C612" s="7">
        <f t="shared" si="108"/>
        <v>9</v>
      </c>
      <c r="D612" s="8" t="str">
        <f t="shared" si="111"/>
        <v>September</v>
      </c>
      <c r="E612" s="7" t="str">
        <f t="shared" si="112"/>
        <v>Sep</v>
      </c>
      <c r="F612" s="9">
        <f t="shared" si="109"/>
        <v>3</v>
      </c>
      <c r="G612" s="7" t="str">
        <f t="shared" si="113"/>
        <v>Quarter 3</v>
      </c>
      <c r="H612" s="7" t="str">
        <f t="shared" si="114"/>
        <v>Q3</v>
      </c>
      <c r="I612" s="10" t="str">
        <f t="shared" si="115"/>
        <v>20133</v>
      </c>
      <c r="J612" s="11">
        <f>(YEAR(A612)*100) + MONTH(DateTable[[#This Row],[DateKey]])</f>
        <v>201309</v>
      </c>
      <c r="K612" s="7" t="str">
        <f t="shared" si="116"/>
        <v>Q3 2013</v>
      </c>
      <c r="L612" s="7" t="str">
        <f t="shared" si="117"/>
        <v>Sep 2013</v>
      </c>
      <c r="M612" s="12" t="str">
        <f t="shared" si="118"/>
        <v>Sep-13</v>
      </c>
      <c r="N612" s="13" t="str">
        <f t="shared" si="119"/>
        <v>Quarter 3 2013</v>
      </c>
    </row>
    <row r="613" spans="1:14" x14ac:dyDescent="0.25">
      <c r="A613" s="6">
        <v>41520</v>
      </c>
      <c r="B613" s="7">
        <f t="shared" si="110"/>
        <v>2013</v>
      </c>
      <c r="C613" s="7">
        <f t="shared" si="108"/>
        <v>9</v>
      </c>
      <c r="D613" s="8" t="str">
        <f t="shared" si="111"/>
        <v>September</v>
      </c>
      <c r="E613" s="7" t="str">
        <f t="shared" si="112"/>
        <v>Sep</v>
      </c>
      <c r="F613" s="9">
        <f t="shared" si="109"/>
        <v>3</v>
      </c>
      <c r="G613" s="7" t="str">
        <f t="shared" si="113"/>
        <v>Quarter 3</v>
      </c>
      <c r="H613" s="7" t="str">
        <f t="shared" si="114"/>
        <v>Q3</v>
      </c>
      <c r="I613" s="10" t="str">
        <f t="shared" si="115"/>
        <v>20133</v>
      </c>
      <c r="J613" s="11">
        <f>(YEAR(A613)*100) + MONTH(DateTable[[#This Row],[DateKey]])</f>
        <v>201309</v>
      </c>
      <c r="K613" s="7" t="str">
        <f t="shared" si="116"/>
        <v>Q3 2013</v>
      </c>
      <c r="L613" s="7" t="str">
        <f t="shared" si="117"/>
        <v>Sep 2013</v>
      </c>
      <c r="M613" s="12" t="str">
        <f t="shared" si="118"/>
        <v>Sep-13</v>
      </c>
      <c r="N613" s="13" t="str">
        <f t="shared" si="119"/>
        <v>Quarter 3 2013</v>
      </c>
    </row>
    <row r="614" spans="1:14" x14ac:dyDescent="0.25">
      <c r="A614" s="6">
        <v>41521</v>
      </c>
      <c r="B614" s="7">
        <f t="shared" si="110"/>
        <v>2013</v>
      </c>
      <c r="C614" s="7">
        <f t="shared" si="108"/>
        <v>9</v>
      </c>
      <c r="D614" s="8" t="str">
        <f t="shared" si="111"/>
        <v>September</v>
      </c>
      <c r="E614" s="7" t="str">
        <f t="shared" si="112"/>
        <v>Sep</v>
      </c>
      <c r="F614" s="9">
        <f t="shared" si="109"/>
        <v>3</v>
      </c>
      <c r="G614" s="7" t="str">
        <f t="shared" si="113"/>
        <v>Quarter 3</v>
      </c>
      <c r="H614" s="7" t="str">
        <f t="shared" si="114"/>
        <v>Q3</v>
      </c>
      <c r="I614" s="10" t="str">
        <f t="shared" si="115"/>
        <v>20133</v>
      </c>
      <c r="J614" s="11">
        <f>(YEAR(A614)*100) + MONTH(DateTable[[#This Row],[DateKey]])</f>
        <v>201309</v>
      </c>
      <c r="K614" s="7" t="str">
        <f t="shared" si="116"/>
        <v>Q3 2013</v>
      </c>
      <c r="L614" s="7" t="str">
        <f t="shared" si="117"/>
        <v>Sep 2013</v>
      </c>
      <c r="M614" s="12" t="str">
        <f t="shared" si="118"/>
        <v>Sep-13</v>
      </c>
      <c r="N614" s="13" t="str">
        <f t="shared" si="119"/>
        <v>Quarter 3 2013</v>
      </c>
    </row>
    <row r="615" spans="1:14" x14ac:dyDescent="0.25">
      <c r="A615" s="6">
        <v>41522</v>
      </c>
      <c r="B615" s="7">
        <f t="shared" si="110"/>
        <v>2013</v>
      </c>
      <c r="C615" s="7">
        <f t="shared" si="108"/>
        <v>9</v>
      </c>
      <c r="D615" s="8" t="str">
        <f t="shared" si="111"/>
        <v>September</v>
      </c>
      <c r="E615" s="7" t="str">
        <f t="shared" si="112"/>
        <v>Sep</v>
      </c>
      <c r="F615" s="9">
        <f t="shared" si="109"/>
        <v>3</v>
      </c>
      <c r="G615" s="7" t="str">
        <f t="shared" si="113"/>
        <v>Quarter 3</v>
      </c>
      <c r="H615" s="7" t="str">
        <f t="shared" si="114"/>
        <v>Q3</v>
      </c>
      <c r="I615" s="10" t="str">
        <f t="shared" si="115"/>
        <v>20133</v>
      </c>
      <c r="J615" s="11">
        <f>(YEAR(A615)*100) + MONTH(DateTable[[#This Row],[DateKey]])</f>
        <v>201309</v>
      </c>
      <c r="K615" s="7" t="str">
        <f t="shared" si="116"/>
        <v>Q3 2013</v>
      </c>
      <c r="L615" s="7" t="str">
        <f t="shared" si="117"/>
        <v>Sep 2013</v>
      </c>
      <c r="M615" s="12" t="str">
        <f t="shared" si="118"/>
        <v>Sep-13</v>
      </c>
      <c r="N615" s="13" t="str">
        <f t="shared" si="119"/>
        <v>Quarter 3 2013</v>
      </c>
    </row>
    <row r="616" spans="1:14" x14ac:dyDescent="0.25">
      <c r="A616" s="6">
        <v>41523</v>
      </c>
      <c r="B616" s="7">
        <f t="shared" si="110"/>
        <v>2013</v>
      </c>
      <c r="C616" s="7">
        <f t="shared" si="108"/>
        <v>9</v>
      </c>
      <c r="D616" s="8" t="str">
        <f t="shared" si="111"/>
        <v>September</v>
      </c>
      <c r="E616" s="7" t="str">
        <f t="shared" si="112"/>
        <v>Sep</v>
      </c>
      <c r="F616" s="9">
        <f t="shared" si="109"/>
        <v>3</v>
      </c>
      <c r="G616" s="7" t="str">
        <f t="shared" si="113"/>
        <v>Quarter 3</v>
      </c>
      <c r="H616" s="7" t="str">
        <f t="shared" si="114"/>
        <v>Q3</v>
      </c>
      <c r="I616" s="10" t="str">
        <f t="shared" si="115"/>
        <v>20133</v>
      </c>
      <c r="J616" s="11">
        <f>(YEAR(A616)*100) + MONTH(DateTable[[#This Row],[DateKey]])</f>
        <v>201309</v>
      </c>
      <c r="K616" s="7" t="str">
        <f t="shared" si="116"/>
        <v>Q3 2013</v>
      </c>
      <c r="L616" s="7" t="str">
        <f t="shared" si="117"/>
        <v>Sep 2013</v>
      </c>
      <c r="M616" s="12" t="str">
        <f t="shared" si="118"/>
        <v>Sep-13</v>
      </c>
      <c r="N616" s="13" t="str">
        <f t="shared" si="119"/>
        <v>Quarter 3 2013</v>
      </c>
    </row>
    <row r="617" spans="1:14" x14ac:dyDescent="0.25">
      <c r="A617" s="6">
        <v>41524</v>
      </c>
      <c r="B617" s="7">
        <f t="shared" si="110"/>
        <v>2013</v>
      </c>
      <c r="C617" s="7">
        <f t="shared" si="108"/>
        <v>9</v>
      </c>
      <c r="D617" s="8" t="str">
        <f t="shared" si="111"/>
        <v>September</v>
      </c>
      <c r="E617" s="7" t="str">
        <f t="shared" si="112"/>
        <v>Sep</v>
      </c>
      <c r="F617" s="9">
        <f t="shared" si="109"/>
        <v>3</v>
      </c>
      <c r="G617" s="7" t="str">
        <f t="shared" si="113"/>
        <v>Quarter 3</v>
      </c>
      <c r="H617" s="7" t="str">
        <f t="shared" si="114"/>
        <v>Q3</v>
      </c>
      <c r="I617" s="10" t="str">
        <f t="shared" si="115"/>
        <v>20133</v>
      </c>
      <c r="J617" s="11">
        <f>(YEAR(A617)*100) + MONTH(DateTable[[#This Row],[DateKey]])</f>
        <v>201309</v>
      </c>
      <c r="K617" s="7" t="str">
        <f t="shared" si="116"/>
        <v>Q3 2013</v>
      </c>
      <c r="L617" s="7" t="str">
        <f t="shared" si="117"/>
        <v>Sep 2013</v>
      </c>
      <c r="M617" s="12" t="str">
        <f t="shared" si="118"/>
        <v>Sep-13</v>
      </c>
      <c r="N617" s="13" t="str">
        <f t="shared" si="119"/>
        <v>Quarter 3 2013</v>
      </c>
    </row>
    <row r="618" spans="1:14" x14ac:dyDescent="0.25">
      <c r="A618" s="6">
        <v>41525</v>
      </c>
      <c r="B618" s="7">
        <f t="shared" si="110"/>
        <v>2013</v>
      </c>
      <c r="C618" s="7">
        <f t="shared" si="108"/>
        <v>9</v>
      </c>
      <c r="D618" s="8" t="str">
        <f t="shared" si="111"/>
        <v>September</v>
      </c>
      <c r="E618" s="7" t="str">
        <f t="shared" si="112"/>
        <v>Sep</v>
      </c>
      <c r="F618" s="9">
        <f t="shared" si="109"/>
        <v>3</v>
      </c>
      <c r="G618" s="7" t="str">
        <f t="shared" si="113"/>
        <v>Quarter 3</v>
      </c>
      <c r="H618" s="7" t="str">
        <f t="shared" si="114"/>
        <v>Q3</v>
      </c>
      <c r="I618" s="10" t="str">
        <f t="shared" si="115"/>
        <v>20133</v>
      </c>
      <c r="J618" s="11">
        <f>(YEAR(A618)*100) + MONTH(DateTable[[#This Row],[DateKey]])</f>
        <v>201309</v>
      </c>
      <c r="K618" s="7" t="str">
        <f t="shared" si="116"/>
        <v>Q3 2013</v>
      </c>
      <c r="L618" s="7" t="str">
        <f t="shared" si="117"/>
        <v>Sep 2013</v>
      </c>
      <c r="M618" s="12" t="str">
        <f t="shared" si="118"/>
        <v>Sep-13</v>
      </c>
      <c r="N618" s="13" t="str">
        <f t="shared" si="119"/>
        <v>Quarter 3 2013</v>
      </c>
    </row>
    <row r="619" spans="1:14" x14ac:dyDescent="0.25">
      <c r="A619" s="6">
        <v>41526</v>
      </c>
      <c r="B619" s="7">
        <f t="shared" si="110"/>
        <v>2013</v>
      </c>
      <c r="C619" s="7">
        <f t="shared" si="108"/>
        <v>9</v>
      </c>
      <c r="D619" s="8" t="str">
        <f t="shared" si="111"/>
        <v>September</v>
      </c>
      <c r="E619" s="7" t="str">
        <f t="shared" si="112"/>
        <v>Sep</v>
      </c>
      <c r="F619" s="9">
        <f t="shared" si="109"/>
        <v>3</v>
      </c>
      <c r="G619" s="7" t="str">
        <f t="shared" si="113"/>
        <v>Quarter 3</v>
      </c>
      <c r="H619" s="7" t="str">
        <f t="shared" si="114"/>
        <v>Q3</v>
      </c>
      <c r="I619" s="10" t="str">
        <f t="shared" si="115"/>
        <v>20133</v>
      </c>
      <c r="J619" s="11">
        <f>(YEAR(A619)*100) + MONTH(DateTable[[#This Row],[DateKey]])</f>
        <v>201309</v>
      </c>
      <c r="K619" s="7" t="str">
        <f t="shared" si="116"/>
        <v>Q3 2013</v>
      </c>
      <c r="L619" s="7" t="str">
        <f t="shared" si="117"/>
        <v>Sep 2013</v>
      </c>
      <c r="M619" s="12" t="str">
        <f t="shared" si="118"/>
        <v>Sep-13</v>
      </c>
      <c r="N619" s="13" t="str">
        <f t="shared" si="119"/>
        <v>Quarter 3 2013</v>
      </c>
    </row>
    <row r="620" spans="1:14" x14ac:dyDescent="0.25">
      <c r="A620" s="6">
        <v>41527</v>
      </c>
      <c r="B620" s="7">
        <f t="shared" si="110"/>
        <v>2013</v>
      </c>
      <c r="C620" s="7">
        <f t="shared" si="108"/>
        <v>9</v>
      </c>
      <c r="D620" s="8" t="str">
        <f t="shared" si="111"/>
        <v>September</v>
      </c>
      <c r="E620" s="7" t="str">
        <f t="shared" si="112"/>
        <v>Sep</v>
      </c>
      <c r="F620" s="9">
        <f t="shared" si="109"/>
        <v>3</v>
      </c>
      <c r="G620" s="7" t="str">
        <f t="shared" si="113"/>
        <v>Quarter 3</v>
      </c>
      <c r="H620" s="7" t="str">
        <f t="shared" si="114"/>
        <v>Q3</v>
      </c>
      <c r="I620" s="10" t="str">
        <f t="shared" si="115"/>
        <v>20133</v>
      </c>
      <c r="J620" s="11">
        <f>(YEAR(A620)*100) + MONTH(DateTable[[#This Row],[DateKey]])</f>
        <v>201309</v>
      </c>
      <c r="K620" s="7" t="str">
        <f t="shared" si="116"/>
        <v>Q3 2013</v>
      </c>
      <c r="L620" s="7" t="str">
        <f t="shared" si="117"/>
        <v>Sep 2013</v>
      </c>
      <c r="M620" s="12" t="str">
        <f t="shared" si="118"/>
        <v>Sep-13</v>
      </c>
      <c r="N620" s="13" t="str">
        <f t="shared" si="119"/>
        <v>Quarter 3 2013</v>
      </c>
    </row>
    <row r="621" spans="1:14" x14ac:dyDescent="0.25">
      <c r="A621" s="6">
        <v>41528</v>
      </c>
      <c r="B621" s="7">
        <f t="shared" si="110"/>
        <v>2013</v>
      </c>
      <c r="C621" s="7">
        <f t="shared" si="108"/>
        <v>9</v>
      </c>
      <c r="D621" s="8" t="str">
        <f t="shared" si="111"/>
        <v>September</v>
      </c>
      <c r="E621" s="7" t="str">
        <f t="shared" si="112"/>
        <v>Sep</v>
      </c>
      <c r="F621" s="9">
        <f t="shared" si="109"/>
        <v>3</v>
      </c>
      <c r="G621" s="7" t="str">
        <f t="shared" si="113"/>
        <v>Quarter 3</v>
      </c>
      <c r="H621" s="7" t="str">
        <f t="shared" si="114"/>
        <v>Q3</v>
      </c>
      <c r="I621" s="10" t="str">
        <f t="shared" si="115"/>
        <v>20133</v>
      </c>
      <c r="J621" s="11">
        <f>(YEAR(A621)*100) + MONTH(DateTable[[#This Row],[DateKey]])</f>
        <v>201309</v>
      </c>
      <c r="K621" s="7" t="str">
        <f t="shared" si="116"/>
        <v>Q3 2013</v>
      </c>
      <c r="L621" s="7" t="str">
        <f t="shared" si="117"/>
        <v>Sep 2013</v>
      </c>
      <c r="M621" s="12" t="str">
        <f t="shared" si="118"/>
        <v>Sep-13</v>
      </c>
      <c r="N621" s="13" t="str">
        <f t="shared" si="119"/>
        <v>Quarter 3 2013</v>
      </c>
    </row>
    <row r="622" spans="1:14" x14ac:dyDescent="0.25">
      <c r="A622" s="6">
        <v>41529</v>
      </c>
      <c r="B622" s="7">
        <f t="shared" si="110"/>
        <v>2013</v>
      </c>
      <c r="C622" s="7">
        <f t="shared" si="108"/>
        <v>9</v>
      </c>
      <c r="D622" s="8" t="str">
        <f t="shared" si="111"/>
        <v>September</v>
      </c>
      <c r="E622" s="7" t="str">
        <f t="shared" si="112"/>
        <v>Sep</v>
      </c>
      <c r="F622" s="9">
        <f t="shared" si="109"/>
        <v>3</v>
      </c>
      <c r="G622" s="7" t="str">
        <f t="shared" si="113"/>
        <v>Quarter 3</v>
      </c>
      <c r="H622" s="7" t="str">
        <f t="shared" si="114"/>
        <v>Q3</v>
      </c>
      <c r="I622" s="10" t="str">
        <f t="shared" si="115"/>
        <v>20133</v>
      </c>
      <c r="J622" s="11">
        <f>(YEAR(A622)*100) + MONTH(DateTable[[#This Row],[DateKey]])</f>
        <v>201309</v>
      </c>
      <c r="K622" s="7" t="str">
        <f t="shared" si="116"/>
        <v>Q3 2013</v>
      </c>
      <c r="L622" s="7" t="str">
        <f t="shared" si="117"/>
        <v>Sep 2013</v>
      </c>
      <c r="M622" s="12" t="str">
        <f t="shared" si="118"/>
        <v>Sep-13</v>
      </c>
      <c r="N622" s="13" t="str">
        <f t="shared" si="119"/>
        <v>Quarter 3 2013</v>
      </c>
    </row>
    <row r="623" spans="1:14" x14ac:dyDescent="0.25">
      <c r="A623" s="6">
        <v>41530</v>
      </c>
      <c r="B623" s="7">
        <f t="shared" si="110"/>
        <v>2013</v>
      </c>
      <c r="C623" s="7">
        <f t="shared" si="108"/>
        <v>9</v>
      </c>
      <c r="D623" s="8" t="str">
        <f t="shared" si="111"/>
        <v>September</v>
      </c>
      <c r="E623" s="7" t="str">
        <f t="shared" si="112"/>
        <v>Sep</v>
      </c>
      <c r="F623" s="9">
        <f t="shared" si="109"/>
        <v>3</v>
      </c>
      <c r="G623" s="7" t="str">
        <f t="shared" si="113"/>
        <v>Quarter 3</v>
      </c>
      <c r="H623" s="7" t="str">
        <f t="shared" si="114"/>
        <v>Q3</v>
      </c>
      <c r="I623" s="10" t="str">
        <f t="shared" si="115"/>
        <v>20133</v>
      </c>
      <c r="J623" s="11">
        <f>(YEAR(A623)*100) + MONTH(DateTable[[#This Row],[DateKey]])</f>
        <v>201309</v>
      </c>
      <c r="K623" s="7" t="str">
        <f t="shared" si="116"/>
        <v>Q3 2013</v>
      </c>
      <c r="L623" s="7" t="str">
        <f t="shared" si="117"/>
        <v>Sep 2013</v>
      </c>
      <c r="M623" s="12" t="str">
        <f t="shared" si="118"/>
        <v>Sep-13</v>
      </c>
      <c r="N623" s="13" t="str">
        <f t="shared" si="119"/>
        <v>Quarter 3 2013</v>
      </c>
    </row>
    <row r="624" spans="1:14" x14ac:dyDescent="0.25">
      <c r="A624" s="6">
        <v>41531</v>
      </c>
      <c r="B624" s="7">
        <f t="shared" si="110"/>
        <v>2013</v>
      </c>
      <c r="C624" s="7">
        <f t="shared" si="108"/>
        <v>9</v>
      </c>
      <c r="D624" s="8" t="str">
        <f t="shared" si="111"/>
        <v>September</v>
      </c>
      <c r="E624" s="7" t="str">
        <f t="shared" si="112"/>
        <v>Sep</v>
      </c>
      <c r="F624" s="9">
        <f t="shared" si="109"/>
        <v>3</v>
      </c>
      <c r="G624" s="7" t="str">
        <f t="shared" si="113"/>
        <v>Quarter 3</v>
      </c>
      <c r="H624" s="7" t="str">
        <f t="shared" si="114"/>
        <v>Q3</v>
      </c>
      <c r="I624" s="10" t="str">
        <f t="shared" si="115"/>
        <v>20133</v>
      </c>
      <c r="J624" s="11">
        <f>(YEAR(A624)*100) + MONTH(DateTable[[#This Row],[DateKey]])</f>
        <v>201309</v>
      </c>
      <c r="K624" s="7" t="str">
        <f t="shared" si="116"/>
        <v>Q3 2013</v>
      </c>
      <c r="L624" s="7" t="str">
        <f t="shared" si="117"/>
        <v>Sep 2013</v>
      </c>
      <c r="M624" s="12" t="str">
        <f t="shared" si="118"/>
        <v>Sep-13</v>
      </c>
      <c r="N624" s="13" t="str">
        <f t="shared" si="119"/>
        <v>Quarter 3 2013</v>
      </c>
    </row>
    <row r="625" spans="1:14" x14ac:dyDescent="0.25">
      <c r="A625" s="6">
        <v>41532</v>
      </c>
      <c r="B625" s="7">
        <f t="shared" si="110"/>
        <v>2013</v>
      </c>
      <c r="C625" s="7">
        <f t="shared" si="108"/>
        <v>9</v>
      </c>
      <c r="D625" s="8" t="str">
        <f t="shared" si="111"/>
        <v>September</v>
      </c>
      <c r="E625" s="7" t="str">
        <f t="shared" si="112"/>
        <v>Sep</v>
      </c>
      <c r="F625" s="9">
        <f t="shared" si="109"/>
        <v>3</v>
      </c>
      <c r="G625" s="7" t="str">
        <f t="shared" si="113"/>
        <v>Quarter 3</v>
      </c>
      <c r="H625" s="7" t="str">
        <f t="shared" si="114"/>
        <v>Q3</v>
      </c>
      <c r="I625" s="10" t="str">
        <f t="shared" si="115"/>
        <v>20133</v>
      </c>
      <c r="J625" s="11">
        <f>(YEAR(A625)*100) + MONTH(DateTable[[#This Row],[DateKey]])</f>
        <v>201309</v>
      </c>
      <c r="K625" s="7" t="str">
        <f t="shared" si="116"/>
        <v>Q3 2013</v>
      </c>
      <c r="L625" s="7" t="str">
        <f t="shared" si="117"/>
        <v>Sep 2013</v>
      </c>
      <c r="M625" s="12" t="str">
        <f t="shared" si="118"/>
        <v>Sep-13</v>
      </c>
      <c r="N625" s="13" t="str">
        <f t="shared" si="119"/>
        <v>Quarter 3 2013</v>
      </c>
    </row>
    <row r="626" spans="1:14" x14ac:dyDescent="0.25">
      <c r="A626" s="6">
        <v>41533</v>
      </c>
      <c r="B626" s="7">
        <f t="shared" si="110"/>
        <v>2013</v>
      </c>
      <c r="C626" s="7">
        <f t="shared" si="108"/>
        <v>9</v>
      </c>
      <c r="D626" s="8" t="str">
        <f t="shared" si="111"/>
        <v>September</v>
      </c>
      <c r="E626" s="7" t="str">
        <f t="shared" si="112"/>
        <v>Sep</v>
      </c>
      <c r="F626" s="9">
        <f t="shared" si="109"/>
        <v>3</v>
      </c>
      <c r="G626" s="7" t="str">
        <f t="shared" si="113"/>
        <v>Quarter 3</v>
      </c>
      <c r="H626" s="7" t="str">
        <f t="shared" si="114"/>
        <v>Q3</v>
      </c>
      <c r="I626" s="10" t="str">
        <f t="shared" si="115"/>
        <v>20133</v>
      </c>
      <c r="J626" s="11">
        <f>(YEAR(A626)*100) + MONTH(DateTable[[#This Row],[DateKey]])</f>
        <v>201309</v>
      </c>
      <c r="K626" s="7" t="str">
        <f t="shared" si="116"/>
        <v>Q3 2013</v>
      </c>
      <c r="L626" s="7" t="str">
        <f t="shared" si="117"/>
        <v>Sep 2013</v>
      </c>
      <c r="M626" s="12" t="str">
        <f t="shared" si="118"/>
        <v>Sep-13</v>
      </c>
      <c r="N626" s="13" t="str">
        <f t="shared" si="119"/>
        <v>Quarter 3 2013</v>
      </c>
    </row>
    <row r="627" spans="1:14" x14ac:dyDescent="0.25">
      <c r="A627" s="6">
        <v>41534</v>
      </c>
      <c r="B627" s="7">
        <f t="shared" si="110"/>
        <v>2013</v>
      </c>
      <c r="C627" s="7">
        <f t="shared" si="108"/>
        <v>9</v>
      </c>
      <c r="D627" s="8" t="str">
        <f t="shared" si="111"/>
        <v>September</v>
      </c>
      <c r="E627" s="7" t="str">
        <f t="shared" si="112"/>
        <v>Sep</v>
      </c>
      <c r="F627" s="9">
        <f t="shared" si="109"/>
        <v>3</v>
      </c>
      <c r="G627" s="7" t="str">
        <f t="shared" si="113"/>
        <v>Quarter 3</v>
      </c>
      <c r="H627" s="7" t="str">
        <f t="shared" si="114"/>
        <v>Q3</v>
      </c>
      <c r="I627" s="10" t="str">
        <f t="shared" si="115"/>
        <v>20133</v>
      </c>
      <c r="J627" s="11">
        <f>(YEAR(A627)*100) + MONTH(DateTable[[#This Row],[DateKey]])</f>
        <v>201309</v>
      </c>
      <c r="K627" s="7" t="str">
        <f t="shared" si="116"/>
        <v>Q3 2013</v>
      </c>
      <c r="L627" s="7" t="str">
        <f t="shared" si="117"/>
        <v>Sep 2013</v>
      </c>
      <c r="M627" s="12" t="str">
        <f t="shared" si="118"/>
        <v>Sep-13</v>
      </c>
      <c r="N627" s="13" t="str">
        <f t="shared" si="119"/>
        <v>Quarter 3 2013</v>
      </c>
    </row>
    <row r="628" spans="1:14" x14ac:dyDescent="0.25">
      <c r="A628" s="6">
        <v>41535</v>
      </c>
      <c r="B628" s="7">
        <f t="shared" si="110"/>
        <v>2013</v>
      </c>
      <c r="C628" s="7">
        <f t="shared" si="108"/>
        <v>9</v>
      </c>
      <c r="D628" s="8" t="str">
        <f t="shared" si="111"/>
        <v>September</v>
      </c>
      <c r="E628" s="7" t="str">
        <f t="shared" si="112"/>
        <v>Sep</v>
      </c>
      <c r="F628" s="9">
        <f t="shared" si="109"/>
        <v>3</v>
      </c>
      <c r="G628" s="7" t="str">
        <f t="shared" si="113"/>
        <v>Quarter 3</v>
      </c>
      <c r="H628" s="7" t="str">
        <f t="shared" si="114"/>
        <v>Q3</v>
      </c>
      <c r="I628" s="10" t="str">
        <f t="shared" si="115"/>
        <v>20133</v>
      </c>
      <c r="J628" s="11">
        <f>(YEAR(A628)*100) + MONTH(DateTable[[#This Row],[DateKey]])</f>
        <v>201309</v>
      </c>
      <c r="K628" s="7" t="str">
        <f t="shared" si="116"/>
        <v>Q3 2013</v>
      </c>
      <c r="L628" s="7" t="str">
        <f t="shared" si="117"/>
        <v>Sep 2013</v>
      </c>
      <c r="M628" s="12" t="str">
        <f t="shared" si="118"/>
        <v>Sep-13</v>
      </c>
      <c r="N628" s="13" t="str">
        <f t="shared" si="119"/>
        <v>Quarter 3 2013</v>
      </c>
    </row>
    <row r="629" spans="1:14" x14ac:dyDescent="0.25">
      <c r="A629" s="6">
        <v>41536</v>
      </c>
      <c r="B629" s="7">
        <f t="shared" si="110"/>
        <v>2013</v>
      </c>
      <c r="C629" s="7">
        <f t="shared" si="108"/>
        <v>9</v>
      </c>
      <c r="D629" s="8" t="str">
        <f t="shared" si="111"/>
        <v>September</v>
      </c>
      <c r="E629" s="7" t="str">
        <f t="shared" si="112"/>
        <v>Sep</v>
      </c>
      <c r="F629" s="9">
        <f t="shared" si="109"/>
        <v>3</v>
      </c>
      <c r="G629" s="7" t="str">
        <f t="shared" si="113"/>
        <v>Quarter 3</v>
      </c>
      <c r="H629" s="7" t="str">
        <f t="shared" si="114"/>
        <v>Q3</v>
      </c>
      <c r="I629" s="10" t="str">
        <f t="shared" si="115"/>
        <v>20133</v>
      </c>
      <c r="J629" s="11">
        <f>(YEAR(A629)*100) + MONTH(DateTable[[#This Row],[DateKey]])</f>
        <v>201309</v>
      </c>
      <c r="K629" s="7" t="str">
        <f t="shared" si="116"/>
        <v>Q3 2013</v>
      </c>
      <c r="L629" s="7" t="str">
        <f t="shared" si="117"/>
        <v>Sep 2013</v>
      </c>
      <c r="M629" s="12" t="str">
        <f t="shared" si="118"/>
        <v>Sep-13</v>
      </c>
      <c r="N629" s="13" t="str">
        <f t="shared" si="119"/>
        <v>Quarter 3 2013</v>
      </c>
    </row>
    <row r="630" spans="1:14" x14ac:dyDescent="0.25">
      <c r="A630" s="6">
        <v>41537</v>
      </c>
      <c r="B630" s="7">
        <f t="shared" si="110"/>
        <v>2013</v>
      </c>
      <c r="C630" s="7">
        <f t="shared" si="108"/>
        <v>9</v>
      </c>
      <c r="D630" s="8" t="str">
        <f t="shared" si="111"/>
        <v>September</v>
      </c>
      <c r="E630" s="7" t="str">
        <f t="shared" si="112"/>
        <v>Sep</v>
      </c>
      <c r="F630" s="9">
        <f t="shared" si="109"/>
        <v>3</v>
      </c>
      <c r="G630" s="7" t="str">
        <f t="shared" si="113"/>
        <v>Quarter 3</v>
      </c>
      <c r="H630" s="7" t="str">
        <f t="shared" si="114"/>
        <v>Q3</v>
      </c>
      <c r="I630" s="10" t="str">
        <f t="shared" si="115"/>
        <v>20133</v>
      </c>
      <c r="J630" s="11">
        <f>(YEAR(A630)*100) + MONTH(DateTable[[#This Row],[DateKey]])</f>
        <v>201309</v>
      </c>
      <c r="K630" s="7" t="str">
        <f t="shared" si="116"/>
        <v>Q3 2013</v>
      </c>
      <c r="L630" s="7" t="str">
        <f t="shared" si="117"/>
        <v>Sep 2013</v>
      </c>
      <c r="M630" s="12" t="str">
        <f t="shared" si="118"/>
        <v>Sep-13</v>
      </c>
      <c r="N630" s="13" t="str">
        <f t="shared" si="119"/>
        <v>Quarter 3 2013</v>
      </c>
    </row>
    <row r="631" spans="1:14" x14ac:dyDescent="0.25">
      <c r="A631" s="6">
        <v>41538</v>
      </c>
      <c r="B631" s="7">
        <f t="shared" si="110"/>
        <v>2013</v>
      </c>
      <c r="C631" s="7">
        <f t="shared" si="108"/>
        <v>9</v>
      </c>
      <c r="D631" s="8" t="str">
        <f t="shared" si="111"/>
        <v>September</v>
      </c>
      <c r="E631" s="7" t="str">
        <f t="shared" si="112"/>
        <v>Sep</v>
      </c>
      <c r="F631" s="9">
        <f t="shared" si="109"/>
        <v>3</v>
      </c>
      <c r="G631" s="7" t="str">
        <f t="shared" si="113"/>
        <v>Quarter 3</v>
      </c>
      <c r="H631" s="7" t="str">
        <f t="shared" si="114"/>
        <v>Q3</v>
      </c>
      <c r="I631" s="10" t="str">
        <f t="shared" si="115"/>
        <v>20133</v>
      </c>
      <c r="J631" s="11">
        <f>(YEAR(A631)*100) + MONTH(DateTable[[#This Row],[DateKey]])</f>
        <v>201309</v>
      </c>
      <c r="K631" s="7" t="str">
        <f t="shared" si="116"/>
        <v>Q3 2013</v>
      </c>
      <c r="L631" s="7" t="str">
        <f t="shared" si="117"/>
        <v>Sep 2013</v>
      </c>
      <c r="M631" s="12" t="str">
        <f t="shared" si="118"/>
        <v>Sep-13</v>
      </c>
      <c r="N631" s="13" t="str">
        <f t="shared" si="119"/>
        <v>Quarter 3 2013</v>
      </c>
    </row>
    <row r="632" spans="1:14" x14ac:dyDescent="0.25">
      <c r="A632" s="6">
        <v>41539</v>
      </c>
      <c r="B632" s="7">
        <f t="shared" si="110"/>
        <v>2013</v>
      </c>
      <c r="C632" s="7">
        <f t="shared" si="108"/>
        <v>9</v>
      </c>
      <c r="D632" s="8" t="str">
        <f t="shared" si="111"/>
        <v>September</v>
      </c>
      <c r="E632" s="7" t="str">
        <f t="shared" si="112"/>
        <v>Sep</v>
      </c>
      <c r="F632" s="9">
        <f t="shared" si="109"/>
        <v>3</v>
      </c>
      <c r="G632" s="7" t="str">
        <f t="shared" si="113"/>
        <v>Quarter 3</v>
      </c>
      <c r="H632" s="7" t="str">
        <f t="shared" si="114"/>
        <v>Q3</v>
      </c>
      <c r="I632" s="10" t="str">
        <f t="shared" si="115"/>
        <v>20133</v>
      </c>
      <c r="J632" s="11">
        <f>(YEAR(A632)*100) + MONTH(DateTable[[#This Row],[DateKey]])</f>
        <v>201309</v>
      </c>
      <c r="K632" s="7" t="str">
        <f t="shared" si="116"/>
        <v>Q3 2013</v>
      </c>
      <c r="L632" s="7" t="str">
        <f t="shared" si="117"/>
        <v>Sep 2013</v>
      </c>
      <c r="M632" s="12" t="str">
        <f t="shared" si="118"/>
        <v>Sep-13</v>
      </c>
      <c r="N632" s="13" t="str">
        <f t="shared" si="119"/>
        <v>Quarter 3 2013</v>
      </c>
    </row>
    <row r="633" spans="1:14" x14ac:dyDescent="0.25">
      <c r="A633" s="6">
        <v>41540</v>
      </c>
      <c r="B633" s="7">
        <f t="shared" si="110"/>
        <v>2013</v>
      </c>
      <c r="C633" s="7">
        <f t="shared" si="108"/>
        <v>9</v>
      </c>
      <c r="D633" s="8" t="str">
        <f t="shared" si="111"/>
        <v>September</v>
      </c>
      <c r="E633" s="7" t="str">
        <f t="shared" si="112"/>
        <v>Sep</v>
      </c>
      <c r="F633" s="9">
        <f t="shared" si="109"/>
        <v>3</v>
      </c>
      <c r="G633" s="7" t="str">
        <f t="shared" si="113"/>
        <v>Quarter 3</v>
      </c>
      <c r="H633" s="7" t="str">
        <f t="shared" si="114"/>
        <v>Q3</v>
      </c>
      <c r="I633" s="10" t="str">
        <f t="shared" si="115"/>
        <v>20133</v>
      </c>
      <c r="J633" s="11">
        <f>(YEAR(A633)*100) + MONTH(DateTable[[#This Row],[DateKey]])</f>
        <v>201309</v>
      </c>
      <c r="K633" s="7" t="str">
        <f t="shared" si="116"/>
        <v>Q3 2013</v>
      </c>
      <c r="L633" s="7" t="str">
        <f t="shared" si="117"/>
        <v>Sep 2013</v>
      </c>
      <c r="M633" s="12" t="str">
        <f t="shared" si="118"/>
        <v>Sep-13</v>
      </c>
      <c r="N633" s="13" t="str">
        <f t="shared" si="119"/>
        <v>Quarter 3 2013</v>
      </c>
    </row>
    <row r="634" spans="1:14" x14ac:dyDescent="0.25">
      <c r="A634" s="6">
        <v>41541</v>
      </c>
      <c r="B634" s="7">
        <f t="shared" si="110"/>
        <v>2013</v>
      </c>
      <c r="C634" s="7">
        <f t="shared" si="108"/>
        <v>9</v>
      </c>
      <c r="D634" s="8" t="str">
        <f t="shared" si="111"/>
        <v>September</v>
      </c>
      <c r="E634" s="7" t="str">
        <f t="shared" si="112"/>
        <v>Sep</v>
      </c>
      <c r="F634" s="9">
        <f t="shared" si="109"/>
        <v>3</v>
      </c>
      <c r="G634" s="7" t="str">
        <f t="shared" si="113"/>
        <v>Quarter 3</v>
      </c>
      <c r="H634" s="7" t="str">
        <f t="shared" si="114"/>
        <v>Q3</v>
      </c>
      <c r="I634" s="10" t="str">
        <f t="shared" si="115"/>
        <v>20133</v>
      </c>
      <c r="J634" s="11">
        <f>(YEAR(A634)*100) + MONTH(DateTable[[#This Row],[DateKey]])</f>
        <v>201309</v>
      </c>
      <c r="K634" s="7" t="str">
        <f t="shared" si="116"/>
        <v>Q3 2013</v>
      </c>
      <c r="L634" s="7" t="str">
        <f t="shared" si="117"/>
        <v>Sep 2013</v>
      </c>
      <c r="M634" s="12" t="str">
        <f t="shared" si="118"/>
        <v>Sep-13</v>
      </c>
      <c r="N634" s="13" t="str">
        <f t="shared" si="119"/>
        <v>Quarter 3 2013</v>
      </c>
    </row>
    <row r="635" spans="1:14" x14ac:dyDescent="0.25">
      <c r="A635" s="6">
        <v>41542</v>
      </c>
      <c r="B635" s="7">
        <f t="shared" si="110"/>
        <v>2013</v>
      </c>
      <c r="C635" s="7">
        <f t="shared" si="108"/>
        <v>9</v>
      </c>
      <c r="D635" s="8" t="str">
        <f t="shared" si="111"/>
        <v>September</v>
      </c>
      <c r="E635" s="7" t="str">
        <f t="shared" si="112"/>
        <v>Sep</v>
      </c>
      <c r="F635" s="9">
        <f t="shared" si="109"/>
        <v>3</v>
      </c>
      <c r="G635" s="7" t="str">
        <f t="shared" si="113"/>
        <v>Quarter 3</v>
      </c>
      <c r="H635" s="7" t="str">
        <f t="shared" si="114"/>
        <v>Q3</v>
      </c>
      <c r="I635" s="10" t="str">
        <f t="shared" si="115"/>
        <v>20133</v>
      </c>
      <c r="J635" s="11">
        <f>(YEAR(A635)*100) + MONTH(DateTable[[#This Row],[DateKey]])</f>
        <v>201309</v>
      </c>
      <c r="K635" s="7" t="str">
        <f t="shared" si="116"/>
        <v>Q3 2013</v>
      </c>
      <c r="L635" s="7" t="str">
        <f t="shared" si="117"/>
        <v>Sep 2013</v>
      </c>
      <c r="M635" s="12" t="str">
        <f t="shared" si="118"/>
        <v>Sep-13</v>
      </c>
      <c r="N635" s="13" t="str">
        <f t="shared" si="119"/>
        <v>Quarter 3 2013</v>
      </c>
    </row>
    <row r="636" spans="1:14" x14ac:dyDescent="0.25">
      <c r="A636" s="6">
        <v>41543</v>
      </c>
      <c r="B636" s="7">
        <f t="shared" si="110"/>
        <v>2013</v>
      </c>
      <c r="C636" s="7">
        <f t="shared" si="108"/>
        <v>9</v>
      </c>
      <c r="D636" s="8" t="str">
        <f t="shared" si="111"/>
        <v>September</v>
      </c>
      <c r="E636" s="7" t="str">
        <f t="shared" si="112"/>
        <v>Sep</v>
      </c>
      <c r="F636" s="9">
        <f t="shared" si="109"/>
        <v>3</v>
      </c>
      <c r="G636" s="7" t="str">
        <f t="shared" si="113"/>
        <v>Quarter 3</v>
      </c>
      <c r="H636" s="7" t="str">
        <f t="shared" si="114"/>
        <v>Q3</v>
      </c>
      <c r="I636" s="10" t="str">
        <f t="shared" si="115"/>
        <v>20133</v>
      </c>
      <c r="J636" s="11">
        <f>(YEAR(A636)*100) + MONTH(DateTable[[#This Row],[DateKey]])</f>
        <v>201309</v>
      </c>
      <c r="K636" s="7" t="str">
        <f t="shared" si="116"/>
        <v>Q3 2013</v>
      </c>
      <c r="L636" s="7" t="str">
        <f t="shared" si="117"/>
        <v>Sep 2013</v>
      </c>
      <c r="M636" s="12" t="str">
        <f t="shared" si="118"/>
        <v>Sep-13</v>
      </c>
      <c r="N636" s="13" t="str">
        <f t="shared" si="119"/>
        <v>Quarter 3 2013</v>
      </c>
    </row>
    <row r="637" spans="1:14" x14ac:dyDescent="0.25">
      <c r="A637" s="6">
        <v>41544</v>
      </c>
      <c r="B637" s="7">
        <f t="shared" si="110"/>
        <v>2013</v>
      </c>
      <c r="C637" s="7">
        <f t="shared" si="108"/>
        <v>9</v>
      </c>
      <c r="D637" s="8" t="str">
        <f t="shared" si="111"/>
        <v>September</v>
      </c>
      <c r="E637" s="7" t="str">
        <f t="shared" si="112"/>
        <v>Sep</v>
      </c>
      <c r="F637" s="9">
        <f t="shared" si="109"/>
        <v>3</v>
      </c>
      <c r="G637" s="7" t="str">
        <f t="shared" si="113"/>
        <v>Quarter 3</v>
      </c>
      <c r="H637" s="7" t="str">
        <f t="shared" si="114"/>
        <v>Q3</v>
      </c>
      <c r="I637" s="10" t="str">
        <f t="shared" si="115"/>
        <v>20133</v>
      </c>
      <c r="J637" s="11">
        <f>(YEAR(A637)*100) + MONTH(DateTable[[#This Row],[DateKey]])</f>
        <v>201309</v>
      </c>
      <c r="K637" s="7" t="str">
        <f t="shared" si="116"/>
        <v>Q3 2013</v>
      </c>
      <c r="L637" s="7" t="str">
        <f t="shared" si="117"/>
        <v>Sep 2013</v>
      </c>
      <c r="M637" s="12" t="str">
        <f t="shared" si="118"/>
        <v>Sep-13</v>
      </c>
      <c r="N637" s="13" t="str">
        <f t="shared" si="119"/>
        <v>Quarter 3 2013</v>
      </c>
    </row>
    <row r="638" spans="1:14" x14ac:dyDescent="0.25">
      <c r="A638" s="6">
        <v>41545</v>
      </c>
      <c r="B638" s="7">
        <f t="shared" si="110"/>
        <v>2013</v>
      </c>
      <c r="C638" s="7">
        <f t="shared" si="108"/>
        <v>9</v>
      </c>
      <c r="D638" s="8" t="str">
        <f t="shared" si="111"/>
        <v>September</v>
      </c>
      <c r="E638" s="7" t="str">
        <f t="shared" si="112"/>
        <v>Sep</v>
      </c>
      <c r="F638" s="9">
        <f t="shared" si="109"/>
        <v>3</v>
      </c>
      <c r="G638" s="7" t="str">
        <f t="shared" si="113"/>
        <v>Quarter 3</v>
      </c>
      <c r="H638" s="7" t="str">
        <f t="shared" si="114"/>
        <v>Q3</v>
      </c>
      <c r="I638" s="10" t="str">
        <f t="shared" si="115"/>
        <v>20133</v>
      </c>
      <c r="J638" s="11">
        <f>(YEAR(A638)*100) + MONTH(DateTable[[#This Row],[DateKey]])</f>
        <v>201309</v>
      </c>
      <c r="K638" s="7" t="str">
        <f t="shared" si="116"/>
        <v>Q3 2013</v>
      </c>
      <c r="L638" s="7" t="str">
        <f t="shared" si="117"/>
        <v>Sep 2013</v>
      </c>
      <c r="M638" s="12" t="str">
        <f t="shared" si="118"/>
        <v>Sep-13</v>
      </c>
      <c r="N638" s="13" t="str">
        <f t="shared" si="119"/>
        <v>Quarter 3 2013</v>
      </c>
    </row>
    <row r="639" spans="1:14" x14ac:dyDescent="0.25">
      <c r="A639" s="6">
        <v>41546</v>
      </c>
      <c r="B639" s="7">
        <f t="shared" si="110"/>
        <v>2013</v>
      </c>
      <c r="C639" s="7">
        <f t="shared" si="108"/>
        <v>9</v>
      </c>
      <c r="D639" s="8" t="str">
        <f t="shared" si="111"/>
        <v>September</v>
      </c>
      <c r="E639" s="7" t="str">
        <f t="shared" si="112"/>
        <v>Sep</v>
      </c>
      <c r="F639" s="9">
        <f t="shared" si="109"/>
        <v>3</v>
      </c>
      <c r="G639" s="7" t="str">
        <f t="shared" si="113"/>
        <v>Quarter 3</v>
      </c>
      <c r="H639" s="7" t="str">
        <f t="shared" si="114"/>
        <v>Q3</v>
      </c>
      <c r="I639" s="10" t="str">
        <f t="shared" si="115"/>
        <v>20133</v>
      </c>
      <c r="J639" s="11">
        <f>(YEAR(A639)*100) + MONTH(DateTable[[#This Row],[DateKey]])</f>
        <v>201309</v>
      </c>
      <c r="K639" s="7" t="str">
        <f t="shared" si="116"/>
        <v>Q3 2013</v>
      </c>
      <c r="L639" s="7" t="str">
        <f t="shared" si="117"/>
        <v>Sep 2013</v>
      </c>
      <c r="M639" s="12" t="str">
        <f t="shared" si="118"/>
        <v>Sep-13</v>
      </c>
      <c r="N639" s="13" t="str">
        <f t="shared" si="119"/>
        <v>Quarter 3 2013</v>
      </c>
    </row>
    <row r="640" spans="1:14" x14ac:dyDescent="0.25">
      <c r="A640" s="6">
        <v>41547</v>
      </c>
      <c r="B640" s="7">
        <f t="shared" si="110"/>
        <v>2013</v>
      </c>
      <c r="C640" s="7">
        <f t="shared" si="108"/>
        <v>9</v>
      </c>
      <c r="D640" s="8" t="str">
        <f t="shared" si="111"/>
        <v>September</v>
      </c>
      <c r="E640" s="7" t="str">
        <f t="shared" si="112"/>
        <v>Sep</v>
      </c>
      <c r="F640" s="9">
        <f t="shared" si="109"/>
        <v>3</v>
      </c>
      <c r="G640" s="7" t="str">
        <f t="shared" si="113"/>
        <v>Quarter 3</v>
      </c>
      <c r="H640" s="7" t="str">
        <f t="shared" si="114"/>
        <v>Q3</v>
      </c>
      <c r="I640" s="10" t="str">
        <f t="shared" si="115"/>
        <v>20133</v>
      </c>
      <c r="J640" s="11">
        <f>(YEAR(A640)*100) + MONTH(DateTable[[#This Row],[DateKey]])</f>
        <v>201309</v>
      </c>
      <c r="K640" s="7" t="str">
        <f t="shared" si="116"/>
        <v>Q3 2013</v>
      </c>
      <c r="L640" s="7" t="str">
        <f t="shared" si="117"/>
        <v>Sep 2013</v>
      </c>
      <c r="M640" s="12" t="str">
        <f t="shared" si="118"/>
        <v>Sep-13</v>
      </c>
      <c r="N640" s="13" t="str">
        <f t="shared" si="119"/>
        <v>Quarter 3 2013</v>
      </c>
    </row>
    <row r="641" spans="1:14" x14ac:dyDescent="0.25">
      <c r="A641" s="6">
        <v>41548</v>
      </c>
      <c r="B641" s="7">
        <f t="shared" si="110"/>
        <v>2013</v>
      </c>
      <c r="C641" s="7">
        <f t="shared" si="108"/>
        <v>10</v>
      </c>
      <c r="D641" s="8" t="str">
        <f t="shared" si="111"/>
        <v>October</v>
      </c>
      <c r="E641" s="7" t="str">
        <f t="shared" si="112"/>
        <v>Oct</v>
      </c>
      <c r="F641" s="9">
        <f t="shared" si="109"/>
        <v>4</v>
      </c>
      <c r="G641" s="7" t="str">
        <f t="shared" si="113"/>
        <v>Quarter 4</v>
      </c>
      <c r="H641" s="7" t="str">
        <f t="shared" si="114"/>
        <v>Q4</v>
      </c>
      <c r="I641" s="10" t="str">
        <f t="shared" si="115"/>
        <v>20134</v>
      </c>
      <c r="J641" s="11">
        <f>(YEAR(A641)*100) + MONTH(DateTable[[#This Row],[DateKey]])</f>
        <v>201310</v>
      </c>
      <c r="K641" s="7" t="str">
        <f t="shared" si="116"/>
        <v>Q4 2013</v>
      </c>
      <c r="L641" s="7" t="str">
        <f t="shared" si="117"/>
        <v>Oct 2013</v>
      </c>
      <c r="M641" s="12" t="str">
        <f t="shared" si="118"/>
        <v>Oct-13</v>
      </c>
      <c r="N641" s="13" t="str">
        <f t="shared" si="119"/>
        <v>Quarter 4 2013</v>
      </c>
    </row>
    <row r="642" spans="1:14" x14ac:dyDescent="0.25">
      <c r="A642" s="6">
        <v>41549</v>
      </c>
      <c r="B642" s="7">
        <f t="shared" si="110"/>
        <v>2013</v>
      </c>
      <c r="C642" s="7">
        <f t="shared" ref="C642:C705" si="120">MONTH(A642)</f>
        <v>10</v>
      </c>
      <c r="D642" s="8" t="str">
        <f t="shared" si="111"/>
        <v>October</v>
      </c>
      <c r="E642" s="7" t="str">
        <f t="shared" si="112"/>
        <v>Oct</v>
      </c>
      <c r="F642" s="9">
        <f t="shared" ref="F642:F705" si="121">ROUNDUP(MONTH(A642)/3,0)</f>
        <v>4</v>
      </c>
      <c r="G642" s="7" t="str">
        <f t="shared" si="113"/>
        <v>Quarter 4</v>
      </c>
      <c r="H642" s="7" t="str">
        <f t="shared" si="114"/>
        <v>Q4</v>
      </c>
      <c r="I642" s="10" t="str">
        <f t="shared" si="115"/>
        <v>20134</v>
      </c>
      <c r="J642" s="11">
        <f>(YEAR(A642)*100) + MONTH(DateTable[[#This Row],[DateKey]])</f>
        <v>201310</v>
      </c>
      <c r="K642" s="7" t="str">
        <f t="shared" si="116"/>
        <v>Q4 2013</v>
      </c>
      <c r="L642" s="7" t="str">
        <f t="shared" si="117"/>
        <v>Oct 2013</v>
      </c>
      <c r="M642" s="12" t="str">
        <f t="shared" si="118"/>
        <v>Oct-13</v>
      </c>
      <c r="N642" s="13" t="str">
        <f t="shared" si="119"/>
        <v>Quarter 4 2013</v>
      </c>
    </row>
    <row r="643" spans="1:14" x14ac:dyDescent="0.25">
      <c r="A643" s="6">
        <v>41550</v>
      </c>
      <c r="B643" s="7">
        <f t="shared" ref="B643:B706" si="122">YEAR(A643)</f>
        <v>2013</v>
      </c>
      <c r="C643" s="7">
        <f t="shared" si="120"/>
        <v>10</v>
      </c>
      <c r="D643" s="8" t="str">
        <f t="shared" ref="D643:D706" si="123">TEXT(A643,"mmmm")</f>
        <v>October</v>
      </c>
      <c r="E643" s="7" t="str">
        <f t="shared" ref="E643:E706" si="124">TEXT(A643,"mmm")</f>
        <v>Oct</v>
      </c>
      <c r="F643" s="9">
        <f t="shared" si="121"/>
        <v>4</v>
      </c>
      <c r="G643" s="7" t="str">
        <f t="shared" ref="G643:G706" si="125">"Quarter " &amp; ROUNDUP(MONTH(A643)/3,0)</f>
        <v>Quarter 4</v>
      </c>
      <c r="H643" s="7" t="str">
        <f t="shared" ref="H643:H706" si="126">"Q" &amp; ROUNDUP(MONTH(A643)/3,0)</f>
        <v>Q4</v>
      </c>
      <c r="I643" s="10" t="str">
        <f t="shared" ref="I643:I706" si="127">YEAR(A643) &amp; ROUNDUP(MONTH(A643)/3,0)</f>
        <v>20134</v>
      </c>
      <c r="J643" s="11">
        <f>(YEAR(A643)*100) + MONTH(DateTable[[#This Row],[DateKey]])</f>
        <v>201310</v>
      </c>
      <c r="K643" s="7" t="str">
        <f t="shared" ref="K643:K706" si="128">"Q" &amp; ROUNDUP(MONTH(A643)/3,0) &amp; " " &amp; YEAR(A643)</f>
        <v>Q4 2013</v>
      </c>
      <c r="L643" s="7" t="str">
        <f t="shared" ref="L643:L706" si="129">TEXT(A643,"mmm") &amp; " " &amp; YEAR(A643)</f>
        <v>Oct 2013</v>
      </c>
      <c r="M643" s="12" t="str">
        <f t="shared" ref="M643:M706" si="130">TEXT(A643,"mmm") &amp; "-" &amp; RIGHT(YEAR(A643),2)</f>
        <v>Oct-13</v>
      </c>
      <c r="N643" s="13" t="str">
        <f t="shared" ref="N643:N706" si="131">"Quarter " &amp; ROUNDUP(MONTH(A643)/3,0) &amp; " " &amp; YEAR(A643)</f>
        <v>Quarter 4 2013</v>
      </c>
    </row>
    <row r="644" spans="1:14" x14ac:dyDescent="0.25">
      <c r="A644" s="6">
        <v>41551</v>
      </c>
      <c r="B644" s="7">
        <f t="shared" si="122"/>
        <v>2013</v>
      </c>
      <c r="C644" s="7">
        <f t="shared" si="120"/>
        <v>10</v>
      </c>
      <c r="D644" s="8" t="str">
        <f t="shared" si="123"/>
        <v>October</v>
      </c>
      <c r="E644" s="7" t="str">
        <f t="shared" si="124"/>
        <v>Oct</v>
      </c>
      <c r="F644" s="9">
        <f t="shared" si="121"/>
        <v>4</v>
      </c>
      <c r="G644" s="7" t="str">
        <f t="shared" si="125"/>
        <v>Quarter 4</v>
      </c>
      <c r="H644" s="7" t="str">
        <f t="shared" si="126"/>
        <v>Q4</v>
      </c>
      <c r="I644" s="10" t="str">
        <f t="shared" si="127"/>
        <v>20134</v>
      </c>
      <c r="J644" s="11">
        <f>(YEAR(A644)*100) + MONTH(DateTable[[#This Row],[DateKey]])</f>
        <v>201310</v>
      </c>
      <c r="K644" s="7" t="str">
        <f t="shared" si="128"/>
        <v>Q4 2013</v>
      </c>
      <c r="L644" s="7" t="str">
        <f t="shared" si="129"/>
        <v>Oct 2013</v>
      </c>
      <c r="M644" s="12" t="str">
        <f t="shared" si="130"/>
        <v>Oct-13</v>
      </c>
      <c r="N644" s="13" t="str">
        <f t="shared" si="131"/>
        <v>Quarter 4 2013</v>
      </c>
    </row>
    <row r="645" spans="1:14" x14ac:dyDescent="0.25">
      <c r="A645" s="6">
        <v>41552</v>
      </c>
      <c r="B645" s="7">
        <f t="shared" si="122"/>
        <v>2013</v>
      </c>
      <c r="C645" s="7">
        <f t="shared" si="120"/>
        <v>10</v>
      </c>
      <c r="D645" s="8" t="str">
        <f t="shared" si="123"/>
        <v>October</v>
      </c>
      <c r="E645" s="7" t="str">
        <f t="shared" si="124"/>
        <v>Oct</v>
      </c>
      <c r="F645" s="9">
        <f t="shared" si="121"/>
        <v>4</v>
      </c>
      <c r="G645" s="7" t="str">
        <f t="shared" si="125"/>
        <v>Quarter 4</v>
      </c>
      <c r="H645" s="7" t="str">
        <f t="shared" si="126"/>
        <v>Q4</v>
      </c>
      <c r="I645" s="10" t="str">
        <f t="shared" si="127"/>
        <v>20134</v>
      </c>
      <c r="J645" s="11">
        <f>(YEAR(A645)*100) + MONTH(DateTable[[#This Row],[DateKey]])</f>
        <v>201310</v>
      </c>
      <c r="K645" s="7" t="str">
        <f t="shared" si="128"/>
        <v>Q4 2013</v>
      </c>
      <c r="L645" s="7" t="str">
        <f t="shared" si="129"/>
        <v>Oct 2013</v>
      </c>
      <c r="M645" s="12" t="str">
        <f t="shared" si="130"/>
        <v>Oct-13</v>
      </c>
      <c r="N645" s="13" t="str">
        <f t="shared" si="131"/>
        <v>Quarter 4 2013</v>
      </c>
    </row>
    <row r="646" spans="1:14" x14ac:dyDescent="0.25">
      <c r="A646" s="6">
        <v>41553</v>
      </c>
      <c r="B646" s="7">
        <f t="shared" si="122"/>
        <v>2013</v>
      </c>
      <c r="C646" s="7">
        <f t="shared" si="120"/>
        <v>10</v>
      </c>
      <c r="D646" s="8" t="str">
        <f t="shared" si="123"/>
        <v>October</v>
      </c>
      <c r="E646" s="7" t="str">
        <f t="shared" si="124"/>
        <v>Oct</v>
      </c>
      <c r="F646" s="9">
        <f t="shared" si="121"/>
        <v>4</v>
      </c>
      <c r="G646" s="7" t="str">
        <f t="shared" si="125"/>
        <v>Quarter 4</v>
      </c>
      <c r="H646" s="7" t="str">
        <f t="shared" si="126"/>
        <v>Q4</v>
      </c>
      <c r="I646" s="10" t="str">
        <f t="shared" si="127"/>
        <v>20134</v>
      </c>
      <c r="J646" s="11">
        <f>(YEAR(A646)*100) + MONTH(DateTable[[#This Row],[DateKey]])</f>
        <v>201310</v>
      </c>
      <c r="K646" s="7" t="str">
        <f t="shared" si="128"/>
        <v>Q4 2013</v>
      </c>
      <c r="L646" s="7" t="str">
        <f t="shared" si="129"/>
        <v>Oct 2013</v>
      </c>
      <c r="M646" s="12" t="str">
        <f t="shared" si="130"/>
        <v>Oct-13</v>
      </c>
      <c r="N646" s="13" t="str">
        <f t="shared" si="131"/>
        <v>Quarter 4 2013</v>
      </c>
    </row>
    <row r="647" spans="1:14" x14ac:dyDescent="0.25">
      <c r="A647" s="6">
        <v>41554</v>
      </c>
      <c r="B647" s="7">
        <f t="shared" si="122"/>
        <v>2013</v>
      </c>
      <c r="C647" s="7">
        <f t="shared" si="120"/>
        <v>10</v>
      </c>
      <c r="D647" s="8" t="str">
        <f t="shared" si="123"/>
        <v>October</v>
      </c>
      <c r="E647" s="7" t="str">
        <f t="shared" si="124"/>
        <v>Oct</v>
      </c>
      <c r="F647" s="9">
        <f t="shared" si="121"/>
        <v>4</v>
      </c>
      <c r="G647" s="7" t="str">
        <f t="shared" si="125"/>
        <v>Quarter 4</v>
      </c>
      <c r="H647" s="7" t="str">
        <f t="shared" si="126"/>
        <v>Q4</v>
      </c>
      <c r="I647" s="10" t="str">
        <f t="shared" si="127"/>
        <v>20134</v>
      </c>
      <c r="J647" s="11">
        <f>(YEAR(A647)*100) + MONTH(DateTable[[#This Row],[DateKey]])</f>
        <v>201310</v>
      </c>
      <c r="K647" s="7" t="str">
        <f t="shared" si="128"/>
        <v>Q4 2013</v>
      </c>
      <c r="L647" s="7" t="str">
        <f t="shared" si="129"/>
        <v>Oct 2013</v>
      </c>
      <c r="M647" s="12" t="str">
        <f t="shared" si="130"/>
        <v>Oct-13</v>
      </c>
      <c r="N647" s="13" t="str">
        <f t="shared" si="131"/>
        <v>Quarter 4 2013</v>
      </c>
    </row>
    <row r="648" spans="1:14" x14ac:dyDescent="0.25">
      <c r="A648" s="6">
        <v>41555</v>
      </c>
      <c r="B648" s="7">
        <f t="shared" si="122"/>
        <v>2013</v>
      </c>
      <c r="C648" s="7">
        <f t="shared" si="120"/>
        <v>10</v>
      </c>
      <c r="D648" s="8" t="str">
        <f t="shared" si="123"/>
        <v>October</v>
      </c>
      <c r="E648" s="7" t="str">
        <f t="shared" si="124"/>
        <v>Oct</v>
      </c>
      <c r="F648" s="9">
        <f t="shared" si="121"/>
        <v>4</v>
      </c>
      <c r="G648" s="7" t="str">
        <f t="shared" si="125"/>
        <v>Quarter 4</v>
      </c>
      <c r="H648" s="7" t="str">
        <f t="shared" si="126"/>
        <v>Q4</v>
      </c>
      <c r="I648" s="10" t="str">
        <f t="shared" si="127"/>
        <v>20134</v>
      </c>
      <c r="J648" s="11">
        <f>(YEAR(A648)*100) + MONTH(DateTable[[#This Row],[DateKey]])</f>
        <v>201310</v>
      </c>
      <c r="K648" s="7" t="str">
        <f t="shared" si="128"/>
        <v>Q4 2013</v>
      </c>
      <c r="L648" s="7" t="str">
        <f t="shared" si="129"/>
        <v>Oct 2013</v>
      </c>
      <c r="M648" s="12" t="str">
        <f t="shared" si="130"/>
        <v>Oct-13</v>
      </c>
      <c r="N648" s="13" t="str">
        <f t="shared" si="131"/>
        <v>Quarter 4 2013</v>
      </c>
    </row>
    <row r="649" spans="1:14" x14ac:dyDescent="0.25">
      <c r="A649" s="6">
        <v>41556</v>
      </c>
      <c r="B649" s="7">
        <f t="shared" si="122"/>
        <v>2013</v>
      </c>
      <c r="C649" s="7">
        <f t="shared" si="120"/>
        <v>10</v>
      </c>
      <c r="D649" s="8" t="str">
        <f t="shared" si="123"/>
        <v>October</v>
      </c>
      <c r="E649" s="7" t="str">
        <f t="shared" si="124"/>
        <v>Oct</v>
      </c>
      <c r="F649" s="9">
        <f t="shared" si="121"/>
        <v>4</v>
      </c>
      <c r="G649" s="7" t="str">
        <f t="shared" si="125"/>
        <v>Quarter 4</v>
      </c>
      <c r="H649" s="7" t="str">
        <f t="shared" si="126"/>
        <v>Q4</v>
      </c>
      <c r="I649" s="10" t="str">
        <f t="shared" si="127"/>
        <v>20134</v>
      </c>
      <c r="J649" s="11">
        <f>(YEAR(A649)*100) + MONTH(DateTable[[#This Row],[DateKey]])</f>
        <v>201310</v>
      </c>
      <c r="K649" s="7" t="str">
        <f t="shared" si="128"/>
        <v>Q4 2013</v>
      </c>
      <c r="L649" s="7" t="str">
        <f t="shared" si="129"/>
        <v>Oct 2013</v>
      </c>
      <c r="M649" s="12" t="str">
        <f t="shared" si="130"/>
        <v>Oct-13</v>
      </c>
      <c r="N649" s="13" t="str">
        <f t="shared" si="131"/>
        <v>Quarter 4 2013</v>
      </c>
    </row>
    <row r="650" spans="1:14" x14ac:dyDescent="0.25">
      <c r="A650" s="6">
        <v>41557</v>
      </c>
      <c r="B650" s="7">
        <f t="shared" si="122"/>
        <v>2013</v>
      </c>
      <c r="C650" s="7">
        <f t="shared" si="120"/>
        <v>10</v>
      </c>
      <c r="D650" s="8" t="str">
        <f t="shared" si="123"/>
        <v>October</v>
      </c>
      <c r="E650" s="7" t="str">
        <f t="shared" si="124"/>
        <v>Oct</v>
      </c>
      <c r="F650" s="9">
        <f t="shared" si="121"/>
        <v>4</v>
      </c>
      <c r="G650" s="7" t="str">
        <f t="shared" si="125"/>
        <v>Quarter 4</v>
      </c>
      <c r="H650" s="7" t="str">
        <f t="shared" si="126"/>
        <v>Q4</v>
      </c>
      <c r="I650" s="10" t="str">
        <f t="shared" si="127"/>
        <v>20134</v>
      </c>
      <c r="J650" s="11">
        <f>(YEAR(A650)*100) + MONTH(DateTable[[#This Row],[DateKey]])</f>
        <v>201310</v>
      </c>
      <c r="K650" s="7" t="str">
        <f t="shared" si="128"/>
        <v>Q4 2013</v>
      </c>
      <c r="L650" s="7" t="str">
        <f t="shared" si="129"/>
        <v>Oct 2013</v>
      </c>
      <c r="M650" s="12" t="str">
        <f t="shared" si="130"/>
        <v>Oct-13</v>
      </c>
      <c r="N650" s="13" t="str">
        <f t="shared" si="131"/>
        <v>Quarter 4 2013</v>
      </c>
    </row>
    <row r="651" spans="1:14" x14ac:dyDescent="0.25">
      <c r="A651" s="6">
        <v>41558</v>
      </c>
      <c r="B651" s="7">
        <f t="shared" si="122"/>
        <v>2013</v>
      </c>
      <c r="C651" s="7">
        <f t="shared" si="120"/>
        <v>10</v>
      </c>
      <c r="D651" s="8" t="str">
        <f t="shared" si="123"/>
        <v>October</v>
      </c>
      <c r="E651" s="7" t="str">
        <f t="shared" si="124"/>
        <v>Oct</v>
      </c>
      <c r="F651" s="9">
        <f t="shared" si="121"/>
        <v>4</v>
      </c>
      <c r="G651" s="7" t="str">
        <f t="shared" si="125"/>
        <v>Quarter 4</v>
      </c>
      <c r="H651" s="7" t="str">
        <f t="shared" si="126"/>
        <v>Q4</v>
      </c>
      <c r="I651" s="10" t="str">
        <f t="shared" si="127"/>
        <v>20134</v>
      </c>
      <c r="J651" s="11">
        <f>(YEAR(A651)*100) + MONTH(DateTable[[#This Row],[DateKey]])</f>
        <v>201310</v>
      </c>
      <c r="K651" s="7" t="str">
        <f t="shared" si="128"/>
        <v>Q4 2013</v>
      </c>
      <c r="L651" s="7" t="str">
        <f t="shared" si="129"/>
        <v>Oct 2013</v>
      </c>
      <c r="M651" s="12" t="str">
        <f t="shared" si="130"/>
        <v>Oct-13</v>
      </c>
      <c r="N651" s="13" t="str">
        <f t="shared" si="131"/>
        <v>Quarter 4 2013</v>
      </c>
    </row>
    <row r="652" spans="1:14" x14ac:dyDescent="0.25">
      <c r="A652" s="6">
        <v>41559</v>
      </c>
      <c r="B652" s="7">
        <f t="shared" si="122"/>
        <v>2013</v>
      </c>
      <c r="C652" s="7">
        <f t="shared" si="120"/>
        <v>10</v>
      </c>
      <c r="D652" s="8" t="str">
        <f t="shared" si="123"/>
        <v>October</v>
      </c>
      <c r="E652" s="7" t="str">
        <f t="shared" si="124"/>
        <v>Oct</v>
      </c>
      <c r="F652" s="9">
        <f t="shared" si="121"/>
        <v>4</v>
      </c>
      <c r="G652" s="7" t="str">
        <f t="shared" si="125"/>
        <v>Quarter 4</v>
      </c>
      <c r="H652" s="7" t="str">
        <f t="shared" si="126"/>
        <v>Q4</v>
      </c>
      <c r="I652" s="10" t="str">
        <f t="shared" si="127"/>
        <v>20134</v>
      </c>
      <c r="J652" s="11">
        <f>(YEAR(A652)*100) + MONTH(DateTable[[#This Row],[DateKey]])</f>
        <v>201310</v>
      </c>
      <c r="K652" s="7" t="str">
        <f t="shared" si="128"/>
        <v>Q4 2013</v>
      </c>
      <c r="L652" s="7" t="str">
        <f t="shared" si="129"/>
        <v>Oct 2013</v>
      </c>
      <c r="M652" s="12" t="str">
        <f t="shared" si="130"/>
        <v>Oct-13</v>
      </c>
      <c r="N652" s="13" t="str">
        <f t="shared" si="131"/>
        <v>Quarter 4 2013</v>
      </c>
    </row>
    <row r="653" spans="1:14" x14ac:dyDescent="0.25">
      <c r="A653" s="6">
        <v>41560</v>
      </c>
      <c r="B653" s="7">
        <f t="shared" si="122"/>
        <v>2013</v>
      </c>
      <c r="C653" s="7">
        <f t="shared" si="120"/>
        <v>10</v>
      </c>
      <c r="D653" s="8" t="str">
        <f t="shared" si="123"/>
        <v>October</v>
      </c>
      <c r="E653" s="7" t="str">
        <f t="shared" si="124"/>
        <v>Oct</v>
      </c>
      <c r="F653" s="9">
        <f t="shared" si="121"/>
        <v>4</v>
      </c>
      <c r="G653" s="7" t="str">
        <f t="shared" si="125"/>
        <v>Quarter 4</v>
      </c>
      <c r="H653" s="7" t="str">
        <f t="shared" si="126"/>
        <v>Q4</v>
      </c>
      <c r="I653" s="10" t="str">
        <f t="shared" si="127"/>
        <v>20134</v>
      </c>
      <c r="J653" s="11">
        <f>(YEAR(A653)*100) + MONTH(DateTable[[#This Row],[DateKey]])</f>
        <v>201310</v>
      </c>
      <c r="K653" s="7" t="str">
        <f t="shared" si="128"/>
        <v>Q4 2013</v>
      </c>
      <c r="L653" s="7" t="str">
        <f t="shared" si="129"/>
        <v>Oct 2013</v>
      </c>
      <c r="M653" s="12" t="str">
        <f t="shared" si="130"/>
        <v>Oct-13</v>
      </c>
      <c r="N653" s="13" t="str">
        <f t="shared" si="131"/>
        <v>Quarter 4 2013</v>
      </c>
    </row>
    <row r="654" spans="1:14" x14ac:dyDescent="0.25">
      <c r="A654" s="6">
        <v>41561</v>
      </c>
      <c r="B654" s="7">
        <f t="shared" si="122"/>
        <v>2013</v>
      </c>
      <c r="C654" s="7">
        <f t="shared" si="120"/>
        <v>10</v>
      </c>
      <c r="D654" s="8" t="str">
        <f t="shared" si="123"/>
        <v>October</v>
      </c>
      <c r="E654" s="7" t="str">
        <f t="shared" si="124"/>
        <v>Oct</v>
      </c>
      <c r="F654" s="9">
        <f t="shared" si="121"/>
        <v>4</v>
      </c>
      <c r="G654" s="7" t="str">
        <f t="shared" si="125"/>
        <v>Quarter 4</v>
      </c>
      <c r="H654" s="7" t="str">
        <f t="shared" si="126"/>
        <v>Q4</v>
      </c>
      <c r="I654" s="10" t="str">
        <f t="shared" si="127"/>
        <v>20134</v>
      </c>
      <c r="J654" s="11">
        <f>(YEAR(A654)*100) + MONTH(DateTable[[#This Row],[DateKey]])</f>
        <v>201310</v>
      </c>
      <c r="K654" s="7" t="str">
        <f t="shared" si="128"/>
        <v>Q4 2013</v>
      </c>
      <c r="L654" s="7" t="str">
        <f t="shared" si="129"/>
        <v>Oct 2013</v>
      </c>
      <c r="M654" s="12" t="str">
        <f t="shared" si="130"/>
        <v>Oct-13</v>
      </c>
      <c r="N654" s="13" t="str">
        <f t="shared" si="131"/>
        <v>Quarter 4 2013</v>
      </c>
    </row>
    <row r="655" spans="1:14" x14ac:dyDescent="0.25">
      <c r="A655" s="6">
        <v>41562</v>
      </c>
      <c r="B655" s="7">
        <f t="shared" si="122"/>
        <v>2013</v>
      </c>
      <c r="C655" s="7">
        <f t="shared" si="120"/>
        <v>10</v>
      </c>
      <c r="D655" s="8" t="str">
        <f t="shared" si="123"/>
        <v>October</v>
      </c>
      <c r="E655" s="7" t="str">
        <f t="shared" si="124"/>
        <v>Oct</v>
      </c>
      <c r="F655" s="9">
        <f t="shared" si="121"/>
        <v>4</v>
      </c>
      <c r="G655" s="7" t="str">
        <f t="shared" si="125"/>
        <v>Quarter 4</v>
      </c>
      <c r="H655" s="7" t="str">
        <f t="shared" si="126"/>
        <v>Q4</v>
      </c>
      <c r="I655" s="10" t="str">
        <f t="shared" si="127"/>
        <v>20134</v>
      </c>
      <c r="J655" s="11">
        <f>(YEAR(A655)*100) + MONTH(DateTable[[#This Row],[DateKey]])</f>
        <v>201310</v>
      </c>
      <c r="K655" s="7" t="str">
        <f t="shared" si="128"/>
        <v>Q4 2013</v>
      </c>
      <c r="L655" s="7" t="str">
        <f t="shared" si="129"/>
        <v>Oct 2013</v>
      </c>
      <c r="M655" s="12" t="str">
        <f t="shared" si="130"/>
        <v>Oct-13</v>
      </c>
      <c r="N655" s="13" t="str">
        <f t="shared" si="131"/>
        <v>Quarter 4 2013</v>
      </c>
    </row>
    <row r="656" spans="1:14" x14ac:dyDescent="0.25">
      <c r="A656" s="6">
        <v>41563</v>
      </c>
      <c r="B656" s="7">
        <f t="shared" si="122"/>
        <v>2013</v>
      </c>
      <c r="C656" s="7">
        <f t="shared" si="120"/>
        <v>10</v>
      </c>
      <c r="D656" s="8" t="str">
        <f t="shared" si="123"/>
        <v>October</v>
      </c>
      <c r="E656" s="7" t="str">
        <f t="shared" si="124"/>
        <v>Oct</v>
      </c>
      <c r="F656" s="9">
        <f t="shared" si="121"/>
        <v>4</v>
      </c>
      <c r="G656" s="7" t="str">
        <f t="shared" si="125"/>
        <v>Quarter 4</v>
      </c>
      <c r="H656" s="7" t="str">
        <f t="shared" si="126"/>
        <v>Q4</v>
      </c>
      <c r="I656" s="10" t="str">
        <f t="shared" si="127"/>
        <v>20134</v>
      </c>
      <c r="J656" s="11">
        <f>(YEAR(A656)*100) + MONTH(DateTable[[#This Row],[DateKey]])</f>
        <v>201310</v>
      </c>
      <c r="K656" s="7" t="str">
        <f t="shared" si="128"/>
        <v>Q4 2013</v>
      </c>
      <c r="L656" s="7" t="str">
        <f t="shared" si="129"/>
        <v>Oct 2013</v>
      </c>
      <c r="M656" s="12" t="str">
        <f t="shared" si="130"/>
        <v>Oct-13</v>
      </c>
      <c r="N656" s="13" t="str">
        <f t="shared" si="131"/>
        <v>Quarter 4 2013</v>
      </c>
    </row>
    <row r="657" spans="1:14" x14ac:dyDescent="0.25">
      <c r="A657" s="6">
        <v>41564</v>
      </c>
      <c r="B657" s="7">
        <f t="shared" si="122"/>
        <v>2013</v>
      </c>
      <c r="C657" s="7">
        <f t="shared" si="120"/>
        <v>10</v>
      </c>
      <c r="D657" s="8" t="str">
        <f t="shared" si="123"/>
        <v>October</v>
      </c>
      <c r="E657" s="7" t="str">
        <f t="shared" si="124"/>
        <v>Oct</v>
      </c>
      <c r="F657" s="9">
        <f t="shared" si="121"/>
        <v>4</v>
      </c>
      <c r="G657" s="7" t="str">
        <f t="shared" si="125"/>
        <v>Quarter 4</v>
      </c>
      <c r="H657" s="7" t="str">
        <f t="shared" si="126"/>
        <v>Q4</v>
      </c>
      <c r="I657" s="10" t="str">
        <f t="shared" si="127"/>
        <v>20134</v>
      </c>
      <c r="J657" s="11">
        <f>(YEAR(A657)*100) + MONTH(DateTable[[#This Row],[DateKey]])</f>
        <v>201310</v>
      </c>
      <c r="K657" s="7" t="str">
        <f t="shared" si="128"/>
        <v>Q4 2013</v>
      </c>
      <c r="L657" s="7" t="str">
        <f t="shared" si="129"/>
        <v>Oct 2013</v>
      </c>
      <c r="M657" s="12" t="str">
        <f t="shared" si="130"/>
        <v>Oct-13</v>
      </c>
      <c r="N657" s="13" t="str">
        <f t="shared" si="131"/>
        <v>Quarter 4 2013</v>
      </c>
    </row>
    <row r="658" spans="1:14" x14ac:dyDescent="0.25">
      <c r="A658" s="6">
        <v>41565</v>
      </c>
      <c r="B658" s="7">
        <f t="shared" si="122"/>
        <v>2013</v>
      </c>
      <c r="C658" s="7">
        <f t="shared" si="120"/>
        <v>10</v>
      </c>
      <c r="D658" s="8" t="str">
        <f t="shared" si="123"/>
        <v>October</v>
      </c>
      <c r="E658" s="7" t="str">
        <f t="shared" si="124"/>
        <v>Oct</v>
      </c>
      <c r="F658" s="9">
        <f t="shared" si="121"/>
        <v>4</v>
      </c>
      <c r="G658" s="7" t="str">
        <f t="shared" si="125"/>
        <v>Quarter 4</v>
      </c>
      <c r="H658" s="7" t="str">
        <f t="shared" si="126"/>
        <v>Q4</v>
      </c>
      <c r="I658" s="10" t="str">
        <f t="shared" si="127"/>
        <v>20134</v>
      </c>
      <c r="J658" s="11">
        <f>(YEAR(A658)*100) + MONTH(DateTable[[#This Row],[DateKey]])</f>
        <v>201310</v>
      </c>
      <c r="K658" s="7" t="str">
        <f t="shared" si="128"/>
        <v>Q4 2013</v>
      </c>
      <c r="L658" s="7" t="str">
        <f t="shared" si="129"/>
        <v>Oct 2013</v>
      </c>
      <c r="M658" s="12" t="str">
        <f t="shared" si="130"/>
        <v>Oct-13</v>
      </c>
      <c r="N658" s="13" t="str">
        <f t="shared" si="131"/>
        <v>Quarter 4 2013</v>
      </c>
    </row>
    <row r="659" spans="1:14" x14ac:dyDescent="0.25">
      <c r="A659" s="6">
        <v>41566</v>
      </c>
      <c r="B659" s="7">
        <f t="shared" si="122"/>
        <v>2013</v>
      </c>
      <c r="C659" s="7">
        <f t="shared" si="120"/>
        <v>10</v>
      </c>
      <c r="D659" s="8" t="str">
        <f t="shared" si="123"/>
        <v>October</v>
      </c>
      <c r="E659" s="7" t="str">
        <f t="shared" si="124"/>
        <v>Oct</v>
      </c>
      <c r="F659" s="9">
        <f t="shared" si="121"/>
        <v>4</v>
      </c>
      <c r="G659" s="7" t="str">
        <f t="shared" si="125"/>
        <v>Quarter 4</v>
      </c>
      <c r="H659" s="7" t="str">
        <f t="shared" si="126"/>
        <v>Q4</v>
      </c>
      <c r="I659" s="10" t="str">
        <f t="shared" si="127"/>
        <v>20134</v>
      </c>
      <c r="J659" s="11">
        <f>(YEAR(A659)*100) + MONTH(DateTable[[#This Row],[DateKey]])</f>
        <v>201310</v>
      </c>
      <c r="K659" s="7" t="str">
        <f t="shared" si="128"/>
        <v>Q4 2013</v>
      </c>
      <c r="L659" s="7" t="str">
        <f t="shared" si="129"/>
        <v>Oct 2013</v>
      </c>
      <c r="M659" s="12" t="str">
        <f t="shared" si="130"/>
        <v>Oct-13</v>
      </c>
      <c r="N659" s="13" t="str">
        <f t="shared" si="131"/>
        <v>Quarter 4 2013</v>
      </c>
    </row>
    <row r="660" spans="1:14" x14ac:dyDescent="0.25">
      <c r="A660" s="6">
        <v>41567</v>
      </c>
      <c r="B660" s="7">
        <f t="shared" si="122"/>
        <v>2013</v>
      </c>
      <c r="C660" s="7">
        <f t="shared" si="120"/>
        <v>10</v>
      </c>
      <c r="D660" s="8" t="str">
        <f t="shared" si="123"/>
        <v>October</v>
      </c>
      <c r="E660" s="7" t="str">
        <f t="shared" si="124"/>
        <v>Oct</v>
      </c>
      <c r="F660" s="9">
        <f t="shared" si="121"/>
        <v>4</v>
      </c>
      <c r="G660" s="7" t="str">
        <f t="shared" si="125"/>
        <v>Quarter 4</v>
      </c>
      <c r="H660" s="7" t="str">
        <f t="shared" si="126"/>
        <v>Q4</v>
      </c>
      <c r="I660" s="10" t="str">
        <f t="shared" si="127"/>
        <v>20134</v>
      </c>
      <c r="J660" s="11">
        <f>(YEAR(A660)*100) + MONTH(DateTable[[#This Row],[DateKey]])</f>
        <v>201310</v>
      </c>
      <c r="K660" s="7" t="str">
        <f t="shared" si="128"/>
        <v>Q4 2013</v>
      </c>
      <c r="L660" s="7" t="str">
        <f t="shared" si="129"/>
        <v>Oct 2013</v>
      </c>
      <c r="M660" s="12" t="str">
        <f t="shared" si="130"/>
        <v>Oct-13</v>
      </c>
      <c r="N660" s="13" t="str">
        <f t="shared" si="131"/>
        <v>Quarter 4 2013</v>
      </c>
    </row>
    <row r="661" spans="1:14" x14ac:dyDescent="0.25">
      <c r="A661" s="6">
        <v>41568</v>
      </c>
      <c r="B661" s="7">
        <f t="shared" si="122"/>
        <v>2013</v>
      </c>
      <c r="C661" s="7">
        <f t="shared" si="120"/>
        <v>10</v>
      </c>
      <c r="D661" s="8" t="str">
        <f t="shared" si="123"/>
        <v>October</v>
      </c>
      <c r="E661" s="7" t="str">
        <f t="shared" si="124"/>
        <v>Oct</v>
      </c>
      <c r="F661" s="9">
        <f t="shared" si="121"/>
        <v>4</v>
      </c>
      <c r="G661" s="7" t="str">
        <f t="shared" si="125"/>
        <v>Quarter 4</v>
      </c>
      <c r="H661" s="7" t="str">
        <f t="shared" si="126"/>
        <v>Q4</v>
      </c>
      <c r="I661" s="10" t="str">
        <f t="shared" si="127"/>
        <v>20134</v>
      </c>
      <c r="J661" s="11">
        <f>(YEAR(A661)*100) + MONTH(DateTable[[#This Row],[DateKey]])</f>
        <v>201310</v>
      </c>
      <c r="K661" s="7" t="str">
        <f t="shared" si="128"/>
        <v>Q4 2013</v>
      </c>
      <c r="L661" s="7" t="str">
        <f t="shared" si="129"/>
        <v>Oct 2013</v>
      </c>
      <c r="M661" s="12" t="str">
        <f t="shared" si="130"/>
        <v>Oct-13</v>
      </c>
      <c r="N661" s="13" t="str">
        <f t="shared" si="131"/>
        <v>Quarter 4 2013</v>
      </c>
    </row>
    <row r="662" spans="1:14" x14ac:dyDescent="0.25">
      <c r="A662" s="6">
        <v>41569</v>
      </c>
      <c r="B662" s="7">
        <f t="shared" si="122"/>
        <v>2013</v>
      </c>
      <c r="C662" s="7">
        <f t="shared" si="120"/>
        <v>10</v>
      </c>
      <c r="D662" s="8" t="str">
        <f t="shared" si="123"/>
        <v>October</v>
      </c>
      <c r="E662" s="7" t="str">
        <f t="shared" si="124"/>
        <v>Oct</v>
      </c>
      <c r="F662" s="9">
        <f t="shared" si="121"/>
        <v>4</v>
      </c>
      <c r="G662" s="7" t="str">
        <f t="shared" si="125"/>
        <v>Quarter 4</v>
      </c>
      <c r="H662" s="7" t="str">
        <f t="shared" si="126"/>
        <v>Q4</v>
      </c>
      <c r="I662" s="10" t="str">
        <f t="shared" si="127"/>
        <v>20134</v>
      </c>
      <c r="J662" s="11">
        <f>(YEAR(A662)*100) + MONTH(DateTable[[#This Row],[DateKey]])</f>
        <v>201310</v>
      </c>
      <c r="K662" s="7" t="str">
        <f t="shared" si="128"/>
        <v>Q4 2013</v>
      </c>
      <c r="L662" s="7" t="str">
        <f t="shared" si="129"/>
        <v>Oct 2013</v>
      </c>
      <c r="M662" s="12" t="str">
        <f t="shared" si="130"/>
        <v>Oct-13</v>
      </c>
      <c r="N662" s="13" t="str">
        <f t="shared" si="131"/>
        <v>Quarter 4 2013</v>
      </c>
    </row>
    <row r="663" spans="1:14" x14ac:dyDescent="0.25">
      <c r="A663" s="6">
        <v>41570</v>
      </c>
      <c r="B663" s="7">
        <f t="shared" si="122"/>
        <v>2013</v>
      </c>
      <c r="C663" s="7">
        <f t="shared" si="120"/>
        <v>10</v>
      </c>
      <c r="D663" s="8" t="str">
        <f t="shared" si="123"/>
        <v>October</v>
      </c>
      <c r="E663" s="7" t="str">
        <f t="shared" si="124"/>
        <v>Oct</v>
      </c>
      <c r="F663" s="9">
        <f t="shared" si="121"/>
        <v>4</v>
      </c>
      <c r="G663" s="7" t="str">
        <f t="shared" si="125"/>
        <v>Quarter 4</v>
      </c>
      <c r="H663" s="7" t="str">
        <f t="shared" si="126"/>
        <v>Q4</v>
      </c>
      <c r="I663" s="10" t="str">
        <f t="shared" si="127"/>
        <v>20134</v>
      </c>
      <c r="J663" s="11">
        <f>(YEAR(A663)*100) + MONTH(DateTable[[#This Row],[DateKey]])</f>
        <v>201310</v>
      </c>
      <c r="K663" s="7" t="str">
        <f t="shared" si="128"/>
        <v>Q4 2013</v>
      </c>
      <c r="L663" s="7" t="str">
        <f t="shared" si="129"/>
        <v>Oct 2013</v>
      </c>
      <c r="M663" s="12" t="str">
        <f t="shared" si="130"/>
        <v>Oct-13</v>
      </c>
      <c r="N663" s="13" t="str">
        <f t="shared" si="131"/>
        <v>Quarter 4 2013</v>
      </c>
    </row>
    <row r="664" spans="1:14" x14ac:dyDescent="0.25">
      <c r="A664" s="6">
        <v>41571</v>
      </c>
      <c r="B664" s="7">
        <f t="shared" si="122"/>
        <v>2013</v>
      </c>
      <c r="C664" s="7">
        <f t="shared" si="120"/>
        <v>10</v>
      </c>
      <c r="D664" s="8" t="str">
        <f t="shared" si="123"/>
        <v>October</v>
      </c>
      <c r="E664" s="7" t="str">
        <f t="shared" si="124"/>
        <v>Oct</v>
      </c>
      <c r="F664" s="9">
        <f t="shared" si="121"/>
        <v>4</v>
      </c>
      <c r="G664" s="7" t="str">
        <f t="shared" si="125"/>
        <v>Quarter 4</v>
      </c>
      <c r="H664" s="7" t="str">
        <f t="shared" si="126"/>
        <v>Q4</v>
      </c>
      <c r="I664" s="10" t="str">
        <f t="shared" si="127"/>
        <v>20134</v>
      </c>
      <c r="J664" s="11">
        <f>(YEAR(A664)*100) + MONTH(DateTable[[#This Row],[DateKey]])</f>
        <v>201310</v>
      </c>
      <c r="K664" s="7" t="str">
        <f t="shared" si="128"/>
        <v>Q4 2013</v>
      </c>
      <c r="L664" s="7" t="str">
        <f t="shared" si="129"/>
        <v>Oct 2013</v>
      </c>
      <c r="M664" s="12" t="str">
        <f t="shared" si="130"/>
        <v>Oct-13</v>
      </c>
      <c r="N664" s="13" t="str">
        <f t="shared" si="131"/>
        <v>Quarter 4 2013</v>
      </c>
    </row>
    <row r="665" spans="1:14" x14ac:dyDescent="0.25">
      <c r="A665" s="6">
        <v>41572</v>
      </c>
      <c r="B665" s="7">
        <f t="shared" si="122"/>
        <v>2013</v>
      </c>
      <c r="C665" s="7">
        <f t="shared" si="120"/>
        <v>10</v>
      </c>
      <c r="D665" s="8" t="str">
        <f t="shared" si="123"/>
        <v>October</v>
      </c>
      <c r="E665" s="7" t="str">
        <f t="shared" si="124"/>
        <v>Oct</v>
      </c>
      <c r="F665" s="9">
        <f t="shared" si="121"/>
        <v>4</v>
      </c>
      <c r="G665" s="7" t="str">
        <f t="shared" si="125"/>
        <v>Quarter 4</v>
      </c>
      <c r="H665" s="7" t="str">
        <f t="shared" si="126"/>
        <v>Q4</v>
      </c>
      <c r="I665" s="10" t="str">
        <f t="shared" si="127"/>
        <v>20134</v>
      </c>
      <c r="J665" s="11">
        <f>(YEAR(A665)*100) + MONTH(DateTable[[#This Row],[DateKey]])</f>
        <v>201310</v>
      </c>
      <c r="K665" s="7" t="str">
        <f t="shared" si="128"/>
        <v>Q4 2013</v>
      </c>
      <c r="L665" s="7" t="str">
        <f t="shared" si="129"/>
        <v>Oct 2013</v>
      </c>
      <c r="M665" s="12" t="str">
        <f t="shared" si="130"/>
        <v>Oct-13</v>
      </c>
      <c r="N665" s="13" t="str">
        <f t="shared" si="131"/>
        <v>Quarter 4 2013</v>
      </c>
    </row>
    <row r="666" spans="1:14" x14ac:dyDescent="0.25">
      <c r="A666" s="6">
        <v>41573</v>
      </c>
      <c r="B666" s="7">
        <f t="shared" si="122"/>
        <v>2013</v>
      </c>
      <c r="C666" s="7">
        <f t="shared" si="120"/>
        <v>10</v>
      </c>
      <c r="D666" s="8" t="str">
        <f t="shared" si="123"/>
        <v>October</v>
      </c>
      <c r="E666" s="7" t="str">
        <f t="shared" si="124"/>
        <v>Oct</v>
      </c>
      <c r="F666" s="9">
        <f t="shared" si="121"/>
        <v>4</v>
      </c>
      <c r="G666" s="7" t="str">
        <f t="shared" si="125"/>
        <v>Quarter 4</v>
      </c>
      <c r="H666" s="7" t="str">
        <f t="shared" si="126"/>
        <v>Q4</v>
      </c>
      <c r="I666" s="10" t="str">
        <f t="shared" si="127"/>
        <v>20134</v>
      </c>
      <c r="J666" s="11">
        <f>(YEAR(A666)*100) + MONTH(DateTable[[#This Row],[DateKey]])</f>
        <v>201310</v>
      </c>
      <c r="K666" s="7" t="str">
        <f t="shared" si="128"/>
        <v>Q4 2013</v>
      </c>
      <c r="L666" s="7" t="str">
        <f t="shared" si="129"/>
        <v>Oct 2013</v>
      </c>
      <c r="M666" s="12" t="str">
        <f t="shared" si="130"/>
        <v>Oct-13</v>
      </c>
      <c r="N666" s="13" t="str">
        <f t="shared" si="131"/>
        <v>Quarter 4 2013</v>
      </c>
    </row>
    <row r="667" spans="1:14" x14ac:dyDescent="0.25">
      <c r="A667" s="6">
        <v>41574</v>
      </c>
      <c r="B667" s="7">
        <f t="shared" si="122"/>
        <v>2013</v>
      </c>
      <c r="C667" s="7">
        <f t="shared" si="120"/>
        <v>10</v>
      </c>
      <c r="D667" s="8" t="str">
        <f t="shared" si="123"/>
        <v>October</v>
      </c>
      <c r="E667" s="7" t="str">
        <f t="shared" si="124"/>
        <v>Oct</v>
      </c>
      <c r="F667" s="9">
        <f t="shared" si="121"/>
        <v>4</v>
      </c>
      <c r="G667" s="7" t="str">
        <f t="shared" si="125"/>
        <v>Quarter 4</v>
      </c>
      <c r="H667" s="7" t="str">
        <f t="shared" si="126"/>
        <v>Q4</v>
      </c>
      <c r="I667" s="10" t="str">
        <f t="shared" si="127"/>
        <v>20134</v>
      </c>
      <c r="J667" s="11">
        <f>(YEAR(A667)*100) + MONTH(DateTable[[#This Row],[DateKey]])</f>
        <v>201310</v>
      </c>
      <c r="K667" s="7" t="str">
        <f t="shared" si="128"/>
        <v>Q4 2013</v>
      </c>
      <c r="L667" s="7" t="str">
        <f t="shared" si="129"/>
        <v>Oct 2013</v>
      </c>
      <c r="M667" s="12" t="str">
        <f t="shared" si="130"/>
        <v>Oct-13</v>
      </c>
      <c r="N667" s="13" t="str">
        <f t="shared" si="131"/>
        <v>Quarter 4 2013</v>
      </c>
    </row>
    <row r="668" spans="1:14" x14ac:dyDescent="0.25">
      <c r="A668" s="6">
        <v>41575</v>
      </c>
      <c r="B668" s="7">
        <f t="shared" si="122"/>
        <v>2013</v>
      </c>
      <c r="C668" s="7">
        <f t="shared" si="120"/>
        <v>10</v>
      </c>
      <c r="D668" s="8" t="str">
        <f t="shared" si="123"/>
        <v>October</v>
      </c>
      <c r="E668" s="7" t="str">
        <f t="shared" si="124"/>
        <v>Oct</v>
      </c>
      <c r="F668" s="9">
        <f t="shared" si="121"/>
        <v>4</v>
      </c>
      <c r="G668" s="7" t="str">
        <f t="shared" si="125"/>
        <v>Quarter 4</v>
      </c>
      <c r="H668" s="7" t="str">
        <f t="shared" si="126"/>
        <v>Q4</v>
      </c>
      <c r="I668" s="10" t="str">
        <f t="shared" si="127"/>
        <v>20134</v>
      </c>
      <c r="J668" s="11">
        <f>(YEAR(A668)*100) + MONTH(DateTable[[#This Row],[DateKey]])</f>
        <v>201310</v>
      </c>
      <c r="K668" s="7" t="str">
        <f t="shared" si="128"/>
        <v>Q4 2013</v>
      </c>
      <c r="L668" s="7" t="str">
        <f t="shared" si="129"/>
        <v>Oct 2013</v>
      </c>
      <c r="M668" s="12" t="str">
        <f t="shared" si="130"/>
        <v>Oct-13</v>
      </c>
      <c r="N668" s="13" t="str">
        <f t="shared" si="131"/>
        <v>Quarter 4 2013</v>
      </c>
    </row>
    <row r="669" spans="1:14" x14ac:dyDescent="0.25">
      <c r="A669" s="6">
        <v>41576</v>
      </c>
      <c r="B669" s="7">
        <f t="shared" si="122"/>
        <v>2013</v>
      </c>
      <c r="C669" s="7">
        <f t="shared" si="120"/>
        <v>10</v>
      </c>
      <c r="D669" s="8" t="str">
        <f t="shared" si="123"/>
        <v>October</v>
      </c>
      <c r="E669" s="7" t="str">
        <f t="shared" si="124"/>
        <v>Oct</v>
      </c>
      <c r="F669" s="9">
        <f t="shared" si="121"/>
        <v>4</v>
      </c>
      <c r="G669" s="7" t="str">
        <f t="shared" si="125"/>
        <v>Quarter 4</v>
      </c>
      <c r="H669" s="7" t="str">
        <f t="shared" si="126"/>
        <v>Q4</v>
      </c>
      <c r="I669" s="10" t="str">
        <f t="shared" si="127"/>
        <v>20134</v>
      </c>
      <c r="J669" s="11">
        <f>(YEAR(A669)*100) + MONTH(DateTable[[#This Row],[DateKey]])</f>
        <v>201310</v>
      </c>
      <c r="K669" s="7" t="str">
        <f t="shared" si="128"/>
        <v>Q4 2013</v>
      </c>
      <c r="L669" s="7" t="str">
        <f t="shared" si="129"/>
        <v>Oct 2013</v>
      </c>
      <c r="M669" s="12" t="str">
        <f t="shared" si="130"/>
        <v>Oct-13</v>
      </c>
      <c r="N669" s="13" t="str">
        <f t="shared" si="131"/>
        <v>Quarter 4 2013</v>
      </c>
    </row>
    <row r="670" spans="1:14" x14ac:dyDescent="0.25">
      <c r="A670" s="6">
        <v>41577</v>
      </c>
      <c r="B670" s="7">
        <f t="shared" si="122"/>
        <v>2013</v>
      </c>
      <c r="C670" s="7">
        <f t="shared" si="120"/>
        <v>10</v>
      </c>
      <c r="D670" s="8" t="str">
        <f t="shared" si="123"/>
        <v>October</v>
      </c>
      <c r="E670" s="7" t="str">
        <f t="shared" si="124"/>
        <v>Oct</v>
      </c>
      <c r="F670" s="9">
        <f t="shared" si="121"/>
        <v>4</v>
      </c>
      <c r="G670" s="7" t="str">
        <f t="shared" si="125"/>
        <v>Quarter 4</v>
      </c>
      <c r="H670" s="7" t="str">
        <f t="shared" si="126"/>
        <v>Q4</v>
      </c>
      <c r="I670" s="10" t="str">
        <f t="shared" si="127"/>
        <v>20134</v>
      </c>
      <c r="J670" s="11">
        <f>(YEAR(A670)*100) + MONTH(DateTable[[#This Row],[DateKey]])</f>
        <v>201310</v>
      </c>
      <c r="K670" s="7" t="str">
        <f t="shared" si="128"/>
        <v>Q4 2013</v>
      </c>
      <c r="L670" s="7" t="str">
        <f t="shared" si="129"/>
        <v>Oct 2013</v>
      </c>
      <c r="M670" s="12" t="str">
        <f t="shared" si="130"/>
        <v>Oct-13</v>
      </c>
      <c r="N670" s="13" t="str">
        <f t="shared" si="131"/>
        <v>Quarter 4 2013</v>
      </c>
    </row>
    <row r="671" spans="1:14" x14ac:dyDescent="0.25">
      <c r="A671" s="6">
        <v>41578</v>
      </c>
      <c r="B671" s="7">
        <f t="shared" si="122"/>
        <v>2013</v>
      </c>
      <c r="C671" s="7">
        <f t="shared" si="120"/>
        <v>10</v>
      </c>
      <c r="D671" s="8" t="str">
        <f t="shared" si="123"/>
        <v>October</v>
      </c>
      <c r="E671" s="7" t="str">
        <f t="shared" si="124"/>
        <v>Oct</v>
      </c>
      <c r="F671" s="9">
        <f t="shared" si="121"/>
        <v>4</v>
      </c>
      <c r="G671" s="7" t="str">
        <f t="shared" si="125"/>
        <v>Quarter 4</v>
      </c>
      <c r="H671" s="7" t="str">
        <f t="shared" si="126"/>
        <v>Q4</v>
      </c>
      <c r="I671" s="10" t="str">
        <f t="shared" si="127"/>
        <v>20134</v>
      </c>
      <c r="J671" s="11">
        <f>(YEAR(A671)*100) + MONTH(DateTable[[#This Row],[DateKey]])</f>
        <v>201310</v>
      </c>
      <c r="K671" s="7" t="str">
        <f t="shared" si="128"/>
        <v>Q4 2013</v>
      </c>
      <c r="L671" s="7" t="str">
        <f t="shared" si="129"/>
        <v>Oct 2013</v>
      </c>
      <c r="M671" s="12" t="str">
        <f t="shared" si="130"/>
        <v>Oct-13</v>
      </c>
      <c r="N671" s="13" t="str">
        <f t="shared" si="131"/>
        <v>Quarter 4 2013</v>
      </c>
    </row>
    <row r="672" spans="1:14" x14ac:dyDescent="0.25">
      <c r="A672" s="6">
        <v>41579</v>
      </c>
      <c r="B672" s="7">
        <f t="shared" si="122"/>
        <v>2013</v>
      </c>
      <c r="C672" s="7">
        <f t="shared" si="120"/>
        <v>11</v>
      </c>
      <c r="D672" s="8" t="str">
        <f t="shared" si="123"/>
        <v>November</v>
      </c>
      <c r="E672" s="7" t="str">
        <f t="shared" si="124"/>
        <v>Nov</v>
      </c>
      <c r="F672" s="9">
        <f t="shared" si="121"/>
        <v>4</v>
      </c>
      <c r="G672" s="7" t="str">
        <f t="shared" si="125"/>
        <v>Quarter 4</v>
      </c>
      <c r="H672" s="7" t="str">
        <f t="shared" si="126"/>
        <v>Q4</v>
      </c>
      <c r="I672" s="10" t="str">
        <f t="shared" si="127"/>
        <v>20134</v>
      </c>
      <c r="J672" s="11">
        <f>(YEAR(A672)*100) + MONTH(DateTable[[#This Row],[DateKey]])</f>
        <v>201311</v>
      </c>
      <c r="K672" s="7" t="str">
        <f t="shared" si="128"/>
        <v>Q4 2013</v>
      </c>
      <c r="L672" s="7" t="str">
        <f t="shared" si="129"/>
        <v>Nov 2013</v>
      </c>
      <c r="M672" s="12" t="str">
        <f t="shared" si="130"/>
        <v>Nov-13</v>
      </c>
      <c r="N672" s="13" t="str">
        <f t="shared" si="131"/>
        <v>Quarter 4 2013</v>
      </c>
    </row>
    <row r="673" spans="1:14" x14ac:dyDescent="0.25">
      <c r="A673" s="6">
        <v>41580</v>
      </c>
      <c r="B673" s="7">
        <f t="shared" si="122"/>
        <v>2013</v>
      </c>
      <c r="C673" s="7">
        <f t="shared" si="120"/>
        <v>11</v>
      </c>
      <c r="D673" s="8" t="str">
        <f t="shared" si="123"/>
        <v>November</v>
      </c>
      <c r="E673" s="7" t="str">
        <f t="shared" si="124"/>
        <v>Nov</v>
      </c>
      <c r="F673" s="9">
        <f t="shared" si="121"/>
        <v>4</v>
      </c>
      <c r="G673" s="7" t="str">
        <f t="shared" si="125"/>
        <v>Quarter 4</v>
      </c>
      <c r="H673" s="7" t="str">
        <f t="shared" si="126"/>
        <v>Q4</v>
      </c>
      <c r="I673" s="10" t="str">
        <f t="shared" si="127"/>
        <v>20134</v>
      </c>
      <c r="J673" s="11">
        <f>(YEAR(A673)*100) + MONTH(DateTable[[#This Row],[DateKey]])</f>
        <v>201311</v>
      </c>
      <c r="K673" s="7" t="str">
        <f t="shared" si="128"/>
        <v>Q4 2013</v>
      </c>
      <c r="L673" s="7" t="str">
        <f t="shared" si="129"/>
        <v>Nov 2013</v>
      </c>
      <c r="M673" s="12" t="str">
        <f t="shared" si="130"/>
        <v>Nov-13</v>
      </c>
      <c r="N673" s="13" t="str">
        <f t="shared" si="131"/>
        <v>Quarter 4 2013</v>
      </c>
    </row>
    <row r="674" spans="1:14" x14ac:dyDescent="0.25">
      <c r="A674" s="6">
        <v>41581</v>
      </c>
      <c r="B674" s="7">
        <f t="shared" si="122"/>
        <v>2013</v>
      </c>
      <c r="C674" s="7">
        <f t="shared" si="120"/>
        <v>11</v>
      </c>
      <c r="D674" s="8" t="str">
        <f t="shared" si="123"/>
        <v>November</v>
      </c>
      <c r="E674" s="7" t="str">
        <f t="shared" si="124"/>
        <v>Nov</v>
      </c>
      <c r="F674" s="9">
        <f t="shared" si="121"/>
        <v>4</v>
      </c>
      <c r="G674" s="7" t="str">
        <f t="shared" si="125"/>
        <v>Quarter 4</v>
      </c>
      <c r="H674" s="7" t="str">
        <f t="shared" si="126"/>
        <v>Q4</v>
      </c>
      <c r="I674" s="10" t="str">
        <f t="shared" si="127"/>
        <v>20134</v>
      </c>
      <c r="J674" s="11">
        <f>(YEAR(A674)*100) + MONTH(DateTable[[#This Row],[DateKey]])</f>
        <v>201311</v>
      </c>
      <c r="K674" s="7" t="str">
        <f t="shared" si="128"/>
        <v>Q4 2013</v>
      </c>
      <c r="L674" s="7" t="str">
        <f t="shared" si="129"/>
        <v>Nov 2013</v>
      </c>
      <c r="M674" s="12" t="str">
        <f t="shared" si="130"/>
        <v>Nov-13</v>
      </c>
      <c r="N674" s="13" t="str">
        <f t="shared" si="131"/>
        <v>Quarter 4 2013</v>
      </c>
    </row>
    <row r="675" spans="1:14" x14ac:dyDescent="0.25">
      <c r="A675" s="6">
        <v>41582</v>
      </c>
      <c r="B675" s="7">
        <f t="shared" si="122"/>
        <v>2013</v>
      </c>
      <c r="C675" s="7">
        <f t="shared" si="120"/>
        <v>11</v>
      </c>
      <c r="D675" s="8" t="str">
        <f t="shared" si="123"/>
        <v>November</v>
      </c>
      <c r="E675" s="7" t="str">
        <f t="shared" si="124"/>
        <v>Nov</v>
      </c>
      <c r="F675" s="9">
        <f t="shared" si="121"/>
        <v>4</v>
      </c>
      <c r="G675" s="7" t="str">
        <f t="shared" si="125"/>
        <v>Quarter 4</v>
      </c>
      <c r="H675" s="7" t="str">
        <f t="shared" si="126"/>
        <v>Q4</v>
      </c>
      <c r="I675" s="10" t="str">
        <f t="shared" si="127"/>
        <v>20134</v>
      </c>
      <c r="J675" s="11">
        <f>(YEAR(A675)*100) + MONTH(DateTable[[#This Row],[DateKey]])</f>
        <v>201311</v>
      </c>
      <c r="K675" s="7" t="str">
        <f t="shared" si="128"/>
        <v>Q4 2013</v>
      </c>
      <c r="L675" s="7" t="str">
        <f t="shared" si="129"/>
        <v>Nov 2013</v>
      </c>
      <c r="M675" s="12" t="str">
        <f t="shared" si="130"/>
        <v>Nov-13</v>
      </c>
      <c r="N675" s="13" t="str">
        <f t="shared" si="131"/>
        <v>Quarter 4 2013</v>
      </c>
    </row>
    <row r="676" spans="1:14" x14ac:dyDescent="0.25">
      <c r="A676" s="6">
        <v>41583</v>
      </c>
      <c r="B676" s="7">
        <f t="shared" si="122"/>
        <v>2013</v>
      </c>
      <c r="C676" s="7">
        <f t="shared" si="120"/>
        <v>11</v>
      </c>
      <c r="D676" s="8" t="str">
        <f t="shared" si="123"/>
        <v>November</v>
      </c>
      <c r="E676" s="7" t="str">
        <f t="shared" si="124"/>
        <v>Nov</v>
      </c>
      <c r="F676" s="9">
        <f t="shared" si="121"/>
        <v>4</v>
      </c>
      <c r="G676" s="7" t="str">
        <f t="shared" si="125"/>
        <v>Quarter 4</v>
      </c>
      <c r="H676" s="7" t="str">
        <f t="shared" si="126"/>
        <v>Q4</v>
      </c>
      <c r="I676" s="10" t="str">
        <f t="shared" si="127"/>
        <v>20134</v>
      </c>
      <c r="J676" s="11">
        <f>(YEAR(A676)*100) + MONTH(DateTable[[#This Row],[DateKey]])</f>
        <v>201311</v>
      </c>
      <c r="K676" s="7" t="str">
        <f t="shared" si="128"/>
        <v>Q4 2013</v>
      </c>
      <c r="L676" s="7" t="str">
        <f t="shared" si="129"/>
        <v>Nov 2013</v>
      </c>
      <c r="M676" s="12" t="str">
        <f t="shared" si="130"/>
        <v>Nov-13</v>
      </c>
      <c r="N676" s="13" t="str">
        <f t="shared" si="131"/>
        <v>Quarter 4 2013</v>
      </c>
    </row>
    <row r="677" spans="1:14" x14ac:dyDescent="0.25">
      <c r="A677" s="6">
        <v>41584</v>
      </c>
      <c r="B677" s="7">
        <f t="shared" si="122"/>
        <v>2013</v>
      </c>
      <c r="C677" s="7">
        <f t="shared" si="120"/>
        <v>11</v>
      </c>
      <c r="D677" s="8" t="str">
        <f t="shared" si="123"/>
        <v>November</v>
      </c>
      <c r="E677" s="7" t="str">
        <f t="shared" si="124"/>
        <v>Nov</v>
      </c>
      <c r="F677" s="9">
        <f t="shared" si="121"/>
        <v>4</v>
      </c>
      <c r="G677" s="7" t="str">
        <f t="shared" si="125"/>
        <v>Quarter 4</v>
      </c>
      <c r="H677" s="7" t="str">
        <f t="shared" si="126"/>
        <v>Q4</v>
      </c>
      <c r="I677" s="10" t="str">
        <f t="shared" si="127"/>
        <v>20134</v>
      </c>
      <c r="J677" s="11">
        <f>(YEAR(A677)*100) + MONTH(DateTable[[#This Row],[DateKey]])</f>
        <v>201311</v>
      </c>
      <c r="K677" s="7" t="str">
        <f t="shared" si="128"/>
        <v>Q4 2013</v>
      </c>
      <c r="L677" s="7" t="str">
        <f t="shared" si="129"/>
        <v>Nov 2013</v>
      </c>
      <c r="M677" s="12" t="str">
        <f t="shared" si="130"/>
        <v>Nov-13</v>
      </c>
      <c r="N677" s="13" t="str">
        <f t="shared" si="131"/>
        <v>Quarter 4 2013</v>
      </c>
    </row>
    <row r="678" spans="1:14" x14ac:dyDescent="0.25">
      <c r="A678" s="6">
        <v>41585</v>
      </c>
      <c r="B678" s="7">
        <f t="shared" si="122"/>
        <v>2013</v>
      </c>
      <c r="C678" s="7">
        <f t="shared" si="120"/>
        <v>11</v>
      </c>
      <c r="D678" s="8" t="str">
        <f t="shared" si="123"/>
        <v>November</v>
      </c>
      <c r="E678" s="7" t="str">
        <f t="shared" si="124"/>
        <v>Nov</v>
      </c>
      <c r="F678" s="9">
        <f t="shared" si="121"/>
        <v>4</v>
      </c>
      <c r="G678" s="7" t="str">
        <f t="shared" si="125"/>
        <v>Quarter 4</v>
      </c>
      <c r="H678" s="7" t="str">
        <f t="shared" si="126"/>
        <v>Q4</v>
      </c>
      <c r="I678" s="10" t="str">
        <f t="shared" si="127"/>
        <v>20134</v>
      </c>
      <c r="J678" s="11">
        <f>(YEAR(A678)*100) + MONTH(DateTable[[#This Row],[DateKey]])</f>
        <v>201311</v>
      </c>
      <c r="K678" s="7" t="str">
        <f t="shared" si="128"/>
        <v>Q4 2013</v>
      </c>
      <c r="L678" s="7" t="str">
        <f t="shared" si="129"/>
        <v>Nov 2013</v>
      </c>
      <c r="M678" s="12" t="str">
        <f t="shared" si="130"/>
        <v>Nov-13</v>
      </c>
      <c r="N678" s="13" t="str">
        <f t="shared" si="131"/>
        <v>Quarter 4 2013</v>
      </c>
    </row>
    <row r="679" spans="1:14" x14ac:dyDescent="0.25">
      <c r="A679" s="6">
        <v>41586</v>
      </c>
      <c r="B679" s="7">
        <f t="shared" si="122"/>
        <v>2013</v>
      </c>
      <c r="C679" s="7">
        <f t="shared" si="120"/>
        <v>11</v>
      </c>
      <c r="D679" s="8" t="str">
        <f t="shared" si="123"/>
        <v>November</v>
      </c>
      <c r="E679" s="7" t="str">
        <f t="shared" si="124"/>
        <v>Nov</v>
      </c>
      <c r="F679" s="9">
        <f t="shared" si="121"/>
        <v>4</v>
      </c>
      <c r="G679" s="7" t="str">
        <f t="shared" si="125"/>
        <v>Quarter 4</v>
      </c>
      <c r="H679" s="7" t="str">
        <f t="shared" si="126"/>
        <v>Q4</v>
      </c>
      <c r="I679" s="10" t="str">
        <f t="shared" si="127"/>
        <v>20134</v>
      </c>
      <c r="J679" s="11">
        <f>(YEAR(A679)*100) + MONTH(DateTable[[#This Row],[DateKey]])</f>
        <v>201311</v>
      </c>
      <c r="K679" s="7" t="str">
        <f t="shared" si="128"/>
        <v>Q4 2013</v>
      </c>
      <c r="L679" s="7" t="str">
        <f t="shared" si="129"/>
        <v>Nov 2013</v>
      </c>
      <c r="M679" s="12" t="str">
        <f t="shared" si="130"/>
        <v>Nov-13</v>
      </c>
      <c r="N679" s="13" t="str">
        <f t="shared" si="131"/>
        <v>Quarter 4 2013</v>
      </c>
    </row>
    <row r="680" spans="1:14" x14ac:dyDescent="0.25">
      <c r="A680" s="6">
        <v>41587</v>
      </c>
      <c r="B680" s="7">
        <f t="shared" si="122"/>
        <v>2013</v>
      </c>
      <c r="C680" s="7">
        <f t="shared" si="120"/>
        <v>11</v>
      </c>
      <c r="D680" s="8" t="str">
        <f t="shared" si="123"/>
        <v>November</v>
      </c>
      <c r="E680" s="7" t="str">
        <f t="shared" si="124"/>
        <v>Nov</v>
      </c>
      <c r="F680" s="9">
        <f t="shared" si="121"/>
        <v>4</v>
      </c>
      <c r="G680" s="7" t="str">
        <f t="shared" si="125"/>
        <v>Quarter 4</v>
      </c>
      <c r="H680" s="7" t="str">
        <f t="shared" si="126"/>
        <v>Q4</v>
      </c>
      <c r="I680" s="10" t="str">
        <f t="shared" si="127"/>
        <v>20134</v>
      </c>
      <c r="J680" s="11">
        <f>(YEAR(A680)*100) + MONTH(DateTable[[#This Row],[DateKey]])</f>
        <v>201311</v>
      </c>
      <c r="K680" s="7" t="str">
        <f t="shared" si="128"/>
        <v>Q4 2013</v>
      </c>
      <c r="L680" s="7" t="str">
        <f t="shared" si="129"/>
        <v>Nov 2013</v>
      </c>
      <c r="M680" s="12" t="str">
        <f t="shared" si="130"/>
        <v>Nov-13</v>
      </c>
      <c r="N680" s="13" t="str">
        <f t="shared" si="131"/>
        <v>Quarter 4 2013</v>
      </c>
    </row>
    <row r="681" spans="1:14" x14ac:dyDescent="0.25">
      <c r="A681" s="6">
        <v>41588</v>
      </c>
      <c r="B681" s="7">
        <f t="shared" si="122"/>
        <v>2013</v>
      </c>
      <c r="C681" s="7">
        <f t="shared" si="120"/>
        <v>11</v>
      </c>
      <c r="D681" s="8" t="str">
        <f t="shared" si="123"/>
        <v>November</v>
      </c>
      <c r="E681" s="7" t="str">
        <f t="shared" si="124"/>
        <v>Nov</v>
      </c>
      <c r="F681" s="9">
        <f t="shared" si="121"/>
        <v>4</v>
      </c>
      <c r="G681" s="7" t="str">
        <f t="shared" si="125"/>
        <v>Quarter 4</v>
      </c>
      <c r="H681" s="7" t="str">
        <f t="shared" si="126"/>
        <v>Q4</v>
      </c>
      <c r="I681" s="10" t="str">
        <f t="shared" si="127"/>
        <v>20134</v>
      </c>
      <c r="J681" s="11">
        <f>(YEAR(A681)*100) + MONTH(DateTable[[#This Row],[DateKey]])</f>
        <v>201311</v>
      </c>
      <c r="K681" s="7" t="str">
        <f t="shared" si="128"/>
        <v>Q4 2013</v>
      </c>
      <c r="L681" s="7" t="str">
        <f t="shared" si="129"/>
        <v>Nov 2013</v>
      </c>
      <c r="M681" s="12" t="str">
        <f t="shared" si="130"/>
        <v>Nov-13</v>
      </c>
      <c r="N681" s="13" t="str">
        <f t="shared" si="131"/>
        <v>Quarter 4 2013</v>
      </c>
    </row>
    <row r="682" spans="1:14" x14ac:dyDescent="0.25">
      <c r="A682" s="6">
        <v>41589</v>
      </c>
      <c r="B682" s="7">
        <f t="shared" si="122"/>
        <v>2013</v>
      </c>
      <c r="C682" s="7">
        <f t="shared" si="120"/>
        <v>11</v>
      </c>
      <c r="D682" s="8" t="str">
        <f t="shared" si="123"/>
        <v>November</v>
      </c>
      <c r="E682" s="7" t="str">
        <f t="shared" si="124"/>
        <v>Nov</v>
      </c>
      <c r="F682" s="9">
        <f t="shared" si="121"/>
        <v>4</v>
      </c>
      <c r="G682" s="7" t="str">
        <f t="shared" si="125"/>
        <v>Quarter 4</v>
      </c>
      <c r="H682" s="7" t="str">
        <f t="shared" si="126"/>
        <v>Q4</v>
      </c>
      <c r="I682" s="10" t="str">
        <f t="shared" si="127"/>
        <v>20134</v>
      </c>
      <c r="J682" s="11">
        <f>(YEAR(A682)*100) + MONTH(DateTable[[#This Row],[DateKey]])</f>
        <v>201311</v>
      </c>
      <c r="K682" s="7" t="str">
        <f t="shared" si="128"/>
        <v>Q4 2013</v>
      </c>
      <c r="L682" s="7" t="str">
        <f t="shared" si="129"/>
        <v>Nov 2013</v>
      </c>
      <c r="M682" s="12" t="str">
        <f t="shared" si="130"/>
        <v>Nov-13</v>
      </c>
      <c r="N682" s="13" t="str">
        <f t="shared" si="131"/>
        <v>Quarter 4 2013</v>
      </c>
    </row>
    <row r="683" spans="1:14" x14ac:dyDescent="0.25">
      <c r="A683" s="6">
        <v>41590</v>
      </c>
      <c r="B683" s="7">
        <f t="shared" si="122"/>
        <v>2013</v>
      </c>
      <c r="C683" s="7">
        <f t="shared" si="120"/>
        <v>11</v>
      </c>
      <c r="D683" s="8" t="str">
        <f t="shared" si="123"/>
        <v>November</v>
      </c>
      <c r="E683" s="7" t="str">
        <f t="shared" si="124"/>
        <v>Nov</v>
      </c>
      <c r="F683" s="9">
        <f t="shared" si="121"/>
        <v>4</v>
      </c>
      <c r="G683" s="7" t="str">
        <f t="shared" si="125"/>
        <v>Quarter 4</v>
      </c>
      <c r="H683" s="7" t="str">
        <f t="shared" si="126"/>
        <v>Q4</v>
      </c>
      <c r="I683" s="10" t="str">
        <f t="shared" si="127"/>
        <v>20134</v>
      </c>
      <c r="J683" s="11">
        <f>(YEAR(A683)*100) + MONTH(DateTable[[#This Row],[DateKey]])</f>
        <v>201311</v>
      </c>
      <c r="K683" s="7" t="str">
        <f t="shared" si="128"/>
        <v>Q4 2013</v>
      </c>
      <c r="L683" s="7" t="str">
        <f t="shared" si="129"/>
        <v>Nov 2013</v>
      </c>
      <c r="M683" s="12" t="str">
        <f t="shared" si="130"/>
        <v>Nov-13</v>
      </c>
      <c r="N683" s="13" t="str">
        <f t="shared" si="131"/>
        <v>Quarter 4 2013</v>
      </c>
    </row>
    <row r="684" spans="1:14" x14ac:dyDescent="0.25">
      <c r="A684" s="6">
        <v>41591</v>
      </c>
      <c r="B684" s="7">
        <f t="shared" si="122"/>
        <v>2013</v>
      </c>
      <c r="C684" s="7">
        <f t="shared" si="120"/>
        <v>11</v>
      </c>
      <c r="D684" s="8" t="str">
        <f t="shared" si="123"/>
        <v>November</v>
      </c>
      <c r="E684" s="7" t="str">
        <f t="shared" si="124"/>
        <v>Nov</v>
      </c>
      <c r="F684" s="9">
        <f t="shared" si="121"/>
        <v>4</v>
      </c>
      <c r="G684" s="7" t="str">
        <f t="shared" si="125"/>
        <v>Quarter 4</v>
      </c>
      <c r="H684" s="7" t="str">
        <f t="shared" si="126"/>
        <v>Q4</v>
      </c>
      <c r="I684" s="10" t="str">
        <f t="shared" si="127"/>
        <v>20134</v>
      </c>
      <c r="J684" s="11">
        <f>(YEAR(A684)*100) + MONTH(DateTable[[#This Row],[DateKey]])</f>
        <v>201311</v>
      </c>
      <c r="K684" s="7" t="str">
        <f t="shared" si="128"/>
        <v>Q4 2013</v>
      </c>
      <c r="L684" s="7" t="str">
        <f t="shared" si="129"/>
        <v>Nov 2013</v>
      </c>
      <c r="M684" s="12" t="str">
        <f t="shared" si="130"/>
        <v>Nov-13</v>
      </c>
      <c r="N684" s="13" t="str">
        <f t="shared" si="131"/>
        <v>Quarter 4 2013</v>
      </c>
    </row>
    <row r="685" spans="1:14" x14ac:dyDescent="0.25">
      <c r="A685" s="6">
        <v>41592</v>
      </c>
      <c r="B685" s="7">
        <f t="shared" si="122"/>
        <v>2013</v>
      </c>
      <c r="C685" s="7">
        <f t="shared" si="120"/>
        <v>11</v>
      </c>
      <c r="D685" s="8" t="str">
        <f t="shared" si="123"/>
        <v>November</v>
      </c>
      <c r="E685" s="7" t="str">
        <f t="shared" si="124"/>
        <v>Nov</v>
      </c>
      <c r="F685" s="9">
        <f t="shared" si="121"/>
        <v>4</v>
      </c>
      <c r="G685" s="7" t="str">
        <f t="shared" si="125"/>
        <v>Quarter 4</v>
      </c>
      <c r="H685" s="7" t="str">
        <f t="shared" si="126"/>
        <v>Q4</v>
      </c>
      <c r="I685" s="10" t="str">
        <f t="shared" si="127"/>
        <v>20134</v>
      </c>
      <c r="J685" s="11">
        <f>(YEAR(A685)*100) + MONTH(DateTable[[#This Row],[DateKey]])</f>
        <v>201311</v>
      </c>
      <c r="K685" s="7" t="str">
        <f t="shared" si="128"/>
        <v>Q4 2013</v>
      </c>
      <c r="L685" s="7" t="str">
        <f t="shared" si="129"/>
        <v>Nov 2013</v>
      </c>
      <c r="M685" s="12" t="str">
        <f t="shared" si="130"/>
        <v>Nov-13</v>
      </c>
      <c r="N685" s="13" t="str">
        <f t="shared" si="131"/>
        <v>Quarter 4 2013</v>
      </c>
    </row>
    <row r="686" spans="1:14" x14ac:dyDescent="0.25">
      <c r="A686" s="6">
        <v>41593</v>
      </c>
      <c r="B686" s="7">
        <f t="shared" si="122"/>
        <v>2013</v>
      </c>
      <c r="C686" s="7">
        <f t="shared" si="120"/>
        <v>11</v>
      </c>
      <c r="D686" s="8" t="str">
        <f t="shared" si="123"/>
        <v>November</v>
      </c>
      <c r="E686" s="7" t="str">
        <f t="shared" si="124"/>
        <v>Nov</v>
      </c>
      <c r="F686" s="9">
        <f t="shared" si="121"/>
        <v>4</v>
      </c>
      <c r="G686" s="7" t="str">
        <f t="shared" si="125"/>
        <v>Quarter 4</v>
      </c>
      <c r="H686" s="7" t="str">
        <f t="shared" si="126"/>
        <v>Q4</v>
      </c>
      <c r="I686" s="10" t="str">
        <f t="shared" si="127"/>
        <v>20134</v>
      </c>
      <c r="J686" s="11">
        <f>(YEAR(A686)*100) + MONTH(DateTable[[#This Row],[DateKey]])</f>
        <v>201311</v>
      </c>
      <c r="K686" s="7" t="str">
        <f t="shared" si="128"/>
        <v>Q4 2013</v>
      </c>
      <c r="L686" s="7" t="str">
        <f t="shared" si="129"/>
        <v>Nov 2013</v>
      </c>
      <c r="M686" s="12" t="str">
        <f t="shared" si="130"/>
        <v>Nov-13</v>
      </c>
      <c r="N686" s="13" t="str">
        <f t="shared" si="131"/>
        <v>Quarter 4 2013</v>
      </c>
    </row>
    <row r="687" spans="1:14" x14ac:dyDescent="0.25">
      <c r="A687" s="6">
        <v>41594</v>
      </c>
      <c r="B687" s="7">
        <f t="shared" si="122"/>
        <v>2013</v>
      </c>
      <c r="C687" s="7">
        <f t="shared" si="120"/>
        <v>11</v>
      </c>
      <c r="D687" s="8" t="str">
        <f t="shared" si="123"/>
        <v>November</v>
      </c>
      <c r="E687" s="7" t="str">
        <f t="shared" si="124"/>
        <v>Nov</v>
      </c>
      <c r="F687" s="9">
        <f t="shared" si="121"/>
        <v>4</v>
      </c>
      <c r="G687" s="7" t="str">
        <f t="shared" si="125"/>
        <v>Quarter 4</v>
      </c>
      <c r="H687" s="7" t="str">
        <f t="shared" si="126"/>
        <v>Q4</v>
      </c>
      <c r="I687" s="10" t="str">
        <f t="shared" si="127"/>
        <v>20134</v>
      </c>
      <c r="J687" s="11">
        <f>(YEAR(A687)*100) + MONTH(DateTable[[#This Row],[DateKey]])</f>
        <v>201311</v>
      </c>
      <c r="K687" s="7" t="str">
        <f t="shared" si="128"/>
        <v>Q4 2013</v>
      </c>
      <c r="L687" s="7" t="str">
        <f t="shared" si="129"/>
        <v>Nov 2013</v>
      </c>
      <c r="M687" s="12" t="str">
        <f t="shared" si="130"/>
        <v>Nov-13</v>
      </c>
      <c r="N687" s="13" t="str">
        <f t="shared" si="131"/>
        <v>Quarter 4 2013</v>
      </c>
    </row>
    <row r="688" spans="1:14" x14ac:dyDescent="0.25">
      <c r="A688" s="6">
        <v>41595</v>
      </c>
      <c r="B688" s="7">
        <f t="shared" si="122"/>
        <v>2013</v>
      </c>
      <c r="C688" s="7">
        <f t="shared" si="120"/>
        <v>11</v>
      </c>
      <c r="D688" s="8" t="str">
        <f t="shared" si="123"/>
        <v>November</v>
      </c>
      <c r="E688" s="7" t="str">
        <f t="shared" si="124"/>
        <v>Nov</v>
      </c>
      <c r="F688" s="9">
        <f t="shared" si="121"/>
        <v>4</v>
      </c>
      <c r="G688" s="7" t="str">
        <f t="shared" si="125"/>
        <v>Quarter 4</v>
      </c>
      <c r="H688" s="7" t="str">
        <f t="shared" si="126"/>
        <v>Q4</v>
      </c>
      <c r="I688" s="10" t="str">
        <f t="shared" si="127"/>
        <v>20134</v>
      </c>
      <c r="J688" s="11">
        <f>(YEAR(A688)*100) + MONTH(DateTable[[#This Row],[DateKey]])</f>
        <v>201311</v>
      </c>
      <c r="K688" s="7" t="str">
        <f t="shared" si="128"/>
        <v>Q4 2013</v>
      </c>
      <c r="L688" s="7" t="str">
        <f t="shared" si="129"/>
        <v>Nov 2013</v>
      </c>
      <c r="M688" s="12" t="str">
        <f t="shared" si="130"/>
        <v>Nov-13</v>
      </c>
      <c r="N688" s="13" t="str">
        <f t="shared" si="131"/>
        <v>Quarter 4 2013</v>
      </c>
    </row>
    <row r="689" spans="1:14" x14ac:dyDescent="0.25">
      <c r="A689" s="6">
        <v>41596</v>
      </c>
      <c r="B689" s="7">
        <f t="shared" si="122"/>
        <v>2013</v>
      </c>
      <c r="C689" s="7">
        <f t="shared" si="120"/>
        <v>11</v>
      </c>
      <c r="D689" s="8" t="str">
        <f t="shared" si="123"/>
        <v>November</v>
      </c>
      <c r="E689" s="7" t="str">
        <f t="shared" si="124"/>
        <v>Nov</v>
      </c>
      <c r="F689" s="9">
        <f t="shared" si="121"/>
        <v>4</v>
      </c>
      <c r="G689" s="7" t="str">
        <f t="shared" si="125"/>
        <v>Quarter 4</v>
      </c>
      <c r="H689" s="7" t="str">
        <f t="shared" si="126"/>
        <v>Q4</v>
      </c>
      <c r="I689" s="10" t="str">
        <f t="shared" si="127"/>
        <v>20134</v>
      </c>
      <c r="J689" s="11">
        <f>(YEAR(A689)*100) + MONTH(DateTable[[#This Row],[DateKey]])</f>
        <v>201311</v>
      </c>
      <c r="K689" s="7" t="str">
        <f t="shared" si="128"/>
        <v>Q4 2013</v>
      </c>
      <c r="L689" s="7" t="str">
        <f t="shared" si="129"/>
        <v>Nov 2013</v>
      </c>
      <c r="M689" s="12" t="str">
        <f t="shared" si="130"/>
        <v>Nov-13</v>
      </c>
      <c r="N689" s="13" t="str">
        <f t="shared" si="131"/>
        <v>Quarter 4 2013</v>
      </c>
    </row>
    <row r="690" spans="1:14" x14ac:dyDescent="0.25">
      <c r="A690" s="6">
        <v>41597</v>
      </c>
      <c r="B690" s="7">
        <f t="shared" si="122"/>
        <v>2013</v>
      </c>
      <c r="C690" s="7">
        <f t="shared" si="120"/>
        <v>11</v>
      </c>
      <c r="D690" s="8" t="str">
        <f t="shared" si="123"/>
        <v>November</v>
      </c>
      <c r="E690" s="7" t="str">
        <f t="shared" si="124"/>
        <v>Nov</v>
      </c>
      <c r="F690" s="9">
        <f t="shared" si="121"/>
        <v>4</v>
      </c>
      <c r="G690" s="7" t="str">
        <f t="shared" si="125"/>
        <v>Quarter 4</v>
      </c>
      <c r="H690" s="7" t="str">
        <f t="shared" si="126"/>
        <v>Q4</v>
      </c>
      <c r="I690" s="10" t="str">
        <f t="shared" si="127"/>
        <v>20134</v>
      </c>
      <c r="J690" s="11">
        <f>(YEAR(A690)*100) + MONTH(DateTable[[#This Row],[DateKey]])</f>
        <v>201311</v>
      </c>
      <c r="K690" s="7" t="str">
        <f t="shared" si="128"/>
        <v>Q4 2013</v>
      </c>
      <c r="L690" s="7" t="str">
        <f t="shared" si="129"/>
        <v>Nov 2013</v>
      </c>
      <c r="M690" s="12" t="str">
        <f t="shared" si="130"/>
        <v>Nov-13</v>
      </c>
      <c r="N690" s="13" t="str">
        <f t="shared" si="131"/>
        <v>Quarter 4 2013</v>
      </c>
    </row>
    <row r="691" spans="1:14" x14ac:dyDescent="0.25">
      <c r="A691" s="6">
        <v>41598</v>
      </c>
      <c r="B691" s="7">
        <f t="shared" si="122"/>
        <v>2013</v>
      </c>
      <c r="C691" s="7">
        <f t="shared" si="120"/>
        <v>11</v>
      </c>
      <c r="D691" s="8" t="str">
        <f t="shared" si="123"/>
        <v>November</v>
      </c>
      <c r="E691" s="7" t="str">
        <f t="shared" si="124"/>
        <v>Nov</v>
      </c>
      <c r="F691" s="9">
        <f t="shared" si="121"/>
        <v>4</v>
      </c>
      <c r="G691" s="7" t="str">
        <f t="shared" si="125"/>
        <v>Quarter 4</v>
      </c>
      <c r="H691" s="7" t="str">
        <f t="shared" si="126"/>
        <v>Q4</v>
      </c>
      <c r="I691" s="10" t="str">
        <f t="shared" si="127"/>
        <v>20134</v>
      </c>
      <c r="J691" s="11">
        <f>(YEAR(A691)*100) + MONTH(DateTable[[#This Row],[DateKey]])</f>
        <v>201311</v>
      </c>
      <c r="K691" s="7" t="str">
        <f t="shared" si="128"/>
        <v>Q4 2013</v>
      </c>
      <c r="L691" s="7" t="str">
        <f t="shared" si="129"/>
        <v>Nov 2013</v>
      </c>
      <c r="M691" s="12" t="str">
        <f t="shared" si="130"/>
        <v>Nov-13</v>
      </c>
      <c r="N691" s="13" t="str">
        <f t="shared" si="131"/>
        <v>Quarter 4 2013</v>
      </c>
    </row>
    <row r="692" spans="1:14" x14ac:dyDescent="0.25">
      <c r="A692" s="6">
        <v>41599</v>
      </c>
      <c r="B692" s="7">
        <f t="shared" si="122"/>
        <v>2013</v>
      </c>
      <c r="C692" s="7">
        <f t="shared" si="120"/>
        <v>11</v>
      </c>
      <c r="D692" s="8" t="str">
        <f t="shared" si="123"/>
        <v>November</v>
      </c>
      <c r="E692" s="7" t="str">
        <f t="shared" si="124"/>
        <v>Nov</v>
      </c>
      <c r="F692" s="9">
        <f t="shared" si="121"/>
        <v>4</v>
      </c>
      <c r="G692" s="7" t="str">
        <f t="shared" si="125"/>
        <v>Quarter 4</v>
      </c>
      <c r="H692" s="7" t="str">
        <f t="shared" si="126"/>
        <v>Q4</v>
      </c>
      <c r="I692" s="10" t="str">
        <f t="shared" si="127"/>
        <v>20134</v>
      </c>
      <c r="J692" s="11">
        <f>(YEAR(A692)*100) + MONTH(DateTable[[#This Row],[DateKey]])</f>
        <v>201311</v>
      </c>
      <c r="K692" s="7" t="str">
        <f t="shared" si="128"/>
        <v>Q4 2013</v>
      </c>
      <c r="L692" s="7" t="str">
        <f t="shared" si="129"/>
        <v>Nov 2013</v>
      </c>
      <c r="M692" s="12" t="str">
        <f t="shared" si="130"/>
        <v>Nov-13</v>
      </c>
      <c r="N692" s="13" t="str">
        <f t="shared" si="131"/>
        <v>Quarter 4 2013</v>
      </c>
    </row>
    <row r="693" spans="1:14" x14ac:dyDescent="0.25">
      <c r="A693" s="6">
        <v>41600</v>
      </c>
      <c r="B693" s="7">
        <f t="shared" si="122"/>
        <v>2013</v>
      </c>
      <c r="C693" s="7">
        <f t="shared" si="120"/>
        <v>11</v>
      </c>
      <c r="D693" s="8" t="str">
        <f t="shared" si="123"/>
        <v>November</v>
      </c>
      <c r="E693" s="7" t="str">
        <f t="shared" si="124"/>
        <v>Nov</v>
      </c>
      <c r="F693" s="9">
        <f t="shared" si="121"/>
        <v>4</v>
      </c>
      <c r="G693" s="7" t="str">
        <f t="shared" si="125"/>
        <v>Quarter 4</v>
      </c>
      <c r="H693" s="7" t="str">
        <f t="shared" si="126"/>
        <v>Q4</v>
      </c>
      <c r="I693" s="10" t="str">
        <f t="shared" si="127"/>
        <v>20134</v>
      </c>
      <c r="J693" s="11">
        <f>(YEAR(A693)*100) + MONTH(DateTable[[#This Row],[DateKey]])</f>
        <v>201311</v>
      </c>
      <c r="K693" s="7" t="str">
        <f t="shared" si="128"/>
        <v>Q4 2013</v>
      </c>
      <c r="L693" s="7" t="str">
        <f t="shared" si="129"/>
        <v>Nov 2013</v>
      </c>
      <c r="M693" s="12" t="str">
        <f t="shared" si="130"/>
        <v>Nov-13</v>
      </c>
      <c r="N693" s="13" t="str">
        <f t="shared" si="131"/>
        <v>Quarter 4 2013</v>
      </c>
    </row>
    <row r="694" spans="1:14" x14ac:dyDescent="0.25">
      <c r="A694" s="6">
        <v>41601</v>
      </c>
      <c r="B694" s="7">
        <f t="shared" si="122"/>
        <v>2013</v>
      </c>
      <c r="C694" s="7">
        <f t="shared" si="120"/>
        <v>11</v>
      </c>
      <c r="D694" s="8" t="str">
        <f t="shared" si="123"/>
        <v>November</v>
      </c>
      <c r="E694" s="7" t="str">
        <f t="shared" si="124"/>
        <v>Nov</v>
      </c>
      <c r="F694" s="9">
        <f t="shared" si="121"/>
        <v>4</v>
      </c>
      <c r="G694" s="7" t="str">
        <f t="shared" si="125"/>
        <v>Quarter 4</v>
      </c>
      <c r="H694" s="7" t="str">
        <f t="shared" si="126"/>
        <v>Q4</v>
      </c>
      <c r="I694" s="10" t="str">
        <f t="shared" si="127"/>
        <v>20134</v>
      </c>
      <c r="J694" s="11">
        <f>(YEAR(A694)*100) + MONTH(DateTable[[#This Row],[DateKey]])</f>
        <v>201311</v>
      </c>
      <c r="K694" s="7" t="str">
        <f t="shared" si="128"/>
        <v>Q4 2013</v>
      </c>
      <c r="L694" s="7" t="str">
        <f t="shared" si="129"/>
        <v>Nov 2013</v>
      </c>
      <c r="M694" s="12" t="str">
        <f t="shared" si="130"/>
        <v>Nov-13</v>
      </c>
      <c r="N694" s="13" t="str">
        <f t="shared" si="131"/>
        <v>Quarter 4 2013</v>
      </c>
    </row>
    <row r="695" spans="1:14" x14ac:dyDescent="0.25">
      <c r="A695" s="6">
        <v>41602</v>
      </c>
      <c r="B695" s="7">
        <f t="shared" si="122"/>
        <v>2013</v>
      </c>
      <c r="C695" s="7">
        <f t="shared" si="120"/>
        <v>11</v>
      </c>
      <c r="D695" s="8" t="str">
        <f t="shared" si="123"/>
        <v>November</v>
      </c>
      <c r="E695" s="7" t="str">
        <f t="shared" si="124"/>
        <v>Nov</v>
      </c>
      <c r="F695" s="9">
        <f t="shared" si="121"/>
        <v>4</v>
      </c>
      <c r="G695" s="7" t="str">
        <f t="shared" si="125"/>
        <v>Quarter 4</v>
      </c>
      <c r="H695" s="7" t="str">
        <f t="shared" si="126"/>
        <v>Q4</v>
      </c>
      <c r="I695" s="10" t="str">
        <f t="shared" si="127"/>
        <v>20134</v>
      </c>
      <c r="J695" s="11">
        <f>(YEAR(A695)*100) + MONTH(DateTable[[#This Row],[DateKey]])</f>
        <v>201311</v>
      </c>
      <c r="K695" s="7" t="str">
        <f t="shared" si="128"/>
        <v>Q4 2013</v>
      </c>
      <c r="L695" s="7" t="str">
        <f t="shared" si="129"/>
        <v>Nov 2013</v>
      </c>
      <c r="M695" s="12" t="str">
        <f t="shared" si="130"/>
        <v>Nov-13</v>
      </c>
      <c r="N695" s="13" t="str">
        <f t="shared" si="131"/>
        <v>Quarter 4 2013</v>
      </c>
    </row>
    <row r="696" spans="1:14" x14ac:dyDescent="0.25">
      <c r="A696" s="6">
        <v>41603</v>
      </c>
      <c r="B696" s="7">
        <f t="shared" si="122"/>
        <v>2013</v>
      </c>
      <c r="C696" s="7">
        <f t="shared" si="120"/>
        <v>11</v>
      </c>
      <c r="D696" s="8" t="str">
        <f t="shared" si="123"/>
        <v>November</v>
      </c>
      <c r="E696" s="7" t="str">
        <f t="shared" si="124"/>
        <v>Nov</v>
      </c>
      <c r="F696" s="9">
        <f t="shared" si="121"/>
        <v>4</v>
      </c>
      <c r="G696" s="7" t="str">
        <f t="shared" si="125"/>
        <v>Quarter 4</v>
      </c>
      <c r="H696" s="7" t="str">
        <f t="shared" si="126"/>
        <v>Q4</v>
      </c>
      <c r="I696" s="10" t="str">
        <f t="shared" si="127"/>
        <v>20134</v>
      </c>
      <c r="J696" s="11">
        <f>(YEAR(A696)*100) + MONTH(DateTable[[#This Row],[DateKey]])</f>
        <v>201311</v>
      </c>
      <c r="K696" s="7" t="str">
        <f t="shared" si="128"/>
        <v>Q4 2013</v>
      </c>
      <c r="L696" s="7" t="str">
        <f t="shared" si="129"/>
        <v>Nov 2013</v>
      </c>
      <c r="M696" s="12" t="str">
        <f t="shared" si="130"/>
        <v>Nov-13</v>
      </c>
      <c r="N696" s="13" t="str">
        <f t="shared" si="131"/>
        <v>Quarter 4 2013</v>
      </c>
    </row>
    <row r="697" spans="1:14" x14ac:dyDescent="0.25">
      <c r="A697" s="6">
        <v>41604</v>
      </c>
      <c r="B697" s="7">
        <f t="shared" si="122"/>
        <v>2013</v>
      </c>
      <c r="C697" s="7">
        <f t="shared" si="120"/>
        <v>11</v>
      </c>
      <c r="D697" s="8" t="str">
        <f t="shared" si="123"/>
        <v>November</v>
      </c>
      <c r="E697" s="7" t="str">
        <f t="shared" si="124"/>
        <v>Nov</v>
      </c>
      <c r="F697" s="9">
        <f t="shared" si="121"/>
        <v>4</v>
      </c>
      <c r="G697" s="7" t="str">
        <f t="shared" si="125"/>
        <v>Quarter 4</v>
      </c>
      <c r="H697" s="7" t="str">
        <f t="shared" si="126"/>
        <v>Q4</v>
      </c>
      <c r="I697" s="10" t="str">
        <f t="shared" si="127"/>
        <v>20134</v>
      </c>
      <c r="J697" s="11">
        <f>(YEAR(A697)*100) + MONTH(DateTable[[#This Row],[DateKey]])</f>
        <v>201311</v>
      </c>
      <c r="K697" s="7" t="str">
        <f t="shared" si="128"/>
        <v>Q4 2013</v>
      </c>
      <c r="L697" s="7" t="str">
        <f t="shared" si="129"/>
        <v>Nov 2013</v>
      </c>
      <c r="M697" s="12" t="str">
        <f t="shared" si="130"/>
        <v>Nov-13</v>
      </c>
      <c r="N697" s="13" t="str">
        <f t="shared" si="131"/>
        <v>Quarter 4 2013</v>
      </c>
    </row>
    <row r="698" spans="1:14" x14ac:dyDescent="0.25">
      <c r="A698" s="6">
        <v>41605</v>
      </c>
      <c r="B698" s="7">
        <f t="shared" si="122"/>
        <v>2013</v>
      </c>
      <c r="C698" s="7">
        <f t="shared" si="120"/>
        <v>11</v>
      </c>
      <c r="D698" s="8" t="str">
        <f t="shared" si="123"/>
        <v>November</v>
      </c>
      <c r="E698" s="7" t="str">
        <f t="shared" si="124"/>
        <v>Nov</v>
      </c>
      <c r="F698" s="9">
        <f t="shared" si="121"/>
        <v>4</v>
      </c>
      <c r="G698" s="7" t="str">
        <f t="shared" si="125"/>
        <v>Quarter 4</v>
      </c>
      <c r="H698" s="7" t="str">
        <f t="shared" si="126"/>
        <v>Q4</v>
      </c>
      <c r="I698" s="10" t="str">
        <f t="shared" si="127"/>
        <v>20134</v>
      </c>
      <c r="J698" s="11">
        <f>(YEAR(A698)*100) + MONTH(DateTable[[#This Row],[DateKey]])</f>
        <v>201311</v>
      </c>
      <c r="K698" s="7" t="str">
        <f t="shared" si="128"/>
        <v>Q4 2013</v>
      </c>
      <c r="L698" s="7" t="str">
        <f t="shared" si="129"/>
        <v>Nov 2013</v>
      </c>
      <c r="M698" s="12" t="str">
        <f t="shared" si="130"/>
        <v>Nov-13</v>
      </c>
      <c r="N698" s="13" t="str">
        <f t="shared" si="131"/>
        <v>Quarter 4 2013</v>
      </c>
    </row>
    <row r="699" spans="1:14" x14ac:dyDescent="0.25">
      <c r="A699" s="6">
        <v>41606</v>
      </c>
      <c r="B699" s="7">
        <f t="shared" si="122"/>
        <v>2013</v>
      </c>
      <c r="C699" s="7">
        <f t="shared" si="120"/>
        <v>11</v>
      </c>
      <c r="D699" s="8" t="str">
        <f t="shared" si="123"/>
        <v>November</v>
      </c>
      <c r="E699" s="7" t="str">
        <f t="shared" si="124"/>
        <v>Nov</v>
      </c>
      <c r="F699" s="9">
        <f t="shared" si="121"/>
        <v>4</v>
      </c>
      <c r="G699" s="7" t="str">
        <f t="shared" si="125"/>
        <v>Quarter 4</v>
      </c>
      <c r="H699" s="7" t="str">
        <f t="shared" si="126"/>
        <v>Q4</v>
      </c>
      <c r="I699" s="10" t="str">
        <f t="shared" si="127"/>
        <v>20134</v>
      </c>
      <c r="J699" s="11">
        <f>(YEAR(A699)*100) + MONTH(DateTable[[#This Row],[DateKey]])</f>
        <v>201311</v>
      </c>
      <c r="K699" s="7" t="str">
        <f t="shared" si="128"/>
        <v>Q4 2013</v>
      </c>
      <c r="L699" s="7" t="str">
        <f t="shared" si="129"/>
        <v>Nov 2013</v>
      </c>
      <c r="M699" s="12" t="str">
        <f t="shared" si="130"/>
        <v>Nov-13</v>
      </c>
      <c r="N699" s="13" t="str">
        <f t="shared" si="131"/>
        <v>Quarter 4 2013</v>
      </c>
    </row>
    <row r="700" spans="1:14" x14ac:dyDescent="0.25">
      <c r="A700" s="6">
        <v>41607</v>
      </c>
      <c r="B700" s="7">
        <f t="shared" si="122"/>
        <v>2013</v>
      </c>
      <c r="C700" s="7">
        <f t="shared" si="120"/>
        <v>11</v>
      </c>
      <c r="D700" s="8" t="str">
        <f t="shared" si="123"/>
        <v>November</v>
      </c>
      <c r="E700" s="7" t="str">
        <f t="shared" si="124"/>
        <v>Nov</v>
      </c>
      <c r="F700" s="9">
        <f t="shared" si="121"/>
        <v>4</v>
      </c>
      <c r="G700" s="7" t="str">
        <f t="shared" si="125"/>
        <v>Quarter 4</v>
      </c>
      <c r="H700" s="7" t="str">
        <f t="shared" si="126"/>
        <v>Q4</v>
      </c>
      <c r="I700" s="10" t="str">
        <f t="shared" si="127"/>
        <v>20134</v>
      </c>
      <c r="J700" s="11">
        <f>(YEAR(A700)*100) + MONTH(DateTable[[#This Row],[DateKey]])</f>
        <v>201311</v>
      </c>
      <c r="K700" s="7" t="str">
        <f t="shared" si="128"/>
        <v>Q4 2013</v>
      </c>
      <c r="L700" s="7" t="str">
        <f t="shared" si="129"/>
        <v>Nov 2013</v>
      </c>
      <c r="M700" s="12" t="str">
        <f t="shared" si="130"/>
        <v>Nov-13</v>
      </c>
      <c r="N700" s="13" t="str">
        <f t="shared" si="131"/>
        <v>Quarter 4 2013</v>
      </c>
    </row>
    <row r="701" spans="1:14" x14ac:dyDescent="0.25">
      <c r="A701" s="6">
        <v>41608</v>
      </c>
      <c r="B701" s="7">
        <f t="shared" si="122"/>
        <v>2013</v>
      </c>
      <c r="C701" s="7">
        <f t="shared" si="120"/>
        <v>11</v>
      </c>
      <c r="D701" s="8" t="str">
        <f t="shared" si="123"/>
        <v>November</v>
      </c>
      <c r="E701" s="7" t="str">
        <f t="shared" si="124"/>
        <v>Nov</v>
      </c>
      <c r="F701" s="9">
        <f t="shared" si="121"/>
        <v>4</v>
      </c>
      <c r="G701" s="7" t="str">
        <f t="shared" si="125"/>
        <v>Quarter 4</v>
      </c>
      <c r="H701" s="7" t="str">
        <f t="shared" si="126"/>
        <v>Q4</v>
      </c>
      <c r="I701" s="10" t="str">
        <f t="shared" si="127"/>
        <v>20134</v>
      </c>
      <c r="J701" s="11">
        <f>(YEAR(A701)*100) + MONTH(DateTable[[#This Row],[DateKey]])</f>
        <v>201311</v>
      </c>
      <c r="K701" s="7" t="str">
        <f t="shared" si="128"/>
        <v>Q4 2013</v>
      </c>
      <c r="L701" s="7" t="str">
        <f t="shared" si="129"/>
        <v>Nov 2013</v>
      </c>
      <c r="M701" s="12" t="str">
        <f t="shared" si="130"/>
        <v>Nov-13</v>
      </c>
      <c r="N701" s="13" t="str">
        <f t="shared" si="131"/>
        <v>Quarter 4 2013</v>
      </c>
    </row>
    <row r="702" spans="1:14" x14ac:dyDescent="0.25">
      <c r="A702" s="6">
        <v>41609</v>
      </c>
      <c r="B702" s="7">
        <f t="shared" si="122"/>
        <v>2013</v>
      </c>
      <c r="C702" s="7">
        <f t="shared" si="120"/>
        <v>12</v>
      </c>
      <c r="D702" s="8" t="str">
        <f t="shared" si="123"/>
        <v>December</v>
      </c>
      <c r="E702" s="7" t="str">
        <f t="shared" si="124"/>
        <v>Dec</v>
      </c>
      <c r="F702" s="9">
        <f t="shared" si="121"/>
        <v>4</v>
      </c>
      <c r="G702" s="7" t="str">
        <f t="shared" si="125"/>
        <v>Quarter 4</v>
      </c>
      <c r="H702" s="7" t="str">
        <f t="shared" si="126"/>
        <v>Q4</v>
      </c>
      <c r="I702" s="10" t="str">
        <f t="shared" si="127"/>
        <v>20134</v>
      </c>
      <c r="J702" s="11">
        <f>(YEAR(A702)*100) + MONTH(DateTable[[#This Row],[DateKey]])</f>
        <v>201312</v>
      </c>
      <c r="K702" s="7" t="str">
        <f t="shared" si="128"/>
        <v>Q4 2013</v>
      </c>
      <c r="L702" s="7" t="str">
        <f t="shared" si="129"/>
        <v>Dec 2013</v>
      </c>
      <c r="M702" s="12" t="str">
        <f t="shared" si="130"/>
        <v>Dec-13</v>
      </c>
      <c r="N702" s="13" t="str">
        <f t="shared" si="131"/>
        <v>Quarter 4 2013</v>
      </c>
    </row>
    <row r="703" spans="1:14" x14ac:dyDescent="0.25">
      <c r="A703" s="6">
        <v>41610</v>
      </c>
      <c r="B703" s="7">
        <f t="shared" si="122"/>
        <v>2013</v>
      </c>
      <c r="C703" s="7">
        <f t="shared" si="120"/>
        <v>12</v>
      </c>
      <c r="D703" s="8" t="str">
        <f t="shared" si="123"/>
        <v>December</v>
      </c>
      <c r="E703" s="7" t="str">
        <f t="shared" si="124"/>
        <v>Dec</v>
      </c>
      <c r="F703" s="9">
        <f t="shared" si="121"/>
        <v>4</v>
      </c>
      <c r="G703" s="7" t="str">
        <f t="shared" si="125"/>
        <v>Quarter 4</v>
      </c>
      <c r="H703" s="7" t="str">
        <f t="shared" si="126"/>
        <v>Q4</v>
      </c>
      <c r="I703" s="10" t="str">
        <f t="shared" si="127"/>
        <v>20134</v>
      </c>
      <c r="J703" s="11">
        <f>(YEAR(A703)*100) + MONTH(DateTable[[#This Row],[DateKey]])</f>
        <v>201312</v>
      </c>
      <c r="K703" s="7" t="str">
        <f t="shared" si="128"/>
        <v>Q4 2013</v>
      </c>
      <c r="L703" s="7" t="str">
        <f t="shared" si="129"/>
        <v>Dec 2013</v>
      </c>
      <c r="M703" s="12" t="str">
        <f t="shared" si="130"/>
        <v>Dec-13</v>
      </c>
      <c r="N703" s="13" t="str">
        <f t="shared" si="131"/>
        <v>Quarter 4 2013</v>
      </c>
    </row>
    <row r="704" spans="1:14" x14ac:dyDescent="0.25">
      <c r="A704" s="6">
        <v>41611</v>
      </c>
      <c r="B704" s="7">
        <f t="shared" si="122"/>
        <v>2013</v>
      </c>
      <c r="C704" s="7">
        <f t="shared" si="120"/>
        <v>12</v>
      </c>
      <c r="D704" s="8" t="str">
        <f t="shared" si="123"/>
        <v>December</v>
      </c>
      <c r="E704" s="7" t="str">
        <f t="shared" si="124"/>
        <v>Dec</v>
      </c>
      <c r="F704" s="9">
        <f t="shared" si="121"/>
        <v>4</v>
      </c>
      <c r="G704" s="7" t="str">
        <f t="shared" si="125"/>
        <v>Quarter 4</v>
      </c>
      <c r="H704" s="7" t="str">
        <f t="shared" si="126"/>
        <v>Q4</v>
      </c>
      <c r="I704" s="10" t="str">
        <f t="shared" si="127"/>
        <v>20134</v>
      </c>
      <c r="J704" s="11">
        <f>(YEAR(A704)*100) + MONTH(DateTable[[#This Row],[DateKey]])</f>
        <v>201312</v>
      </c>
      <c r="K704" s="7" t="str">
        <f t="shared" si="128"/>
        <v>Q4 2013</v>
      </c>
      <c r="L704" s="7" t="str">
        <f t="shared" si="129"/>
        <v>Dec 2013</v>
      </c>
      <c r="M704" s="12" t="str">
        <f t="shared" si="130"/>
        <v>Dec-13</v>
      </c>
      <c r="N704" s="13" t="str">
        <f t="shared" si="131"/>
        <v>Quarter 4 2013</v>
      </c>
    </row>
    <row r="705" spans="1:14" x14ac:dyDescent="0.25">
      <c r="A705" s="6">
        <v>41612</v>
      </c>
      <c r="B705" s="7">
        <f t="shared" si="122"/>
        <v>2013</v>
      </c>
      <c r="C705" s="7">
        <f t="shared" si="120"/>
        <v>12</v>
      </c>
      <c r="D705" s="8" t="str">
        <f t="shared" si="123"/>
        <v>December</v>
      </c>
      <c r="E705" s="7" t="str">
        <f t="shared" si="124"/>
        <v>Dec</v>
      </c>
      <c r="F705" s="9">
        <f t="shared" si="121"/>
        <v>4</v>
      </c>
      <c r="G705" s="7" t="str">
        <f t="shared" si="125"/>
        <v>Quarter 4</v>
      </c>
      <c r="H705" s="7" t="str">
        <f t="shared" si="126"/>
        <v>Q4</v>
      </c>
      <c r="I705" s="10" t="str">
        <f t="shared" si="127"/>
        <v>20134</v>
      </c>
      <c r="J705" s="11">
        <f>(YEAR(A705)*100) + MONTH(DateTable[[#This Row],[DateKey]])</f>
        <v>201312</v>
      </c>
      <c r="K705" s="7" t="str">
        <f t="shared" si="128"/>
        <v>Q4 2013</v>
      </c>
      <c r="L705" s="7" t="str">
        <f t="shared" si="129"/>
        <v>Dec 2013</v>
      </c>
      <c r="M705" s="12" t="str">
        <f t="shared" si="130"/>
        <v>Dec-13</v>
      </c>
      <c r="N705" s="13" t="str">
        <f t="shared" si="131"/>
        <v>Quarter 4 2013</v>
      </c>
    </row>
    <row r="706" spans="1:14" x14ac:dyDescent="0.25">
      <c r="A706" s="6">
        <v>41613</v>
      </c>
      <c r="B706" s="7">
        <f t="shared" si="122"/>
        <v>2013</v>
      </c>
      <c r="C706" s="7">
        <f t="shared" ref="C706:C769" si="132">MONTH(A706)</f>
        <v>12</v>
      </c>
      <c r="D706" s="8" t="str">
        <f t="shared" si="123"/>
        <v>December</v>
      </c>
      <c r="E706" s="7" t="str">
        <f t="shared" si="124"/>
        <v>Dec</v>
      </c>
      <c r="F706" s="9">
        <f t="shared" ref="F706:F769" si="133">ROUNDUP(MONTH(A706)/3,0)</f>
        <v>4</v>
      </c>
      <c r="G706" s="7" t="str">
        <f t="shared" si="125"/>
        <v>Quarter 4</v>
      </c>
      <c r="H706" s="7" t="str">
        <f t="shared" si="126"/>
        <v>Q4</v>
      </c>
      <c r="I706" s="10" t="str">
        <f t="shared" si="127"/>
        <v>20134</v>
      </c>
      <c r="J706" s="11">
        <f>(YEAR(A706)*100) + MONTH(DateTable[[#This Row],[DateKey]])</f>
        <v>201312</v>
      </c>
      <c r="K706" s="7" t="str">
        <f t="shared" si="128"/>
        <v>Q4 2013</v>
      </c>
      <c r="L706" s="7" t="str">
        <f t="shared" si="129"/>
        <v>Dec 2013</v>
      </c>
      <c r="M706" s="12" t="str">
        <f t="shared" si="130"/>
        <v>Dec-13</v>
      </c>
      <c r="N706" s="13" t="str">
        <f t="shared" si="131"/>
        <v>Quarter 4 2013</v>
      </c>
    </row>
    <row r="707" spans="1:14" x14ac:dyDescent="0.25">
      <c r="A707" s="6">
        <v>41614</v>
      </c>
      <c r="B707" s="7">
        <f t="shared" ref="B707:B770" si="134">YEAR(A707)</f>
        <v>2013</v>
      </c>
      <c r="C707" s="7">
        <f t="shared" si="132"/>
        <v>12</v>
      </c>
      <c r="D707" s="8" t="str">
        <f t="shared" ref="D707:D770" si="135">TEXT(A707,"mmmm")</f>
        <v>December</v>
      </c>
      <c r="E707" s="7" t="str">
        <f t="shared" ref="E707:E770" si="136">TEXT(A707,"mmm")</f>
        <v>Dec</v>
      </c>
      <c r="F707" s="9">
        <f t="shared" si="133"/>
        <v>4</v>
      </c>
      <c r="G707" s="7" t="str">
        <f t="shared" ref="G707:G770" si="137">"Quarter " &amp; ROUNDUP(MONTH(A707)/3,0)</f>
        <v>Quarter 4</v>
      </c>
      <c r="H707" s="7" t="str">
        <f t="shared" ref="H707:H770" si="138">"Q" &amp; ROUNDUP(MONTH(A707)/3,0)</f>
        <v>Q4</v>
      </c>
      <c r="I707" s="10" t="str">
        <f t="shared" ref="I707:I770" si="139">YEAR(A707) &amp; ROUNDUP(MONTH(A707)/3,0)</f>
        <v>20134</v>
      </c>
      <c r="J707" s="11">
        <f>(YEAR(A707)*100) + MONTH(DateTable[[#This Row],[DateKey]])</f>
        <v>201312</v>
      </c>
      <c r="K707" s="7" t="str">
        <f t="shared" ref="K707:K770" si="140">"Q" &amp; ROUNDUP(MONTH(A707)/3,0) &amp; " " &amp; YEAR(A707)</f>
        <v>Q4 2013</v>
      </c>
      <c r="L707" s="7" t="str">
        <f t="shared" ref="L707:L770" si="141">TEXT(A707,"mmm") &amp; " " &amp; YEAR(A707)</f>
        <v>Dec 2013</v>
      </c>
      <c r="M707" s="12" t="str">
        <f t="shared" ref="M707:M770" si="142">TEXT(A707,"mmm") &amp; "-" &amp; RIGHT(YEAR(A707),2)</f>
        <v>Dec-13</v>
      </c>
      <c r="N707" s="13" t="str">
        <f t="shared" ref="N707:N770" si="143">"Quarter " &amp; ROUNDUP(MONTH(A707)/3,0) &amp; " " &amp; YEAR(A707)</f>
        <v>Quarter 4 2013</v>
      </c>
    </row>
    <row r="708" spans="1:14" x14ac:dyDescent="0.25">
      <c r="A708" s="6">
        <v>41615</v>
      </c>
      <c r="B708" s="7">
        <f t="shared" si="134"/>
        <v>2013</v>
      </c>
      <c r="C708" s="7">
        <f t="shared" si="132"/>
        <v>12</v>
      </c>
      <c r="D708" s="8" t="str">
        <f t="shared" si="135"/>
        <v>December</v>
      </c>
      <c r="E708" s="7" t="str">
        <f t="shared" si="136"/>
        <v>Dec</v>
      </c>
      <c r="F708" s="9">
        <f t="shared" si="133"/>
        <v>4</v>
      </c>
      <c r="G708" s="7" t="str">
        <f t="shared" si="137"/>
        <v>Quarter 4</v>
      </c>
      <c r="H708" s="7" t="str">
        <f t="shared" si="138"/>
        <v>Q4</v>
      </c>
      <c r="I708" s="10" t="str">
        <f t="shared" si="139"/>
        <v>20134</v>
      </c>
      <c r="J708" s="11">
        <f>(YEAR(A708)*100) + MONTH(DateTable[[#This Row],[DateKey]])</f>
        <v>201312</v>
      </c>
      <c r="K708" s="7" t="str">
        <f t="shared" si="140"/>
        <v>Q4 2013</v>
      </c>
      <c r="L708" s="7" t="str">
        <f t="shared" si="141"/>
        <v>Dec 2013</v>
      </c>
      <c r="M708" s="12" t="str">
        <f t="shared" si="142"/>
        <v>Dec-13</v>
      </c>
      <c r="N708" s="13" t="str">
        <f t="shared" si="143"/>
        <v>Quarter 4 2013</v>
      </c>
    </row>
    <row r="709" spans="1:14" x14ac:dyDescent="0.25">
      <c r="A709" s="6">
        <v>41616</v>
      </c>
      <c r="B709" s="7">
        <f t="shared" si="134"/>
        <v>2013</v>
      </c>
      <c r="C709" s="7">
        <f t="shared" si="132"/>
        <v>12</v>
      </c>
      <c r="D709" s="8" t="str">
        <f t="shared" si="135"/>
        <v>December</v>
      </c>
      <c r="E709" s="7" t="str">
        <f t="shared" si="136"/>
        <v>Dec</v>
      </c>
      <c r="F709" s="9">
        <f t="shared" si="133"/>
        <v>4</v>
      </c>
      <c r="G709" s="7" t="str">
        <f t="shared" si="137"/>
        <v>Quarter 4</v>
      </c>
      <c r="H709" s="7" t="str">
        <f t="shared" si="138"/>
        <v>Q4</v>
      </c>
      <c r="I709" s="10" t="str">
        <f t="shared" si="139"/>
        <v>20134</v>
      </c>
      <c r="J709" s="11">
        <f>(YEAR(A709)*100) + MONTH(DateTable[[#This Row],[DateKey]])</f>
        <v>201312</v>
      </c>
      <c r="K709" s="7" t="str">
        <f t="shared" si="140"/>
        <v>Q4 2013</v>
      </c>
      <c r="L709" s="7" t="str">
        <f t="shared" si="141"/>
        <v>Dec 2013</v>
      </c>
      <c r="M709" s="12" t="str">
        <f t="shared" si="142"/>
        <v>Dec-13</v>
      </c>
      <c r="N709" s="13" t="str">
        <f t="shared" si="143"/>
        <v>Quarter 4 2013</v>
      </c>
    </row>
    <row r="710" spans="1:14" x14ac:dyDescent="0.25">
      <c r="A710" s="6">
        <v>41617</v>
      </c>
      <c r="B710" s="7">
        <f t="shared" si="134"/>
        <v>2013</v>
      </c>
      <c r="C710" s="7">
        <f t="shared" si="132"/>
        <v>12</v>
      </c>
      <c r="D710" s="8" t="str">
        <f t="shared" si="135"/>
        <v>December</v>
      </c>
      <c r="E710" s="7" t="str">
        <f t="shared" si="136"/>
        <v>Dec</v>
      </c>
      <c r="F710" s="9">
        <f t="shared" si="133"/>
        <v>4</v>
      </c>
      <c r="G710" s="7" t="str">
        <f t="shared" si="137"/>
        <v>Quarter 4</v>
      </c>
      <c r="H710" s="7" t="str">
        <f t="shared" si="138"/>
        <v>Q4</v>
      </c>
      <c r="I710" s="10" t="str">
        <f t="shared" si="139"/>
        <v>20134</v>
      </c>
      <c r="J710" s="11">
        <f>(YEAR(A710)*100) + MONTH(DateTable[[#This Row],[DateKey]])</f>
        <v>201312</v>
      </c>
      <c r="K710" s="7" t="str">
        <f t="shared" si="140"/>
        <v>Q4 2013</v>
      </c>
      <c r="L710" s="7" t="str">
        <f t="shared" si="141"/>
        <v>Dec 2013</v>
      </c>
      <c r="M710" s="12" t="str">
        <f t="shared" si="142"/>
        <v>Dec-13</v>
      </c>
      <c r="N710" s="13" t="str">
        <f t="shared" si="143"/>
        <v>Quarter 4 2013</v>
      </c>
    </row>
    <row r="711" spans="1:14" x14ac:dyDescent="0.25">
      <c r="A711" s="6">
        <v>41618</v>
      </c>
      <c r="B711" s="7">
        <f t="shared" si="134"/>
        <v>2013</v>
      </c>
      <c r="C711" s="7">
        <f t="shared" si="132"/>
        <v>12</v>
      </c>
      <c r="D711" s="8" t="str">
        <f t="shared" si="135"/>
        <v>December</v>
      </c>
      <c r="E711" s="7" t="str">
        <f t="shared" si="136"/>
        <v>Dec</v>
      </c>
      <c r="F711" s="9">
        <f t="shared" si="133"/>
        <v>4</v>
      </c>
      <c r="G711" s="7" t="str">
        <f t="shared" si="137"/>
        <v>Quarter 4</v>
      </c>
      <c r="H711" s="7" t="str">
        <f t="shared" si="138"/>
        <v>Q4</v>
      </c>
      <c r="I711" s="10" t="str">
        <f t="shared" si="139"/>
        <v>20134</v>
      </c>
      <c r="J711" s="11">
        <f>(YEAR(A711)*100) + MONTH(DateTable[[#This Row],[DateKey]])</f>
        <v>201312</v>
      </c>
      <c r="K711" s="7" t="str">
        <f t="shared" si="140"/>
        <v>Q4 2013</v>
      </c>
      <c r="L711" s="7" t="str">
        <f t="shared" si="141"/>
        <v>Dec 2013</v>
      </c>
      <c r="M711" s="12" t="str">
        <f t="shared" si="142"/>
        <v>Dec-13</v>
      </c>
      <c r="N711" s="13" t="str">
        <f t="shared" si="143"/>
        <v>Quarter 4 2013</v>
      </c>
    </row>
    <row r="712" spans="1:14" x14ac:dyDescent="0.25">
      <c r="A712" s="6">
        <v>41619</v>
      </c>
      <c r="B712" s="7">
        <f t="shared" si="134"/>
        <v>2013</v>
      </c>
      <c r="C712" s="7">
        <f t="shared" si="132"/>
        <v>12</v>
      </c>
      <c r="D712" s="8" t="str">
        <f t="shared" si="135"/>
        <v>December</v>
      </c>
      <c r="E712" s="7" t="str">
        <f t="shared" si="136"/>
        <v>Dec</v>
      </c>
      <c r="F712" s="9">
        <f t="shared" si="133"/>
        <v>4</v>
      </c>
      <c r="G712" s="7" t="str">
        <f t="shared" si="137"/>
        <v>Quarter 4</v>
      </c>
      <c r="H712" s="7" t="str">
        <f t="shared" si="138"/>
        <v>Q4</v>
      </c>
      <c r="I712" s="10" t="str">
        <f t="shared" si="139"/>
        <v>20134</v>
      </c>
      <c r="J712" s="11">
        <f>(YEAR(A712)*100) + MONTH(DateTable[[#This Row],[DateKey]])</f>
        <v>201312</v>
      </c>
      <c r="K712" s="7" t="str">
        <f t="shared" si="140"/>
        <v>Q4 2013</v>
      </c>
      <c r="L712" s="7" t="str">
        <f t="shared" si="141"/>
        <v>Dec 2013</v>
      </c>
      <c r="M712" s="12" t="str">
        <f t="shared" si="142"/>
        <v>Dec-13</v>
      </c>
      <c r="N712" s="13" t="str">
        <f t="shared" si="143"/>
        <v>Quarter 4 2013</v>
      </c>
    </row>
    <row r="713" spans="1:14" x14ac:dyDescent="0.25">
      <c r="A713" s="6">
        <v>41620</v>
      </c>
      <c r="B713" s="7">
        <f t="shared" si="134"/>
        <v>2013</v>
      </c>
      <c r="C713" s="7">
        <f t="shared" si="132"/>
        <v>12</v>
      </c>
      <c r="D713" s="8" t="str">
        <f t="shared" si="135"/>
        <v>December</v>
      </c>
      <c r="E713" s="7" t="str">
        <f t="shared" si="136"/>
        <v>Dec</v>
      </c>
      <c r="F713" s="9">
        <f t="shared" si="133"/>
        <v>4</v>
      </c>
      <c r="G713" s="7" t="str">
        <f t="shared" si="137"/>
        <v>Quarter 4</v>
      </c>
      <c r="H713" s="7" t="str">
        <f t="shared" si="138"/>
        <v>Q4</v>
      </c>
      <c r="I713" s="10" t="str">
        <f t="shared" si="139"/>
        <v>20134</v>
      </c>
      <c r="J713" s="11">
        <f>(YEAR(A713)*100) + MONTH(DateTable[[#This Row],[DateKey]])</f>
        <v>201312</v>
      </c>
      <c r="K713" s="7" t="str">
        <f t="shared" si="140"/>
        <v>Q4 2013</v>
      </c>
      <c r="L713" s="7" t="str">
        <f t="shared" si="141"/>
        <v>Dec 2013</v>
      </c>
      <c r="M713" s="12" t="str">
        <f t="shared" si="142"/>
        <v>Dec-13</v>
      </c>
      <c r="N713" s="13" t="str">
        <f t="shared" si="143"/>
        <v>Quarter 4 2013</v>
      </c>
    </row>
    <row r="714" spans="1:14" x14ac:dyDescent="0.25">
      <c r="A714" s="6">
        <v>41621</v>
      </c>
      <c r="B714" s="7">
        <f t="shared" si="134"/>
        <v>2013</v>
      </c>
      <c r="C714" s="7">
        <f t="shared" si="132"/>
        <v>12</v>
      </c>
      <c r="D714" s="8" t="str">
        <f t="shared" si="135"/>
        <v>December</v>
      </c>
      <c r="E714" s="7" t="str">
        <f t="shared" si="136"/>
        <v>Dec</v>
      </c>
      <c r="F714" s="9">
        <f t="shared" si="133"/>
        <v>4</v>
      </c>
      <c r="G714" s="7" t="str">
        <f t="shared" si="137"/>
        <v>Quarter 4</v>
      </c>
      <c r="H714" s="7" t="str">
        <f t="shared" si="138"/>
        <v>Q4</v>
      </c>
      <c r="I714" s="10" t="str">
        <f t="shared" si="139"/>
        <v>20134</v>
      </c>
      <c r="J714" s="11">
        <f>(YEAR(A714)*100) + MONTH(DateTable[[#This Row],[DateKey]])</f>
        <v>201312</v>
      </c>
      <c r="K714" s="7" t="str">
        <f t="shared" si="140"/>
        <v>Q4 2013</v>
      </c>
      <c r="L714" s="7" t="str">
        <f t="shared" si="141"/>
        <v>Dec 2013</v>
      </c>
      <c r="M714" s="12" t="str">
        <f t="shared" si="142"/>
        <v>Dec-13</v>
      </c>
      <c r="N714" s="13" t="str">
        <f t="shared" si="143"/>
        <v>Quarter 4 2013</v>
      </c>
    </row>
    <row r="715" spans="1:14" x14ac:dyDescent="0.25">
      <c r="A715" s="6">
        <v>41622</v>
      </c>
      <c r="B715" s="7">
        <f t="shared" si="134"/>
        <v>2013</v>
      </c>
      <c r="C715" s="7">
        <f t="shared" si="132"/>
        <v>12</v>
      </c>
      <c r="D715" s="8" t="str">
        <f t="shared" si="135"/>
        <v>December</v>
      </c>
      <c r="E715" s="7" t="str">
        <f t="shared" si="136"/>
        <v>Dec</v>
      </c>
      <c r="F715" s="9">
        <f t="shared" si="133"/>
        <v>4</v>
      </c>
      <c r="G715" s="7" t="str">
        <f t="shared" si="137"/>
        <v>Quarter 4</v>
      </c>
      <c r="H715" s="7" t="str">
        <f t="shared" si="138"/>
        <v>Q4</v>
      </c>
      <c r="I715" s="10" t="str">
        <f t="shared" si="139"/>
        <v>20134</v>
      </c>
      <c r="J715" s="11">
        <f>(YEAR(A715)*100) + MONTH(DateTable[[#This Row],[DateKey]])</f>
        <v>201312</v>
      </c>
      <c r="K715" s="7" t="str">
        <f t="shared" si="140"/>
        <v>Q4 2013</v>
      </c>
      <c r="L715" s="7" t="str">
        <f t="shared" si="141"/>
        <v>Dec 2013</v>
      </c>
      <c r="M715" s="12" t="str">
        <f t="shared" si="142"/>
        <v>Dec-13</v>
      </c>
      <c r="N715" s="13" t="str">
        <f t="shared" si="143"/>
        <v>Quarter 4 2013</v>
      </c>
    </row>
    <row r="716" spans="1:14" x14ac:dyDescent="0.25">
      <c r="A716" s="6">
        <v>41623</v>
      </c>
      <c r="B716" s="7">
        <f t="shared" si="134"/>
        <v>2013</v>
      </c>
      <c r="C716" s="7">
        <f t="shared" si="132"/>
        <v>12</v>
      </c>
      <c r="D716" s="8" t="str">
        <f t="shared" si="135"/>
        <v>December</v>
      </c>
      <c r="E716" s="7" t="str">
        <f t="shared" si="136"/>
        <v>Dec</v>
      </c>
      <c r="F716" s="9">
        <f t="shared" si="133"/>
        <v>4</v>
      </c>
      <c r="G716" s="7" t="str">
        <f t="shared" si="137"/>
        <v>Quarter 4</v>
      </c>
      <c r="H716" s="7" t="str">
        <f t="shared" si="138"/>
        <v>Q4</v>
      </c>
      <c r="I716" s="10" t="str">
        <f t="shared" si="139"/>
        <v>20134</v>
      </c>
      <c r="J716" s="11">
        <f>(YEAR(A716)*100) + MONTH(DateTable[[#This Row],[DateKey]])</f>
        <v>201312</v>
      </c>
      <c r="K716" s="7" t="str">
        <f t="shared" si="140"/>
        <v>Q4 2013</v>
      </c>
      <c r="L716" s="7" t="str">
        <f t="shared" si="141"/>
        <v>Dec 2013</v>
      </c>
      <c r="M716" s="12" t="str">
        <f t="shared" si="142"/>
        <v>Dec-13</v>
      </c>
      <c r="N716" s="13" t="str">
        <f t="shared" si="143"/>
        <v>Quarter 4 2013</v>
      </c>
    </row>
    <row r="717" spans="1:14" x14ac:dyDescent="0.25">
      <c r="A717" s="6">
        <v>41624</v>
      </c>
      <c r="B717" s="7">
        <f t="shared" si="134"/>
        <v>2013</v>
      </c>
      <c r="C717" s="7">
        <f t="shared" si="132"/>
        <v>12</v>
      </c>
      <c r="D717" s="8" t="str">
        <f t="shared" si="135"/>
        <v>December</v>
      </c>
      <c r="E717" s="7" t="str">
        <f t="shared" si="136"/>
        <v>Dec</v>
      </c>
      <c r="F717" s="9">
        <f t="shared" si="133"/>
        <v>4</v>
      </c>
      <c r="G717" s="7" t="str">
        <f t="shared" si="137"/>
        <v>Quarter 4</v>
      </c>
      <c r="H717" s="7" t="str">
        <f t="shared" si="138"/>
        <v>Q4</v>
      </c>
      <c r="I717" s="10" t="str">
        <f t="shared" si="139"/>
        <v>20134</v>
      </c>
      <c r="J717" s="11">
        <f>(YEAR(A717)*100) + MONTH(DateTable[[#This Row],[DateKey]])</f>
        <v>201312</v>
      </c>
      <c r="K717" s="7" t="str">
        <f t="shared" si="140"/>
        <v>Q4 2013</v>
      </c>
      <c r="L717" s="7" t="str">
        <f t="shared" si="141"/>
        <v>Dec 2013</v>
      </c>
      <c r="M717" s="12" t="str">
        <f t="shared" si="142"/>
        <v>Dec-13</v>
      </c>
      <c r="N717" s="13" t="str">
        <f t="shared" si="143"/>
        <v>Quarter 4 2013</v>
      </c>
    </row>
    <row r="718" spans="1:14" x14ac:dyDescent="0.25">
      <c r="A718" s="6">
        <v>41625</v>
      </c>
      <c r="B718" s="7">
        <f t="shared" si="134"/>
        <v>2013</v>
      </c>
      <c r="C718" s="7">
        <f t="shared" si="132"/>
        <v>12</v>
      </c>
      <c r="D718" s="8" t="str">
        <f t="shared" si="135"/>
        <v>December</v>
      </c>
      <c r="E718" s="7" t="str">
        <f t="shared" si="136"/>
        <v>Dec</v>
      </c>
      <c r="F718" s="9">
        <f t="shared" si="133"/>
        <v>4</v>
      </c>
      <c r="G718" s="7" t="str">
        <f t="shared" si="137"/>
        <v>Quarter 4</v>
      </c>
      <c r="H718" s="7" t="str">
        <f t="shared" si="138"/>
        <v>Q4</v>
      </c>
      <c r="I718" s="10" t="str">
        <f t="shared" si="139"/>
        <v>20134</v>
      </c>
      <c r="J718" s="11">
        <f>(YEAR(A718)*100) + MONTH(DateTable[[#This Row],[DateKey]])</f>
        <v>201312</v>
      </c>
      <c r="K718" s="7" t="str">
        <f t="shared" si="140"/>
        <v>Q4 2013</v>
      </c>
      <c r="L718" s="7" t="str">
        <f t="shared" si="141"/>
        <v>Dec 2013</v>
      </c>
      <c r="M718" s="12" t="str">
        <f t="shared" si="142"/>
        <v>Dec-13</v>
      </c>
      <c r="N718" s="13" t="str">
        <f t="shared" si="143"/>
        <v>Quarter 4 2013</v>
      </c>
    </row>
    <row r="719" spans="1:14" x14ac:dyDescent="0.25">
      <c r="A719" s="6">
        <v>41626</v>
      </c>
      <c r="B719" s="7">
        <f t="shared" si="134"/>
        <v>2013</v>
      </c>
      <c r="C719" s="7">
        <f t="shared" si="132"/>
        <v>12</v>
      </c>
      <c r="D719" s="8" t="str">
        <f t="shared" si="135"/>
        <v>December</v>
      </c>
      <c r="E719" s="7" t="str">
        <f t="shared" si="136"/>
        <v>Dec</v>
      </c>
      <c r="F719" s="9">
        <f t="shared" si="133"/>
        <v>4</v>
      </c>
      <c r="G719" s="7" t="str">
        <f t="shared" si="137"/>
        <v>Quarter 4</v>
      </c>
      <c r="H719" s="7" t="str">
        <f t="shared" si="138"/>
        <v>Q4</v>
      </c>
      <c r="I719" s="10" t="str">
        <f t="shared" si="139"/>
        <v>20134</v>
      </c>
      <c r="J719" s="11">
        <f>(YEAR(A719)*100) + MONTH(DateTable[[#This Row],[DateKey]])</f>
        <v>201312</v>
      </c>
      <c r="K719" s="7" t="str">
        <f t="shared" si="140"/>
        <v>Q4 2013</v>
      </c>
      <c r="L719" s="7" t="str">
        <f t="shared" si="141"/>
        <v>Dec 2013</v>
      </c>
      <c r="M719" s="12" t="str">
        <f t="shared" si="142"/>
        <v>Dec-13</v>
      </c>
      <c r="N719" s="13" t="str">
        <f t="shared" si="143"/>
        <v>Quarter 4 2013</v>
      </c>
    </row>
    <row r="720" spans="1:14" x14ac:dyDescent="0.25">
      <c r="A720" s="6">
        <v>41627</v>
      </c>
      <c r="B720" s="7">
        <f t="shared" si="134"/>
        <v>2013</v>
      </c>
      <c r="C720" s="7">
        <f t="shared" si="132"/>
        <v>12</v>
      </c>
      <c r="D720" s="8" t="str">
        <f t="shared" si="135"/>
        <v>December</v>
      </c>
      <c r="E720" s="7" t="str">
        <f t="shared" si="136"/>
        <v>Dec</v>
      </c>
      <c r="F720" s="9">
        <f t="shared" si="133"/>
        <v>4</v>
      </c>
      <c r="G720" s="7" t="str">
        <f t="shared" si="137"/>
        <v>Quarter 4</v>
      </c>
      <c r="H720" s="7" t="str">
        <f t="shared" si="138"/>
        <v>Q4</v>
      </c>
      <c r="I720" s="10" t="str">
        <f t="shared" si="139"/>
        <v>20134</v>
      </c>
      <c r="J720" s="11">
        <f>(YEAR(A720)*100) + MONTH(DateTable[[#This Row],[DateKey]])</f>
        <v>201312</v>
      </c>
      <c r="K720" s="7" t="str">
        <f t="shared" si="140"/>
        <v>Q4 2013</v>
      </c>
      <c r="L720" s="7" t="str">
        <f t="shared" si="141"/>
        <v>Dec 2013</v>
      </c>
      <c r="M720" s="12" t="str">
        <f t="shared" si="142"/>
        <v>Dec-13</v>
      </c>
      <c r="N720" s="13" t="str">
        <f t="shared" si="143"/>
        <v>Quarter 4 2013</v>
      </c>
    </row>
    <row r="721" spans="1:14" x14ac:dyDescent="0.25">
      <c r="A721" s="6">
        <v>41628</v>
      </c>
      <c r="B721" s="7">
        <f t="shared" si="134"/>
        <v>2013</v>
      </c>
      <c r="C721" s="7">
        <f t="shared" si="132"/>
        <v>12</v>
      </c>
      <c r="D721" s="8" t="str">
        <f t="shared" si="135"/>
        <v>December</v>
      </c>
      <c r="E721" s="7" t="str">
        <f t="shared" si="136"/>
        <v>Dec</v>
      </c>
      <c r="F721" s="9">
        <f t="shared" si="133"/>
        <v>4</v>
      </c>
      <c r="G721" s="7" t="str">
        <f t="shared" si="137"/>
        <v>Quarter 4</v>
      </c>
      <c r="H721" s="7" t="str">
        <f t="shared" si="138"/>
        <v>Q4</v>
      </c>
      <c r="I721" s="10" t="str">
        <f t="shared" si="139"/>
        <v>20134</v>
      </c>
      <c r="J721" s="11">
        <f>(YEAR(A721)*100) + MONTH(DateTable[[#This Row],[DateKey]])</f>
        <v>201312</v>
      </c>
      <c r="K721" s="7" t="str">
        <f t="shared" si="140"/>
        <v>Q4 2013</v>
      </c>
      <c r="L721" s="7" t="str">
        <f t="shared" si="141"/>
        <v>Dec 2013</v>
      </c>
      <c r="M721" s="12" t="str">
        <f t="shared" si="142"/>
        <v>Dec-13</v>
      </c>
      <c r="N721" s="13" t="str">
        <f t="shared" si="143"/>
        <v>Quarter 4 2013</v>
      </c>
    </row>
    <row r="722" spans="1:14" x14ac:dyDescent="0.25">
      <c r="A722" s="6">
        <v>41629</v>
      </c>
      <c r="B722" s="7">
        <f t="shared" si="134"/>
        <v>2013</v>
      </c>
      <c r="C722" s="7">
        <f t="shared" si="132"/>
        <v>12</v>
      </c>
      <c r="D722" s="8" t="str">
        <f t="shared" si="135"/>
        <v>December</v>
      </c>
      <c r="E722" s="7" t="str">
        <f t="shared" si="136"/>
        <v>Dec</v>
      </c>
      <c r="F722" s="9">
        <f t="shared" si="133"/>
        <v>4</v>
      </c>
      <c r="G722" s="7" t="str">
        <f t="shared" si="137"/>
        <v>Quarter 4</v>
      </c>
      <c r="H722" s="7" t="str">
        <f t="shared" si="138"/>
        <v>Q4</v>
      </c>
      <c r="I722" s="10" t="str">
        <f t="shared" si="139"/>
        <v>20134</v>
      </c>
      <c r="J722" s="11">
        <f>(YEAR(A722)*100) + MONTH(DateTable[[#This Row],[DateKey]])</f>
        <v>201312</v>
      </c>
      <c r="K722" s="7" t="str">
        <f t="shared" si="140"/>
        <v>Q4 2013</v>
      </c>
      <c r="L722" s="7" t="str">
        <f t="shared" si="141"/>
        <v>Dec 2013</v>
      </c>
      <c r="M722" s="12" t="str">
        <f t="shared" si="142"/>
        <v>Dec-13</v>
      </c>
      <c r="N722" s="13" t="str">
        <f t="shared" si="143"/>
        <v>Quarter 4 2013</v>
      </c>
    </row>
    <row r="723" spans="1:14" x14ac:dyDescent="0.25">
      <c r="A723" s="6">
        <v>41630</v>
      </c>
      <c r="B723" s="7">
        <f t="shared" si="134"/>
        <v>2013</v>
      </c>
      <c r="C723" s="7">
        <f t="shared" si="132"/>
        <v>12</v>
      </c>
      <c r="D723" s="8" t="str">
        <f t="shared" si="135"/>
        <v>December</v>
      </c>
      <c r="E723" s="7" t="str">
        <f t="shared" si="136"/>
        <v>Dec</v>
      </c>
      <c r="F723" s="9">
        <f t="shared" si="133"/>
        <v>4</v>
      </c>
      <c r="G723" s="7" t="str">
        <f t="shared" si="137"/>
        <v>Quarter 4</v>
      </c>
      <c r="H723" s="7" t="str">
        <f t="shared" si="138"/>
        <v>Q4</v>
      </c>
      <c r="I723" s="10" t="str">
        <f t="shared" si="139"/>
        <v>20134</v>
      </c>
      <c r="J723" s="11">
        <f>(YEAR(A723)*100) + MONTH(DateTable[[#This Row],[DateKey]])</f>
        <v>201312</v>
      </c>
      <c r="K723" s="7" t="str">
        <f t="shared" si="140"/>
        <v>Q4 2013</v>
      </c>
      <c r="L723" s="7" t="str">
        <f t="shared" si="141"/>
        <v>Dec 2013</v>
      </c>
      <c r="M723" s="12" t="str">
        <f t="shared" si="142"/>
        <v>Dec-13</v>
      </c>
      <c r="N723" s="13" t="str">
        <f t="shared" si="143"/>
        <v>Quarter 4 2013</v>
      </c>
    </row>
    <row r="724" spans="1:14" x14ac:dyDescent="0.25">
      <c r="A724" s="6">
        <v>41631</v>
      </c>
      <c r="B724" s="7">
        <f t="shared" si="134"/>
        <v>2013</v>
      </c>
      <c r="C724" s="7">
        <f t="shared" si="132"/>
        <v>12</v>
      </c>
      <c r="D724" s="8" t="str">
        <f t="shared" si="135"/>
        <v>December</v>
      </c>
      <c r="E724" s="7" t="str">
        <f t="shared" si="136"/>
        <v>Dec</v>
      </c>
      <c r="F724" s="9">
        <f t="shared" si="133"/>
        <v>4</v>
      </c>
      <c r="G724" s="7" t="str">
        <f t="shared" si="137"/>
        <v>Quarter 4</v>
      </c>
      <c r="H724" s="7" t="str">
        <f t="shared" si="138"/>
        <v>Q4</v>
      </c>
      <c r="I724" s="10" t="str">
        <f t="shared" si="139"/>
        <v>20134</v>
      </c>
      <c r="J724" s="11">
        <f>(YEAR(A724)*100) + MONTH(DateTable[[#This Row],[DateKey]])</f>
        <v>201312</v>
      </c>
      <c r="K724" s="7" t="str">
        <f t="shared" si="140"/>
        <v>Q4 2013</v>
      </c>
      <c r="L724" s="7" t="str">
        <f t="shared" si="141"/>
        <v>Dec 2013</v>
      </c>
      <c r="M724" s="12" t="str">
        <f t="shared" si="142"/>
        <v>Dec-13</v>
      </c>
      <c r="N724" s="13" t="str">
        <f t="shared" si="143"/>
        <v>Quarter 4 2013</v>
      </c>
    </row>
    <row r="725" spans="1:14" x14ac:dyDescent="0.25">
      <c r="A725" s="6">
        <v>41632</v>
      </c>
      <c r="B725" s="7">
        <f t="shared" si="134"/>
        <v>2013</v>
      </c>
      <c r="C725" s="7">
        <f t="shared" si="132"/>
        <v>12</v>
      </c>
      <c r="D725" s="8" t="str">
        <f t="shared" si="135"/>
        <v>December</v>
      </c>
      <c r="E725" s="7" t="str">
        <f t="shared" si="136"/>
        <v>Dec</v>
      </c>
      <c r="F725" s="9">
        <f t="shared" si="133"/>
        <v>4</v>
      </c>
      <c r="G725" s="7" t="str">
        <f t="shared" si="137"/>
        <v>Quarter 4</v>
      </c>
      <c r="H725" s="7" t="str">
        <f t="shared" si="138"/>
        <v>Q4</v>
      </c>
      <c r="I725" s="10" t="str">
        <f t="shared" si="139"/>
        <v>20134</v>
      </c>
      <c r="J725" s="11">
        <f>(YEAR(A725)*100) + MONTH(DateTable[[#This Row],[DateKey]])</f>
        <v>201312</v>
      </c>
      <c r="K725" s="7" t="str">
        <f t="shared" si="140"/>
        <v>Q4 2013</v>
      </c>
      <c r="L725" s="7" t="str">
        <f t="shared" si="141"/>
        <v>Dec 2013</v>
      </c>
      <c r="M725" s="12" t="str">
        <f t="shared" si="142"/>
        <v>Dec-13</v>
      </c>
      <c r="N725" s="13" t="str">
        <f t="shared" si="143"/>
        <v>Quarter 4 2013</v>
      </c>
    </row>
    <row r="726" spans="1:14" x14ac:dyDescent="0.25">
      <c r="A726" s="6">
        <v>41633</v>
      </c>
      <c r="B726" s="7">
        <f t="shared" si="134"/>
        <v>2013</v>
      </c>
      <c r="C726" s="7">
        <f t="shared" si="132"/>
        <v>12</v>
      </c>
      <c r="D726" s="8" t="str">
        <f t="shared" si="135"/>
        <v>December</v>
      </c>
      <c r="E726" s="7" t="str">
        <f t="shared" si="136"/>
        <v>Dec</v>
      </c>
      <c r="F726" s="9">
        <f t="shared" si="133"/>
        <v>4</v>
      </c>
      <c r="G726" s="7" t="str">
        <f t="shared" si="137"/>
        <v>Quarter 4</v>
      </c>
      <c r="H726" s="7" t="str">
        <f t="shared" si="138"/>
        <v>Q4</v>
      </c>
      <c r="I726" s="10" t="str">
        <f t="shared" si="139"/>
        <v>20134</v>
      </c>
      <c r="J726" s="11">
        <f>(YEAR(A726)*100) + MONTH(DateTable[[#This Row],[DateKey]])</f>
        <v>201312</v>
      </c>
      <c r="K726" s="7" t="str">
        <f t="shared" si="140"/>
        <v>Q4 2013</v>
      </c>
      <c r="L726" s="7" t="str">
        <f t="shared" si="141"/>
        <v>Dec 2013</v>
      </c>
      <c r="M726" s="12" t="str">
        <f t="shared" si="142"/>
        <v>Dec-13</v>
      </c>
      <c r="N726" s="13" t="str">
        <f t="shared" si="143"/>
        <v>Quarter 4 2013</v>
      </c>
    </row>
    <row r="727" spans="1:14" x14ac:dyDescent="0.25">
      <c r="A727" s="6">
        <v>41634</v>
      </c>
      <c r="B727" s="7">
        <f t="shared" si="134"/>
        <v>2013</v>
      </c>
      <c r="C727" s="7">
        <f t="shared" si="132"/>
        <v>12</v>
      </c>
      <c r="D727" s="8" t="str">
        <f t="shared" si="135"/>
        <v>December</v>
      </c>
      <c r="E727" s="7" t="str">
        <f t="shared" si="136"/>
        <v>Dec</v>
      </c>
      <c r="F727" s="9">
        <f t="shared" si="133"/>
        <v>4</v>
      </c>
      <c r="G727" s="7" t="str">
        <f t="shared" si="137"/>
        <v>Quarter 4</v>
      </c>
      <c r="H727" s="7" t="str">
        <f t="shared" si="138"/>
        <v>Q4</v>
      </c>
      <c r="I727" s="10" t="str">
        <f t="shared" si="139"/>
        <v>20134</v>
      </c>
      <c r="J727" s="11">
        <f>(YEAR(A727)*100) + MONTH(DateTable[[#This Row],[DateKey]])</f>
        <v>201312</v>
      </c>
      <c r="K727" s="7" t="str">
        <f t="shared" si="140"/>
        <v>Q4 2013</v>
      </c>
      <c r="L727" s="7" t="str">
        <f t="shared" si="141"/>
        <v>Dec 2013</v>
      </c>
      <c r="M727" s="12" t="str">
        <f t="shared" si="142"/>
        <v>Dec-13</v>
      </c>
      <c r="N727" s="13" t="str">
        <f t="shared" si="143"/>
        <v>Quarter 4 2013</v>
      </c>
    </row>
    <row r="728" spans="1:14" x14ac:dyDescent="0.25">
      <c r="A728" s="6">
        <v>41635</v>
      </c>
      <c r="B728" s="7">
        <f t="shared" si="134"/>
        <v>2013</v>
      </c>
      <c r="C728" s="7">
        <f t="shared" si="132"/>
        <v>12</v>
      </c>
      <c r="D728" s="8" t="str">
        <f t="shared" si="135"/>
        <v>December</v>
      </c>
      <c r="E728" s="7" t="str">
        <f t="shared" si="136"/>
        <v>Dec</v>
      </c>
      <c r="F728" s="9">
        <f t="shared" si="133"/>
        <v>4</v>
      </c>
      <c r="G728" s="7" t="str">
        <f t="shared" si="137"/>
        <v>Quarter 4</v>
      </c>
      <c r="H728" s="7" t="str">
        <f t="shared" si="138"/>
        <v>Q4</v>
      </c>
      <c r="I728" s="10" t="str">
        <f t="shared" si="139"/>
        <v>20134</v>
      </c>
      <c r="J728" s="11">
        <f>(YEAR(A728)*100) + MONTH(DateTable[[#This Row],[DateKey]])</f>
        <v>201312</v>
      </c>
      <c r="K728" s="7" t="str">
        <f t="shared" si="140"/>
        <v>Q4 2013</v>
      </c>
      <c r="L728" s="7" t="str">
        <f t="shared" si="141"/>
        <v>Dec 2013</v>
      </c>
      <c r="M728" s="12" t="str">
        <f t="shared" si="142"/>
        <v>Dec-13</v>
      </c>
      <c r="N728" s="13" t="str">
        <f t="shared" si="143"/>
        <v>Quarter 4 2013</v>
      </c>
    </row>
    <row r="729" spans="1:14" x14ac:dyDescent="0.25">
      <c r="A729" s="6">
        <v>41636</v>
      </c>
      <c r="B729" s="7">
        <f t="shared" si="134"/>
        <v>2013</v>
      </c>
      <c r="C729" s="7">
        <f t="shared" si="132"/>
        <v>12</v>
      </c>
      <c r="D729" s="8" t="str">
        <f t="shared" si="135"/>
        <v>December</v>
      </c>
      <c r="E729" s="7" t="str">
        <f t="shared" si="136"/>
        <v>Dec</v>
      </c>
      <c r="F729" s="9">
        <f t="shared" si="133"/>
        <v>4</v>
      </c>
      <c r="G729" s="7" t="str">
        <f t="shared" si="137"/>
        <v>Quarter 4</v>
      </c>
      <c r="H729" s="7" t="str">
        <f t="shared" si="138"/>
        <v>Q4</v>
      </c>
      <c r="I729" s="10" t="str">
        <f t="shared" si="139"/>
        <v>20134</v>
      </c>
      <c r="J729" s="11">
        <f>(YEAR(A729)*100) + MONTH(DateTable[[#This Row],[DateKey]])</f>
        <v>201312</v>
      </c>
      <c r="K729" s="7" t="str">
        <f t="shared" si="140"/>
        <v>Q4 2013</v>
      </c>
      <c r="L729" s="7" t="str">
        <f t="shared" si="141"/>
        <v>Dec 2013</v>
      </c>
      <c r="M729" s="12" t="str">
        <f t="shared" si="142"/>
        <v>Dec-13</v>
      </c>
      <c r="N729" s="13" t="str">
        <f t="shared" si="143"/>
        <v>Quarter 4 2013</v>
      </c>
    </row>
    <row r="730" spans="1:14" x14ac:dyDescent="0.25">
      <c r="A730" s="6">
        <v>41637</v>
      </c>
      <c r="B730" s="7">
        <f t="shared" si="134"/>
        <v>2013</v>
      </c>
      <c r="C730" s="7">
        <f t="shared" si="132"/>
        <v>12</v>
      </c>
      <c r="D730" s="8" t="str">
        <f t="shared" si="135"/>
        <v>December</v>
      </c>
      <c r="E730" s="7" t="str">
        <f t="shared" si="136"/>
        <v>Dec</v>
      </c>
      <c r="F730" s="9">
        <f t="shared" si="133"/>
        <v>4</v>
      </c>
      <c r="G730" s="7" t="str">
        <f t="shared" si="137"/>
        <v>Quarter 4</v>
      </c>
      <c r="H730" s="7" t="str">
        <f t="shared" si="138"/>
        <v>Q4</v>
      </c>
      <c r="I730" s="10" t="str">
        <f t="shared" si="139"/>
        <v>20134</v>
      </c>
      <c r="J730" s="11">
        <f>(YEAR(A730)*100) + MONTH(DateTable[[#This Row],[DateKey]])</f>
        <v>201312</v>
      </c>
      <c r="K730" s="7" t="str">
        <f t="shared" si="140"/>
        <v>Q4 2013</v>
      </c>
      <c r="L730" s="7" t="str">
        <f t="shared" si="141"/>
        <v>Dec 2013</v>
      </c>
      <c r="M730" s="12" t="str">
        <f t="shared" si="142"/>
        <v>Dec-13</v>
      </c>
      <c r="N730" s="13" t="str">
        <f t="shared" si="143"/>
        <v>Quarter 4 2013</v>
      </c>
    </row>
    <row r="731" spans="1:14" x14ac:dyDescent="0.25">
      <c r="A731" s="6">
        <v>41638</v>
      </c>
      <c r="B731" s="7">
        <f t="shared" si="134"/>
        <v>2013</v>
      </c>
      <c r="C731" s="7">
        <f t="shared" si="132"/>
        <v>12</v>
      </c>
      <c r="D731" s="8" t="str">
        <f t="shared" si="135"/>
        <v>December</v>
      </c>
      <c r="E731" s="7" t="str">
        <f t="shared" si="136"/>
        <v>Dec</v>
      </c>
      <c r="F731" s="9">
        <f t="shared" si="133"/>
        <v>4</v>
      </c>
      <c r="G731" s="7" t="str">
        <f t="shared" si="137"/>
        <v>Quarter 4</v>
      </c>
      <c r="H731" s="7" t="str">
        <f t="shared" si="138"/>
        <v>Q4</v>
      </c>
      <c r="I731" s="10" t="str">
        <f t="shared" si="139"/>
        <v>20134</v>
      </c>
      <c r="J731" s="11">
        <f>(YEAR(A731)*100) + MONTH(DateTable[[#This Row],[DateKey]])</f>
        <v>201312</v>
      </c>
      <c r="K731" s="7" t="str">
        <f t="shared" si="140"/>
        <v>Q4 2013</v>
      </c>
      <c r="L731" s="7" t="str">
        <f t="shared" si="141"/>
        <v>Dec 2013</v>
      </c>
      <c r="M731" s="12" t="str">
        <f t="shared" si="142"/>
        <v>Dec-13</v>
      </c>
      <c r="N731" s="13" t="str">
        <f t="shared" si="143"/>
        <v>Quarter 4 2013</v>
      </c>
    </row>
    <row r="732" spans="1:14" x14ac:dyDescent="0.25">
      <c r="A732" s="6">
        <v>41639</v>
      </c>
      <c r="B732" s="7">
        <f t="shared" si="134"/>
        <v>2013</v>
      </c>
      <c r="C732" s="7">
        <f t="shared" si="132"/>
        <v>12</v>
      </c>
      <c r="D732" s="8" t="str">
        <f t="shared" si="135"/>
        <v>December</v>
      </c>
      <c r="E732" s="7" t="str">
        <f t="shared" si="136"/>
        <v>Dec</v>
      </c>
      <c r="F732" s="9">
        <f t="shared" si="133"/>
        <v>4</v>
      </c>
      <c r="G732" s="7" t="str">
        <f t="shared" si="137"/>
        <v>Quarter 4</v>
      </c>
      <c r="H732" s="7" t="str">
        <f t="shared" si="138"/>
        <v>Q4</v>
      </c>
      <c r="I732" s="10" t="str">
        <f t="shared" si="139"/>
        <v>20134</v>
      </c>
      <c r="J732" s="11">
        <f>(YEAR(A732)*100) + MONTH(DateTable[[#This Row],[DateKey]])</f>
        <v>201312</v>
      </c>
      <c r="K732" s="7" t="str">
        <f t="shared" si="140"/>
        <v>Q4 2013</v>
      </c>
      <c r="L732" s="7" t="str">
        <f t="shared" si="141"/>
        <v>Dec 2013</v>
      </c>
      <c r="M732" s="12" t="str">
        <f t="shared" si="142"/>
        <v>Dec-13</v>
      </c>
      <c r="N732" s="13" t="str">
        <f t="shared" si="143"/>
        <v>Quarter 4 2013</v>
      </c>
    </row>
    <row r="733" spans="1:14" x14ac:dyDescent="0.25">
      <c r="A733" s="6">
        <v>41640</v>
      </c>
      <c r="B733" s="7">
        <f t="shared" si="134"/>
        <v>2014</v>
      </c>
      <c r="C733" s="7">
        <f t="shared" si="132"/>
        <v>1</v>
      </c>
      <c r="D733" s="8" t="str">
        <f t="shared" si="135"/>
        <v>January</v>
      </c>
      <c r="E733" s="7" t="str">
        <f t="shared" si="136"/>
        <v>Jan</v>
      </c>
      <c r="F733" s="9">
        <f t="shared" si="133"/>
        <v>1</v>
      </c>
      <c r="G733" s="7" t="str">
        <f t="shared" si="137"/>
        <v>Quarter 1</v>
      </c>
      <c r="H733" s="7" t="str">
        <f t="shared" si="138"/>
        <v>Q1</v>
      </c>
      <c r="I733" s="10" t="str">
        <f t="shared" si="139"/>
        <v>20141</v>
      </c>
      <c r="J733" s="11">
        <f>(YEAR(A733)*100) + MONTH(DateTable[[#This Row],[DateKey]])</f>
        <v>201401</v>
      </c>
      <c r="K733" s="7" t="str">
        <f t="shared" si="140"/>
        <v>Q1 2014</v>
      </c>
      <c r="L733" s="7" t="str">
        <f t="shared" si="141"/>
        <v>Jan 2014</v>
      </c>
      <c r="M733" s="12" t="str">
        <f t="shared" si="142"/>
        <v>Jan-14</v>
      </c>
      <c r="N733" s="13" t="str">
        <f t="shared" si="143"/>
        <v>Quarter 1 2014</v>
      </c>
    </row>
    <row r="734" spans="1:14" x14ac:dyDescent="0.25">
      <c r="A734" s="6">
        <v>41641</v>
      </c>
      <c r="B734" s="7">
        <f t="shared" si="134"/>
        <v>2014</v>
      </c>
      <c r="C734" s="7">
        <f t="shared" si="132"/>
        <v>1</v>
      </c>
      <c r="D734" s="8" t="str">
        <f t="shared" si="135"/>
        <v>January</v>
      </c>
      <c r="E734" s="7" t="str">
        <f t="shared" si="136"/>
        <v>Jan</v>
      </c>
      <c r="F734" s="9">
        <f t="shared" si="133"/>
        <v>1</v>
      </c>
      <c r="G734" s="7" t="str">
        <f t="shared" si="137"/>
        <v>Quarter 1</v>
      </c>
      <c r="H734" s="7" t="str">
        <f t="shared" si="138"/>
        <v>Q1</v>
      </c>
      <c r="I734" s="10" t="str">
        <f t="shared" si="139"/>
        <v>20141</v>
      </c>
      <c r="J734" s="11">
        <f>(YEAR(A734)*100) + MONTH(DateTable[[#This Row],[DateKey]])</f>
        <v>201401</v>
      </c>
      <c r="K734" s="7" t="str">
        <f t="shared" si="140"/>
        <v>Q1 2014</v>
      </c>
      <c r="L734" s="7" t="str">
        <f t="shared" si="141"/>
        <v>Jan 2014</v>
      </c>
      <c r="M734" s="12" t="str">
        <f t="shared" si="142"/>
        <v>Jan-14</v>
      </c>
      <c r="N734" s="13" t="str">
        <f t="shared" si="143"/>
        <v>Quarter 1 2014</v>
      </c>
    </row>
    <row r="735" spans="1:14" x14ac:dyDescent="0.25">
      <c r="A735" s="6">
        <v>41642</v>
      </c>
      <c r="B735" s="7">
        <f t="shared" si="134"/>
        <v>2014</v>
      </c>
      <c r="C735" s="7">
        <f t="shared" si="132"/>
        <v>1</v>
      </c>
      <c r="D735" s="8" t="str">
        <f t="shared" si="135"/>
        <v>January</v>
      </c>
      <c r="E735" s="7" t="str">
        <f t="shared" si="136"/>
        <v>Jan</v>
      </c>
      <c r="F735" s="9">
        <f t="shared" si="133"/>
        <v>1</v>
      </c>
      <c r="G735" s="7" t="str">
        <f t="shared" si="137"/>
        <v>Quarter 1</v>
      </c>
      <c r="H735" s="7" t="str">
        <f t="shared" si="138"/>
        <v>Q1</v>
      </c>
      <c r="I735" s="10" t="str">
        <f t="shared" si="139"/>
        <v>20141</v>
      </c>
      <c r="J735" s="11">
        <f>(YEAR(A735)*100) + MONTH(DateTable[[#This Row],[DateKey]])</f>
        <v>201401</v>
      </c>
      <c r="K735" s="7" t="str">
        <f t="shared" si="140"/>
        <v>Q1 2014</v>
      </c>
      <c r="L735" s="7" t="str">
        <f t="shared" si="141"/>
        <v>Jan 2014</v>
      </c>
      <c r="M735" s="12" t="str">
        <f t="shared" si="142"/>
        <v>Jan-14</v>
      </c>
      <c r="N735" s="13" t="str">
        <f t="shared" si="143"/>
        <v>Quarter 1 2014</v>
      </c>
    </row>
    <row r="736" spans="1:14" x14ac:dyDescent="0.25">
      <c r="A736" s="6">
        <v>41643</v>
      </c>
      <c r="B736" s="7">
        <f t="shared" si="134"/>
        <v>2014</v>
      </c>
      <c r="C736" s="7">
        <f t="shared" si="132"/>
        <v>1</v>
      </c>
      <c r="D736" s="8" t="str">
        <f t="shared" si="135"/>
        <v>January</v>
      </c>
      <c r="E736" s="7" t="str">
        <f t="shared" si="136"/>
        <v>Jan</v>
      </c>
      <c r="F736" s="9">
        <f t="shared" si="133"/>
        <v>1</v>
      </c>
      <c r="G736" s="7" t="str">
        <f t="shared" si="137"/>
        <v>Quarter 1</v>
      </c>
      <c r="H736" s="7" t="str">
        <f t="shared" si="138"/>
        <v>Q1</v>
      </c>
      <c r="I736" s="10" t="str">
        <f t="shared" si="139"/>
        <v>20141</v>
      </c>
      <c r="J736" s="11">
        <f>(YEAR(A736)*100) + MONTH(DateTable[[#This Row],[DateKey]])</f>
        <v>201401</v>
      </c>
      <c r="K736" s="7" t="str">
        <f t="shared" si="140"/>
        <v>Q1 2014</v>
      </c>
      <c r="L736" s="7" t="str">
        <f t="shared" si="141"/>
        <v>Jan 2014</v>
      </c>
      <c r="M736" s="12" t="str">
        <f t="shared" si="142"/>
        <v>Jan-14</v>
      </c>
      <c r="N736" s="13" t="str">
        <f t="shared" si="143"/>
        <v>Quarter 1 2014</v>
      </c>
    </row>
    <row r="737" spans="1:14" x14ac:dyDescent="0.25">
      <c r="A737" s="6">
        <v>41644</v>
      </c>
      <c r="B737" s="7">
        <f t="shared" si="134"/>
        <v>2014</v>
      </c>
      <c r="C737" s="7">
        <f t="shared" si="132"/>
        <v>1</v>
      </c>
      <c r="D737" s="8" t="str">
        <f t="shared" si="135"/>
        <v>January</v>
      </c>
      <c r="E737" s="7" t="str">
        <f t="shared" si="136"/>
        <v>Jan</v>
      </c>
      <c r="F737" s="9">
        <f t="shared" si="133"/>
        <v>1</v>
      </c>
      <c r="G737" s="7" t="str">
        <f t="shared" si="137"/>
        <v>Quarter 1</v>
      </c>
      <c r="H737" s="7" t="str">
        <f t="shared" si="138"/>
        <v>Q1</v>
      </c>
      <c r="I737" s="10" t="str">
        <f t="shared" si="139"/>
        <v>20141</v>
      </c>
      <c r="J737" s="11">
        <f>(YEAR(A737)*100) + MONTH(DateTable[[#This Row],[DateKey]])</f>
        <v>201401</v>
      </c>
      <c r="K737" s="7" t="str">
        <f t="shared" si="140"/>
        <v>Q1 2014</v>
      </c>
      <c r="L737" s="7" t="str">
        <f t="shared" si="141"/>
        <v>Jan 2014</v>
      </c>
      <c r="M737" s="12" t="str">
        <f t="shared" si="142"/>
        <v>Jan-14</v>
      </c>
      <c r="N737" s="13" t="str">
        <f t="shared" si="143"/>
        <v>Quarter 1 2014</v>
      </c>
    </row>
    <row r="738" spans="1:14" x14ac:dyDescent="0.25">
      <c r="A738" s="6">
        <v>41645</v>
      </c>
      <c r="B738" s="7">
        <f t="shared" si="134"/>
        <v>2014</v>
      </c>
      <c r="C738" s="7">
        <f t="shared" si="132"/>
        <v>1</v>
      </c>
      <c r="D738" s="8" t="str">
        <f t="shared" si="135"/>
        <v>January</v>
      </c>
      <c r="E738" s="7" t="str">
        <f t="shared" si="136"/>
        <v>Jan</v>
      </c>
      <c r="F738" s="9">
        <f t="shared" si="133"/>
        <v>1</v>
      </c>
      <c r="G738" s="7" t="str">
        <f t="shared" si="137"/>
        <v>Quarter 1</v>
      </c>
      <c r="H738" s="7" t="str">
        <f t="shared" si="138"/>
        <v>Q1</v>
      </c>
      <c r="I738" s="10" t="str">
        <f t="shared" si="139"/>
        <v>20141</v>
      </c>
      <c r="J738" s="11">
        <f>(YEAR(A738)*100) + MONTH(DateTable[[#This Row],[DateKey]])</f>
        <v>201401</v>
      </c>
      <c r="K738" s="7" t="str">
        <f t="shared" si="140"/>
        <v>Q1 2014</v>
      </c>
      <c r="L738" s="7" t="str">
        <f t="shared" si="141"/>
        <v>Jan 2014</v>
      </c>
      <c r="M738" s="12" t="str">
        <f t="shared" si="142"/>
        <v>Jan-14</v>
      </c>
      <c r="N738" s="13" t="str">
        <f t="shared" si="143"/>
        <v>Quarter 1 2014</v>
      </c>
    </row>
    <row r="739" spans="1:14" x14ac:dyDescent="0.25">
      <c r="A739" s="6">
        <v>41646</v>
      </c>
      <c r="B739" s="7">
        <f t="shared" si="134"/>
        <v>2014</v>
      </c>
      <c r="C739" s="7">
        <f t="shared" si="132"/>
        <v>1</v>
      </c>
      <c r="D739" s="8" t="str">
        <f t="shared" si="135"/>
        <v>January</v>
      </c>
      <c r="E739" s="7" t="str">
        <f t="shared" si="136"/>
        <v>Jan</v>
      </c>
      <c r="F739" s="9">
        <f t="shared" si="133"/>
        <v>1</v>
      </c>
      <c r="G739" s="7" t="str">
        <f t="shared" si="137"/>
        <v>Quarter 1</v>
      </c>
      <c r="H739" s="7" t="str">
        <f t="shared" si="138"/>
        <v>Q1</v>
      </c>
      <c r="I739" s="10" t="str">
        <f t="shared" si="139"/>
        <v>20141</v>
      </c>
      <c r="J739" s="11">
        <f>(YEAR(A739)*100) + MONTH(DateTable[[#This Row],[DateKey]])</f>
        <v>201401</v>
      </c>
      <c r="K739" s="7" t="str">
        <f t="shared" si="140"/>
        <v>Q1 2014</v>
      </c>
      <c r="L739" s="7" t="str">
        <f t="shared" si="141"/>
        <v>Jan 2014</v>
      </c>
      <c r="M739" s="12" t="str">
        <f t="shared" si="142"/>
        <v>Jan-14</v>
      </c>
      <c r="N739" s="13" t="str">
        <f t="shared" si="143"/>
        <v>Quarter 1 2014</v>
      </c>
    </row>
    <row r="740" spans="1:14" x14ac:dyDescent="0.25">
      <c r="A740" s="6">
        <v>41647</v>
      </c>
      <c r="B740" s="7">
        <f t="shared" si="134"/>
        <v>2014</v>
      </c>
      <c r="C740" s="7">
        <f t="shared" si="132"/>
        <v>1</v>
      </c>
      <c r="D740" s="8" t="str">
        <f t="shared" si="135"/>
        <v>January</v>
      </c>
      <c r="E740" s="7" t="str">
        <f t="shared" si="136"/>
        <v>Jan</v>
      </c>
      <c r="F740" s="9">
        <f t="shared" si="133"/>
        <v>1</v>
      </c>
      <c r="G740" s="7" t="str">
        <f t="shared" si="137"/>
        <v>Quarter 1</v>
      </c>
      <c r="H740" s="7" t="str">
        <f t="shared" si="138"/>
        <v>Q1</v>
      </c>
      <c r="I740" s="10" t="str">
        <f t="shared" si="139"/>
        <v>20141</v>
      </c>
      <c r="J740" s="11">
        <f>(YEAR(A740)*100) + MONTH(DateTable[[#This Row],[DateKey]])</f>
        <v>201401</v>
      </c>
      <c r="K740" s="7" t="str">
        <f t="shared" si="140"/>
        <v>Q1 2014</v>
      </c>
      <c r="L740" s="7" t="str">
        <f t="shared" si="141"/>
        <v>Jan 2014</v>
      </c>
      <c r="M740" s="12" t="str">
        <f t="shared" si="142"/>
        <v>Jan-14</v>
      </c>
      <c r="N740" s="13" t="str">
        <f t="shared" si="143"/>
        <v>Quarter 1 2014</v>
      </c>
    </row>
    <row r="741" spans="1:14" x14ac:dyDescent="0.25">
      <c r="A741" s="6">
        <v>41648</v>
      </c>
      <c r="B741" s="7">
        <f t="shared" si="134"/>
        <v>2014</v>
      </c>
      <c r="C741" s="7">
        <f t="shared" si="132"/>
        <v>1</v>
      </c>
      <c r="D741" s="8" t="str">
        <f t="shared" si="135"/>
        <v>January</v>
      </c>
      <c r="E741" s="7" t="str">
        <f t="shared" si="136"/>
        <v>Jan</v>
      </c>
      <c r="F741" s="9">
        <f t="shared" si="133"/>
        <v>1</v>
      </c>
      <c r="G741" s="7" t="str">
        <f t="shared" si="137"/>
        <v>Quarter 1</v>
      </c>
      <c r="H741" s="7" t="str">
        <f t="shared" si="138"/>
        <v>Q1</v>
      </c>
      <c r="I741" s="10" t="str">
        <f t="shared" si="139"/>
        <v>20141</v>
      </c>
      <c r="J741" s="11">
        <f>(YEAR(A741)*100) + MONTH(DateTable[[#This Row],[DateKey]])</f>
        <v>201401</v>
      </c>
      <c r="K741" s="7" t="str">
        <f t="shared" si="140"/>
        <v>Q1 2014</v>
      </c>
      <c r="L741" s="7" t="str">
        <f t="shared" si="141"/>
        <v>Jan 2014</v>
      </c>
      <c r="M741" s="12" t="str">
        <f t="shared" si="142"/>
        <v>Jan-14</v>
      </c>
      <c r="N741" s="13" t="str">
        <f t="shared" si="143"/>
        <v>Quarter 1 2014</v>
      </c>
    </row>
    <row r="742" spans="1:14" x14ac:dyDescent="0.25">
      <c r="A742" s="6">
        <v>41649</v>
      </c>
      <c r="B742" s="7">
        <f t="shared" si="134"/>
        <v>2014</v>
      </c>
      <c r="C742" s="7">
        <f t="shared" si="132"/>
        <v>1</v>
      </c>
      <c r="D742" s="8" t="str">
        <f t="shared" si="135"/>
        <v>January</v>
      </c>
      <c r="E742" s="7" t="str">
        <f t="shared" si="136"/>
        <v>Jan</v>
      </c>
      <c r="F742" s="9">
        <f t="shared" si="133"/>
        <v>1</v>
      </c>
      <c r="G742" s="7" t="str">
        <f t="shared" si="137"/>
        <v>Quarter 1</v>
      </c>
      <c r="H742" s="7" t="str">
        <f t="shared" si="138"/>
        <v>Q1</v>
      </c>
      <c r="I742" s="10" t="str">
        <f t="shared" si="139"/>
        <v>20141</v>
      </c>
      <c r="J742" s="11">
        <f>(YEAR(A742)*100) + MONTH(DateTable[[#This Row],[DateKey]])</f>
        <v>201401</v>
      </c>
      <c r="K742" s="7" t="str">
        <f t="shared" si="140"/>
        <v>Q1 2014</v>
      </c>
      <c r="L742" s="7" t="str">
        <f t="shared" si="141"/>
        <v>Jan 2014</v>
      </c>
      <c r="M742" s="12" t="str">
        <f t="shared" si="142"/>
        <v>Jan-14</v>
      </c>
      <c r="N742" s="13" t="str">
        <f t="shared" si="143"/>
        <v>Quarter 1 2014</v>
      </c>
    </row>
    <row r="743" spans="1:14" x14ac:dyDescent="0.25">
      <c r="A743" s="6">
        <v>41650</v>
      </c>
      <c r="B743" s="7">
        <f t="shared" si="134"/>
        <v>2014</v>
      </c>
      <c r="C743" s="7">
        <f t="shared" si="132"/>
        <v>1</v>
      </c>
      <c r="D743" s="8" t="str">
        <f t="shared" si="135"/>
        <v>January</v>
      </c>
      <c r="E743" s="7" t="str">
        <f t="shared" si="136"/>
        <v>Jan</v>
      </c>
      <c r="F743" s="9">
        <f t="shared" si="133"/>
        <v>1</v>
      </c>
      <c r="G743" s="7" t="str">
        <f t="shared" si="137"/>
        <v>Quarter 1</v>
      </c>
      <c r="H743" s="7" t="str">
        <f t="shared" si="138"/>
        <v>Q1</v>
      </c>
      <c r="I743" s="10" t="str">
        <f t="shared" si="139"/>
        <v>20141</v>
      </c>
      <c r="J743" s="11">
        <f>(YEAR(A743)*100) + MONTH(DateTable[[#This Row],[DateKey]])</f>
        <v>201401</v>
      </c>
      <c r="K743" s="7" t="str">
        <f t="shared" si="140"/>
        <v>Q1 2014</v>
      </c>
      <c r="L743" s="7" t="str">
        <f t="shared" si="141"/>
        <v>Jan 2014</v>
      </c>
      <c r="M743" s="12" t="str">
        <f t="shared" si="142"/>
        <v>Jan-14</v>
      </c>
      <c r="N743" s="13" t="str">
        <f t="shared" si="143"/>
        <v>Quarter 1 2014</v>
      </c>
    </row>
    <row r="744" spans="1:14" x14ac:dyDescent="0.25">
      <c r="A744" s="6">
        <v>41651</v>
      </c>
      <c r="B744" s="7">
        <f t="shared" si="134"/>
        <v>2014</v>
      </c>
      <c r="C744" s="7">
        <f t="shared" si="132"/>
        <v>1</v>
      </c>
      <c r="D744" s="8" t="str">
        <f t="shared" si="135"/>
        <v>January</v>
      </c>
      <c r="E744" s="7" t="str">
        <f t="shared" si="136"/>
        <v>Jan</v>
      </c>
      <c r="F744" s="9">
        <f t="shared" si="133"/>
        <v>1</v>
      </c>
      <c r="G744" s="7" t="str">
        <f t="shared" si="137"/>
        <v>Quarter 1</v>
      </c>
      <c r="H744" s="7" t="str">
        <f t="shared" si="138"/>
        <v>Q1</v>
      </c>
      <c r="I744" s="10" t="str">
        <f t="shared" si="139"/>
        <v>20141</v>
      </c>
      <c r="J744" s="11">
        <f>(YEAR(A744)*100) + MONTH(DateTable[[#This Row],[DateKey]])</f>
        <v>201401</v>
      </c>
      <c r="K744" s="7" t="str">
        <f t="shared" si="140"/>
        <v>Q1 2014</v>
      </c>
      <c r="L744" s="7" t="str">
        <f t="shared" si="141"/>
        <v>Jan 2014</v>
      </c>
      <c r="M744" s="12" t="str">
        <f t="shared" si="142"/>
        <v>Jan-14</v>
      </c>
      <c r="N744" s="13" t="str">
        <f t="shared" si="143"/>
        <v>Quarter 1 2014</v>
      </c>
    </row>
    <row r="745" spans="1:14" x14ac:dyDescent="0.25">
      <c r="A745" s="6">
        <v>41652</v>
      </c>
      <c r="B745" s="7">
        <f t="shared" si="134"/>
        <v>2014</v>
      </c>
      <c r="C745" s="7">
        <f t="shared" si="132"/>
        <v>1</v>
      </c>
      <c r="D745" s="8" t="str">
        <f t="shared" si="135"/>
        <v>January</v>
      </c>
      <c r="E745" s="7" t="str">
        <f t="shared" si="136"/>
        <v>Jan</v>
      </c>
      <c r="F745" s="9">
        <f t="shared" si="133"/>
        <v>1</v>
      </c>
      <c r="G745" s="7" t="str">
        <f t="shared" si="137"/>
        <v>Quarter 1</v>
      </c>
      <c r="H745" s="7" t="str">
        <f t="shared" si="138"/>
        <v>Q1</v>
      </c>
      <c r="I745" s="10" t="str">
        <f t="shared" si="139"/>
        <v>20141</v>
      </c>
      <c r="J745" s="11">
        <f>(YEAR(A745)*100) + MONTH(DateTable[[#This Row],[DateKey]])</f>
        <v>201401</v>
      </c>
      <c r="K745" s="7" t="str">
        <f t="shared" si="140"/>
        <v>Q1 2014</v>
      </c>
      <c r="L745" s="7" t="str">
        <f t="shared" si="141"/>
        <v>Jan 2014</v>
      </c>
      <c r="M745" s="12" t="str">
        <f t="shared" si="142"/>
        <v>Jan-14</v>
      </c>
      <c r="N745" s="13" t="str">
        <f t="shared" si="143"/>
        <v>Quarter 1 2014</v>
      </c>
    </row>
    <row r="746" spans="1:14" x14ac:dyDescent="0.25">
      <c r="A746" s="6">
        <v>41653</v>
      </c>
      <c r="B746" s="7">
        <f t="shared" si="134"/>
        <v>2014</v>
      </c>
      <c r="C746" s="7">
        <f t="shared" si="132"/>
        <v>1</v>
      </c>
      <c r="D746" s="8" t="str">
        <f t="shared" si="135"/>
        <v>January</v>
      </c>
      <c r="E746" s="7" t="str">
        <f t="shared" si="136"/>
        <v>Jan</v>
      </c>
      <c r="F746" s="9">
        <f t="shared" si="133"/>
        <v>1</v>
      </c>
      <c r="G746" s="7" t="str">
        <f t="shared" si="137"/>
        <v>Quarter 1</v>
      </c>
      <c r="H746" s="7" t="str">
        <f t="shared" si="138"/>
        <v>Q1</v>
      </c>
      <c r="I746" s="10" t="str">
        <f t="shared" si="139"/>
        <v>20141</v>
      </c>
      <c r="J746" s="11">
        <f>(YEAR(A746)*100) + MONTH(DateTable[[#This Row],[DateKey]])</f>
        <v>201401</v>
      </c>
      <c r="K746" s="7" t="str">
        <f t="shared" si="140"/>
        <v>Q1 2014</v>
      </c>
      <c r="L746" s="7" t="str">
        <f t="shared" si="141"/>
        <v>Jan 2014</v>
      </c>
      <c r="M746" s="12" t="str">
        <f t="shared" si="142"/>
        <v>Jan-14</v>
      </c>
      <c r="N746" s="13" t="str">
        <f t="shared" si="143"/>
        <v>Quarter 1 2014</v>
      </c>
    </row>
    <row r="747" spans="1:14" x14ac:dyDescent="0.25">
      <c r="A747" s="6">
        <v>41654</v>
      </c>
      <c r="B747" s="7">
        <f t="shared" si="134"/>
        <v>2014</v>
      </c>
      <c r="C747" s="7">
        <f t="shared" si="132"/>
        <v>1</v>
      </c>
      <c r="D747" s="8" t="str">
        <f t="shared" si="135"/>
        <v>January</v>
      </c>
      <c r="E747" s="7" t="str">
        <f t="shared" si="136"/>
        <v>Jan</v>
      </c>
      <c r="F747" s="9">
        <f t="shared" si="133"/>
        <v>1</v>
      </c>
      <c r="G747" s="7" t="str">
        <f t="shared" si="137"/>
        <v>Quarter 1</v>
      </c>
      <c r="H747" s="7" t="str">
        <f t="shared" si="138"/>
        <v>Q1</v>
      </c>
      <c r="I747" s="10" t="str">
        <f t="shared" si="139"/>
        <v>20141</v>
      </c>
      <c r="J747" s="11">
        <f>(YEAR(A747)*100) + MONTH(DateTable[[#This Row],[DateKey]])</f>
        <v>201401</v>
      </c>
      <c r="K747" s="7" t="str">
        <f t="shared" si="140"/>
        <v>Q1 2014</v>
      </c>
      <c r="L747" s="7" t="str">
        <f t="shared" si="141"/>
        <v>Jan 2014</v>
      </c>
      <c r="M747" s="12" t="str">
        <f t="shared" si="142"/>
        <v>Jan-14</v>
      </c>
      <c r="N747" s="13" t="str">
        <f t="shared" si="143"/>
        <v>Quarter 1 2014</v>
      </c>
    </row>
    <row r="748" spans="1:14" x14ac:dyDescent="0.25">
      <c r="A748" s="6">
        <v>41655</v>
      </c>
      <c r="B748" s="7">
        <f t="shared" si="134"/>
        <v>2014</v>
      </c>
      <c r="C748" s="7">
        <f t="shared" si="132"/>
        <v>1</v>
      </c>
      <c r="D748" s="8" t="str">
        <f t="shared" si="135"/>
        <v>January</v>
      </c>
      <c r="E748" s="7" t="str">
        <f t="shared" si="136"/>
        <v>Jan</v>
      </c>
      <c r="F748" s="9">
        <f t="shared" si="133"/>
        <v>1</v>
      </c>
      <c r="G748" s="7" t="str">
        <f t="shared" si="137"/>
        <v>Quarter 1</v>
      </c>
      <c r="H748" s="7" t="str">
        <f t="shared" si="138"/>
        <v>Q1</v>
      </c>
      <c r="I748" s="10" t="str">
        <f t="shared" si="139"/>
        <v>20141</v>
      </c>
      <c r="J748" s="11">
        <f>(YEAR(A748)*100) + MONTH(DateTable[[#This Row],[DateKey]])</f>
        <v>201401</v>
      </c>
      <c r="K748" s="7" t="str">
        <f t="shared" si="140"/>
        <v>Q1 2014</v>
      </c>
      <c r="L748" s="7" t="str">
        <f t="shared" si="141"/>
        <v>Jan 2014</v>
      </c>
      <c r="M748" s="12" t="str">
        <f t="shared" si="142"/>
        <v>Jan-14</v>
      </c>
      <c r="N748" s="13" t="str">
        <f t="shared" si="143"/>
        <v>Quarter 1 2014</v>
      </c>
    </row>
    <row r="749" spans="1:14" x14ac:dyDescent="0.25">
      <c r="A749" s="6">
        <v>41656</v>
      </c>
      <c r="B749" s="7">
        <f t="shared" si="134"/>
        <v>2014</v>
      </c>
      <c r="C749" s="7">
        <f t="shared" si="132"/>
        <v>1</v>
      </c>
      <c r="D749" s="8" t="str">
        <f t="shared" si="135"/>
        <v>January</v>
      </c>
      <c r="E749" s="7" t="str">
        <f t="shared" si="136"/>
        <v>Jan</v>
      </c>
      <c r="F749" s="9">
        <f t="shared" si="133"/>
        <v>1</v>
      </c>
      <c r="G749" s="7" t="str">
        <f t="shared" si="137"/>
        <v>Quarter 1</v>
      </c>
      <c r="H749" s="7" t="str">
        <f t="shared" si="138"/>
        <v>Q1</v>
      </c>
      <c r="I749" s="10" t="str">
        <f t="shared" si="139"/>
        <v>20141</v>
      </c>
      <c r="J749" s="11">
        <f>(YEAR(A749)*100) + MONTH(DateTable[[#This Row],[DateKey]])</f>
        <v>201401</v>
      </c>
      <c r="K749" s="7" t="str">
        <f t="shared" si="140"/>
        <v>Q1 2014</v>
      </c>
      <c r="L749" s="7" t="str">
        <f t="shared" si="141"/>
        <v>Jan 2014</v>
      </c>
      <c r="M749" s="12" t="str">
        <f t="shared" si="142"/>
        <v>Jan-14</v>
      </c>
      <c r="N749" s="13" t="str">
        <f t="shared" si="143"/>
        <v>Quarter 1 2014</v>
      </c>
    </row>
    <row r="750" spans="1:14" x14ac:dyDescent="0.25">
      <c r="A750" s="6">
        <v>41657</v>
      </c>
      <c r="B750" s="7">
        <f t="shared" si="134"/>
        <v>2014</v>
      </c>
      <c r="C750" s="7">
        <f t="shared" si="132"/>
        <v>1</v>
      </c>
      <c r="D750" s="8" t="str">
        <f t="shared" si="135"/>
        <v>January</v>
      </c>
      <c r="E750" s="7" t="str">
        <f t="shared" si="136"/>
        <v>Jan</v>
      </c>
      <c r="F750" s="9">
        <f t="shared" si="133"/>
        <v>1</v>
      </c>
      <c r="G750" s="7" t="str">
        <f t="shared" si="137"/>
        <v>Quarter 1</v>
      </c>
      <c r="H750" s="7" t="str">
        <f t="shared" si="138"/>
        <v>Q1</v>
      </c>
      <c r="I750" s="10" t="str">
        <f t="shared" si="139"/>
        <v>20141</v>
      </c>
      <c r="J750" s="11">
        <f>(YEAR(A750)*100) + MONTH(DateTable[[#This Row],[DateKey]])</f>
        <v>201401</v>
      </c>
      <c r="K750" s="7" t="str">
        <f t="shared" si="140"/>
        <v>Q1 2014</v>
      </c>
      <c r="L750" s="7" t="str">
        <f t="shared" si="141"/>
        <v>Jan 2014</v>
      </c>
      <c r="M750" s="12" t="str">
        <f t="shared" si="142"/>
        <v>Jan-14</v>
      </c>
      <c r="N750" s="13" t="str">
        <f t="shared" si="143"/>
        <v>Quarter 1 2014</v>
      </c>
    </row>
    <row r="751" spans="1:14" x14ac:dyDescent="0.25">
      <c r="A751" s="6">
        <v>41658</v>
      </c>
      <c r="B751" s="7">
        <f t="shared" si="134"/>
        <v>2014</v>
      </c>
      <c r="C751" s="7">
        <f t="shared" si="132"/>
        <v>1</v>
      </c>
      <c r="D751" s="8" t="str">
        <f t="shared" si="135"/>
        <v>January</v>
      </c>
      <c r="E751" s="7" t="str">
        <f t="shared" si="136"/>
        <v>Jan</v>
      </c>
      <c r="F751" s="9">
        <f t="shared" si="133"/>
        <v>1</v>
      </c>
      <c r="G751" s="7" t="str">
        <f t="shared" si="137"/>
        <v>Quarter 1</v>
      </c>
      <c r="H751" s="7" t="str">
        <f t="shared" si="138"/>
        <v>Q1</v>
      </c>
      <c r="I751" s="10" t="str">
        <f t="shared" si="139"/>
        <v>20141</v>
      </c>
      <c r="J751" s="11">
        <f>(YEAR(A751)*100) + MONTH(DateTable[[#This Row],[DateKey]])</f>
        <v>201401</v>
      </c>
      <c r="K751" s="7" t="str">
        <f t="shared" si="140"/>
        <v>Q1 2014</v>
      </c>
      <c r="L751" s="7" t="str">
        <f t="shared" si="141"/>
        <v>Jan 2014</v>
      </c>
      <c r="M751" s="12" t="str">
        <f t="shared" si="142"/>
        <v>Jan-14</v>
      </c>
      <c r="N751" s="13" t="str">
        <f t="shared" si="143"/>
        <v>Quarter 1 2014</v>
      </c>
    </row>
    <row r="752" spans="1:14" x14ac:dyDescent="0.25">
      <c r="A752" s="6">
        <v>41659</v>
      </c>
      <c r="B752" s="7">
        <f t="shared" si="134"/>
        <v>2014</v>
      </c>
      <c r="C752" s="7">
        <f t="shared" si="132"/>
        <v>1</v>
      </c>
      <c r="D752" s="8" t="str">
        <f t="shared" si="135"/>
        <v>January</v>
      </c>
      <c r="E752" s="7" t="str">
        <f t="shared" si="136"/>
        <v>Jan</v>
      </c>
      <c r="F752" s="9">
        <f t="shared" si="133"/>
        <v>1</v>
      </c>
      <c r="G752" s="7" t="str">
        <f t="shared" si="137"/>
        <v>Quarter 1</v>
      </c>
      <c r="H752" s="7" t="str">
        <f t="shared" si="138"/>
        <v>Q1</v>
      </c>
      <c r="I752" s="10" t="str">
        <f t="shared" si="139"/>
        <v>20141</v>
      </c>
      <c r="J752" s="11">
        <f>(YEAR(A752)*100) + MONTH(DateTable[[#This Row],[DateKey]])</f>
        <v>201401</v>
      </c>
      <c r="K752" s="7" t="str">
        <f t="shared" si="140"/>
        <v>Q1 2014</v>
      </c>
      <c r="L752" s="7" t="str">
        <f t="shared" si="141"/>
        <v>Jan 2014</v>
      </c>
      <c r="M752" s="12" t="str">
        <f t="shared" si="142"/>
        <v>Jan-14</v>
      </c>
      <c r="N752" s="13" t="str">
        <f t="shared" si="143"/>
        <v>Quarter 1 2014</v>
      </c>
    </row>
    <row r="753" spans="1:14" x14ac:dyDescent="0.25">
      <c r="A753" s="6">
        <v>41660</v>
      </c>
      <c r="B753" s="7">
        <f t="shared" si="134"/>
        <v>2014</v>
      </c>
      <c r="C753" s="7">
        <f t="shared" si="132"/>
        <v>1</v>
      </c>
      <c r="D753" s="8" t="str">
        <f t="shared" si="135"/>
        <v>January</v>
      </c>
      <c r="E753" s="7" t="str">
        <f t="shared" si="136"/>
        <v>Jan</v>
      </c>
      <c r="F753" s="9">
        <f t="shared" si="133"/>
        <v>1</v>
      </c>
      <c r="G753" s="7" t="str">
        <f t="shared" si="137"/>
        <v>Quarter 1</v>
      </c>
      <c r="H753" s="7" t="str">
        <f t="shared" si="138"/>
        <v>Q1</v>
      </c>
      <c r="I753" s="10" t="str">
        <f t="shared" si="139"/>
        <v>20141</v>
      </c>
      <c r="J753" s="11">
        <f>(YEAR(A753)*100) + MONTH(DateTable[[#This Row],[DateKey]])</f>
        <v>201401</v>
      </c>
      <c r="K753" s="7" t="str">
        <f t="shared" si="140"/>
        <v>Q1 2014</v>
      </c>
      <c r="L753" s="7" t="str">
        <f t="shared" si="141"/>
        <v>Jan 2014</v>
      </c>
      <c r="M753" s="12" t="str">
        <f t="shared" si="142"/>
        <v>Jan-14</v>
      </c>
      <c r="N753" s="13" t="str">
        <f t="shared" si="143"/>
        <v>Quarter 1 2014</v>
      </c>
    </row>
    <row r="754" spans="1:14" x14ac:dyDescent="0.25">
      <c r="A754" s="6">
        <v>41661</v>
      </c>
      <c r="B754" s="7">
        <f t="shared" si="134"/>
        <v>2014</v>
      </c>
      <c r="C754" s="7">
        <f t="shared" si="132"/>
        <v>1</v>
      </c>
      <c r="D754" s="8" t="str">
        <f t="shared" si="135"/>
        <v>January</v>
      </c>
      <c r="E754" s="7" t="str">
        <f t="shared" si="136"/>
        <v>Jan</v>
      </c>
      <c r="F754" s="9">
        <f t="shared" si="133"/>
        <v>1</v>
      </c>
      <c r="G754" s="7" t="str">
        <f t="shared" si="137"/>
        <v>Quarter 1</v>
      </c>
      <c r="H754" s="7" t="str">
        <f t="shared" si="138"/>
        <v>Q1</v>
      </c>
      <c r="I754" s="10" t="str">
        <f t="shared" si="139"/>
        <v>20141</v>
      </c>
      <c r="J754" s="11">
        <f>(YEAR(A754)*100) + MONTH(DateTable[[#This Row],[DateKey]])</f>
        <v>201401</v>
      </c>
      <c r="K754" s="7" t="str">
        <f t="shared" si="140"/>
        <v>Q1 2014</v>
      </c>
      <c r="L754" s="7" t="str">
        <f t="shared" si="141"/>
        <v>Jan 2014</v>
      </c>
      <c r="M754" s="12" t="str">
        <f t="shared" si="142"/>
        <v>Jan-14</v>
      </c>
      <c r="N754" s="13" t="str">
        <f t="shared" si="143"/>
        <v>Quarter 1 2014</v>
      </c>
    </row>
    <row r="755" spans="1:14" x14ac:dyDescent="0.25">
      <c r="A755" s="6">
        <v>41662</v>
      </c>
      <c r="B755" s="7">
        <f t="shared" si="134"/>
        <v>2014</v>
      </c>
      <c r="C755" s="7">
        <f t="shared" si="132"/>
        <v>1</v>
      </c>
      <c r="D755" s="8" t="str">
        <f t="shared" si="135"/>
        <v>January</v>
      </c>
      <c r="E755" s="7" t="str">
        <f t="shared" si="136"/>
        <v>Jan</v>
      </c>
      <c r="F755" s="9">
        <f t="shared" si="133"/>
        <v>1</v>
      </c>
      <c r="G755" s="7" t="str">
        <f t="shared" si="137"/>
        <v>Quarter 1</v>
      </c>
      <c r="H755" s="7" t="str">
        <f t="shared" si="138"/>
        <v>Q1</v>
      </c>
      <c r="I755" s="10" t="str">
        <f t="shared" si="139"/>
        <v>20141</v>
      </c>
      <c r="J755" s="11">
        <f>(YEAR(A755)*100) + MONTH(DateTable[[#This Row],[DateKey]])</f>
        <v>201401</v>
      </c>
      <c r="K755" s="7" t="str">
        <f t="shared" si="140"/>
        <v>Q1 2014</v>
      </c>
      <c r="L755" s="7" t="str">
        <f t="shared" si="141"/>
        <v>Jan 2014</v>
      </c>
      <c r="M755" s="12" t="str">
        <f t="shared" si="142"/>
        <v>Jan-14</v>
      </c>
      <c r="N755" s="13" t="str">
        <f t="shared" si="143"/>
        <v>Quarter 1 2014</v>
      </c>
    </row>
    <row r="756" spans="1:14" x14ac:dyDescent="0.25">
      <c r="A756" s="6">
        <v>41663</v>
      </c>
      <c r="B756" s="7">
        <f t="shared" si="134"/>
        <v>2014</v>
      </c>
      <c r="C756" s="7">
        <f t="shared" si="132"/>
        <v>1</v>
      </c>
      <c r="D756" s="8" t="str">
        <f t="shared" si="135"/>
        <v>January</v>
      </c>
      <c r="E756" s="7" t="str">
        <f t="shared" si="136"/>
        <v>Jan</v>
      </c>
      <c r="F756" s="9">
        <f t="shared" si="133"/>
        <v>1</v>
      </c>
      <c r="G756" s="7" t="str">
        <f t="shared" si="137"/>
        <v>Quarter 1</v>
      </c>
      <c r="H756" s="7" t="str">
        <f t="shared" si="138"/>
        <v>Q1</v>
      </c>
      <c r="I756" s="10" t="str">
        <f t="shared" si="139"/>
        <v>20141</v>
      </c>
      <c r="J756" s="11">
        <f>(YEAR(A756)*100) + MONTH(DateTable[[#This Row],[DateKey]])</f>
        <v>201401</v>
      </c>
      <c r="K756" s="7" t="str">
        <f t="shared" si="140"/>
        <v>Q1 2014</v>
      </c>
      <c r="L756" s="7" t="str">
        <f t="shared" si="141"/>
        <v>Jan 2014</v>
      </c>
      <c r="M756" s="12" t="str">
        <f t="shared" si="142"/>
        <v>Jan-14</v>
      </c>
      <c r="N756" s="13" t="str">
        <f t="shared" si="143"/>
        <v>Quarter 1 2014</v>
      </c>
    </row>
    <row r="757" spans="1:14" x14ac:dyDescent="0.25">
      <c r="A757" s="6">
        <v>41664</v>
      </c>
      <c r="B757" s="7">
        <f t="shared" si="134"/>
        <v>2014</v>
      </c>
      <c r="C757" s="7">
        <f t="shared" si="132"/>
        <v>1</v>
      </c>
      <c r="D757" s="8" t="str">
        <f t="shared" si="135"/>
        <v>January</v>
      </c>
      <c r="E757" s="7" t="str">
        <f t="shared" si="136"/>
        <v>Jan</v>
      </c>
      <c r="F757" s="9">
        <f t="shared" si="133"/>
        <v>1</v>
      </c>
      <c r="G757" s="7" t="str">
        <f t="shared" si="137"/>
        <v>Quarter 1</v>
      </c>
      <c r="H757" s="7" t="str">
        <f t="shared" si="138"/>
        <v>Q1</v>
      </c>
      <c r="I757" s="10" t="str">
        <f t="shared" si="139"/>
        <v>20141</v>
      </c>
      <c r="J757" s="11">
        <f>(YEAR(A757)*100) + MONTH(DateTable[[#This Row],[DateKey]])</f>
        <v>201401</v>
      </c>
      <c r="K757" s="7" t="str">
        <f t="shared" si="140"/>
        <v>Q1 2014</v>
      </c>
      <c r="L757" s="7" t="str">
        <f t="shared" si="141"/>
        <v>Jan 2014</v>
      </c>
      <c r="M757" s="12" t="str">
        <f t="shared" si="142"/>
        <v>Jan-14</v>
      </c>
      <c r="N757" s="13" t="str">
        <f t="shared" si="143"/>
        <v>Quarter 1 2014</v>
      </c>
    </row>
    <row r="758" spans="1:14" x14ac:dyDescent="0.25">
      <c r="A758" s="6">
        <v>41665</v>
      </c>
      <c r="B758" s="7">
        <f t="shared" si="134"/>
        <v>2014</v>
      </c>
      <c r="C758" s="7">
        <f t="shared" si="132"/>
        <v>1</v>
      </c>
      <c r="D758" s="8" t="str">
        <f t="shared" si="135"/>
        <v>January</v>
      </c>
      <c r="E758" s="7" t="str">
        <f t="shared" si="136"/>
        <v>Jan</v>
      </c>
      <c r="F758" s="9">
        <f t="shared" si="133"/>
        <v>1</v>
      </c>
      <c r="G758" s="7" t="str">
        <f t="shared" si="137"/>
        <v>Quarter 1</v>
      </c>
      <c r="H758" s="7" t="str">
        <f t="shared" si="138"/>
        <v>Q1</v>
      </c>
      <c r="I758" s="10" t="str">
        <f t="shared" si="139"/>
        <v>20141</v>
      </c>
      <c r="J758" s="11">
        <f>(YEAR(A758)*100) + MONTH(DateTable[[#This Row],[DateKey]])</f>
        <v>201401</v>
      </c>
      <c r="K758" s="7" t="str">
        <f t="shared" si="140"/>
        <v>Q1 2014</v>
      </c>
      <c r="L758" s="7" t="str">
        <f t="shared" si="141"/>
        <v>Jan 2014</v>
      </c>
      <c r="M758" s="12" t="str">
        <f t="shared" si="142"/>
        <v>Jan-14</v>
      </c>
      <c r="N758" s="13" t="str">
        <f t="shared" si="143"/>
        <v>Quarter 1 2014</v>
      </c>
    </row>
    <row r="759" spans="1:14" x14ac:dyDescent="0.25">
      <c r="A759" s="6">
        <v>41666</v>
      </c>
      <c r="B759" s="7">
        <f t="shared" si="134"/>
        <v>2014</v>
      </c>
      <c r="C759" s="7">
        <f t="shared" si="132"/>
        <v>1</v>
      </c>
      <c r="D759" s="8" t="str">
        <f t="shared" si="135"/>
        <v>January</v>
      </c>
      <c r="E759" s="7" t="str">
        <f t="shared" si="136"/>
        <v>Jan</v>
      </c>
      <c r="F759" s="9">
        <f t="shared" si="133"/>
        <v>1</v>
      </c>
      <c r="G759" s="7" t="str">
        <f t="shared" si="137"/>
        <v>Quarter 1</v>
      </c>
      <c r="H759" s="7" t="str">
        <f t="shared" si="138"/>
        <v>Q1</v>
      </c>
      <c r="I759" s="10" t="str">
        <f t="shared" si="139"/>
        <v>20141</v>
      </c>
      <c r="J759" s="11">
        <f>(YEAR(A759)*100) + MONTH(DateTable[[#This Row],[DateKey]])</f>
        <v>201401</v>
      </c>
      <c r="K759" s="7" t="str">
        <f t="shared" si="140"/>
        <v>Q1 2014</v>
      </c>
      <c r="L759" s="7" t="str">
        <f t="shared" si="141"/>
        <v>Jan 2014</v>
      </c>
      <c r="M759" s="12" t="str">
        <f t="shared" si="142"/>
        <v>Jan-14</v>
      </c>
      <c r="N759" s="13" t="str">
        <f t="shared" si="143"/>
        <v>Quarter 1 2014</v>
      </c>
    </row>
    <row r="760" spans="1:14" x14ac:dyDescent="0.25">
      <c r="A760" s="6">
        <v>41667</v>
      </c>
      <c r="B760" s="7">
        <f t="shared" si="134"/>
        <v>2014</v>
      </c>
      <c r="C760" s="7">
        <f t="shared" si="132"/>
        <v>1</v>
      </c>
      <c r="D760" s="8" t="str">
        <f t="shared" si="135"/>
        <v>January</v>
      </c>
      <c r="E760" s="7" t="str">
        <f t="shared" si="136"/>
        <v>Jan</v>
      </c>
      <c r="F760" s="9">
        <f t="shared" si="133"/>
        <v>1</v>
      </c>
      <c r="G760" s="7" t="str">
        <f t="shared" si="137"/>
        <v>Quarter 1</v>
      </c>
      <c r="H760" s="7" t="str">
        <f t="shared" si="138"/>
        <v>Q1</v>
      </c>
      <c r="I760" s="10" t="str">
        <f t="shared" si="139"/>
        <v>20141</v>
      </c>
      <c r="J760" s="11">
        <f>(YEAR(A760)*100) + MONTH(DateTable[[#This Row],[DateKey]])</f>
        <v>201401</v>
      </c>
      <c r="K760" s="7" t="str">
        <f t="shared" si="140"/>
        <v>Q1 2014</v>
      </c>
      <c r="L760" s="7" t="str">
        <f t="shared" si="141"/>
        <v>Jan 2014</v>
      </c>
      <c r="M760" s="12" t="str">
        <f t="shared" si="142"/>
        <v>Jan-14</v>
      </c>
      <c r="N760" s="13" t="str">
        <f t="shared" si="143"/>
        <v>Quarter 1 2014</v>
      </c>
    </row>
    <row r="761" spans="1:14" x14ac:dyDescent="0.25">
      <c r="A761" s="6">
        <v>41668</v>
      </c>
      <c r="B761" s="7">
        <f t="shared" si="134"/>
        <v>2014</v>
      </c>
      <c r="C761" s="7">
        <f t="shared" si="132"/>
        <v>1</v>
      </c>
      <c r="D761" s="8" t="str">
        <f t="shared" si="135"/>
        <v>January</v>
      </c>
      <c r="E761" s="7" t="str">
        <f t="shared" si="136"/>
        <v>Jan</v>
      </c>
      <c r="F761" s="9">
        <f t="shared" si="133"/>
        <v>1</v>
      </c>
      <c r="G761" s="7" t="str">
        <f t="shared" si="137"/>
        <v>Quarter 1</v>
      </c>
      <c r="H761" s="7" t="str">
        <f t="shared" si="138"/>
        <v>Q1</v>
      </c>
      <c r="I761" s="10" t="str">
        <f t="shared" si="139"/>
        <v>20141</v>
      </c>
      <c r="J761" s="11">
        <f>(YEAR(A761)*100) + MONTH(DateTable[[#This Row],[DateKey]])</f>
        <v>201401</v>
      </c>
      <c r="K761" s="7" t="str">
        <f t="shared" si="140"/>
        <v>Q1 2014</v>
      </c>
      <c r="L761" s="7" t="str">
        <f t="shared" si="141"/>
        <v>Jan 2014</v>
      </c>
      <c r="M761" s="12" t="str">
        <f t="shared" si="142"/>
        <v>Jan-14</v>
      </c>
      <c r="N761" s="13" t="str">
        <f t="shared" si="143"/>
        <v>Quarter 1 2014</v>
      </c>
    </row>
    <row r="762" spans="1:14" x14ac:dyDescent="0.25">
      <c r="A762" s="6">
        <v>41669</v>
      </c>
      <c r="B762" s="7">
        <f t="shared" si="134"/>
        <v>2014</v>
      </c>
      <c r="C762" s="7">
        <f t="shared" si="132"/>
        <v>1</v>
      </c>
      <c r="D762" s="8" t="str">
        <f t="shared" si="135"/>
        <v>January</v>
      </c>
      <c r="E762" s="7" t="str">
        <f t="shared" si="136"/>
        <v>Jan</v>
      </c>
      <c r="F762" s="9">
        <f t="shared" si="133"/>
        <v>1</v>
      </c>
      <c r="G762" s="7" t="str">
        <f t="shared" si="137"/>
        <v>Quarter 1</v>
      </c>
      <c r="H762" s="7" t="str">
        <f t="shared" si="138"/>
        <v>Q1</v>
      </c>
      <c r="I762" s="10" t="str">
        <f t="shared" si="139"/>
        <v>20141</v>
      </c>
      <c r="J762" s="11">
        <f>(YEAR(A762)*100) + MONTH(DateTable[[#This Row],[DateKey]])</f>
        <v>201401</v>
      </c>
      <c r="K762" s="7" t="str">
        <f t="shared" si="140"/>
        <v>Q1 2014</v>
      </c>
      <c r="L762" s="7" t="str">
        <f t="shared" si="141"/>
        <v>Jan 2014</v>
      </c>
      <c r="M762" s="12" t="str">
        <f t="shared" si="142"/>
        <v>Jan-14</v>
      </c>
      <c r="N762" s="13" t="str">
        <f t="shared" si="143"/>
        <v>Quarter 1 2014</v>
      </c>
    </row>
    <row r="763" spans="1:14" x14ac:dyDescent="0.25">
      <c r="A763" s="6">
        <v>41670</v>
      </c>
      <c r="B763" s="7">
        <f t="shared" si="134"/>
        <v>2014</v>
      </c>
      <c r="C763" s="7">
        <f t="shared" si="132"/>
        <v>1</v>
      </c>
      <c r="D763" s="8" t="str">
        <f t="shared" si="135"/>
        <v>January</v>
      </c>
      <c r="E763" s="7" t="str">
        <f t="shared" si="136"/>
        <v>Jan</v>
      </c>
      <c r="F763" s="9">
        <f t="shared" si="133"/>
        <v>1</v>
      </c>
      <c r="G763" s="7" t="str">
        <f t="shared" si="137"/>
        <v>Quarter 1</v>
      </c>
      <c r="H763" s="7" t="str">
        <f t="shared" si="138"/>
        <v>Q1</v>
      </c>
      <c r="I763" s="10" t="str">
        <f t="shared" si="139"/>
        <v>20141</v>
      </c>
      <c r="J763" s="11">
        <f>(YEAR(A763)*100) + MONTH(DateTable[[#This Row],[DateKey]])</f>
        <v>201401</v>
      </c>
      <c r="K763" s="7" t="str">
        <f t="shared" si="140"/>
        <v>Q1 2014</v>
      </c>
      <c r="L763" s="7" t="str">
        <f t="shared" si="141"/>
        <v>Jan 2014</v>
      </c>
      <c r="M763" s="12" t="str">
        <f t="shared" si="142"/>
        <v>Jan-14</v>
      </c>
      <c r="N763" s="13" t="str">
        <f t="shared" si="143"/>
        <v>Quarter 1 2014</v>
      </c>
    </row>
    <row r="764" spans="1:14" x14ac:dyDescent="0.25">
      <c r="A764" s="6">
        <v>41671</v>
      </c>
      <c r="B764" s="7">
        <f t="shared" si="134"/>
        <v>2014</v>
      </c>
      <c r="C764" s="7">
        <f t="shared" si="132"/>
        <v>2</v>
      </c>
      <c r="D764" s="8" t="str">
        <f t="shared" si="135"/>
        <v>February</v>
      </c>
      <c r="E764" s="7" t="str">
        <f t="shared" si="136"/>
        <v>Feb</v>
      </c>
      <c r="F764" s="9">
        <f t="shared" si="133"/>
        <v>1</v>
      </c>
      <c r="G764" s="7" t="str">
        <f t="shared" si="137"/>
        <v>Quarter 1</v>
      </c>
      <c r="H764" s="7" t="str">
        <f t="shared" si="138"/>
        <v>Q1</v>
      </c>
      <c r="I764" s="10" t="str">
        <f t="shared" si="139"/>
        <v>20141</v>
      </c>
      <c r="J764" s="11">
        <f>(YEAR(A764)*100) + MONTH(DateTable[[#This Row],[DateKey]])</f>
        <v>201402</v>
      </c>
      <c r="K764" s="7" t="str">
        <f t="shared" si="140"/>
        <v>Q1 2014</v>
      </c>
      <c r="L764" s="7" t="str">
        <f t="shared" si="141"/>
        <v>Feb 2014</v>
      </c>
      <c r="M764" s="12" t="str">
        <f t="shared" si="142"/>
        <v>Feb-14</v>
      </c>
      <c r="N764" s="13" t="str">
        <f t="shared" si="143"/>
        <v>Quarter 1 2014</v>
      </c>
    </row>
    <row r="765" spans="1:14" x14ac:dyDescent="0.25">
      <c r="A765" s="6">
        <v>41672</v>
      </c>
      <c r="B765" s="7">
        <f t="shared" si="134"/>
        <v>2014</v>
      </c>
      <c r="C765" s="7">
        <f t="shared" si="132"/>
        <v>2</v>
      </c>
      <c r="D765" s="8" t="str">
        <f t="shared" si="135"/>
        <v>February</v>
      </c>
      <c r="E765" s="7" t="str">
        <f t="shared" si="136"/>
        <v>Feb</v>
      </c>
      <c r="F765" s="9">
        <f t="shared" si="133"/>
        <v>1</v>
      </c>
      <c r="G765" s="7" t="str">
        <f t="shared" si="137"/>
        <v>Quarter 1</v>
      </c>
      <c r="H765" s="7" t="str">
        <f t="shared" si="138"/>
        <v>Q1</v>
      </c>
      <c r="I765" s="10" t="str">
        <f t="shared" si="139"/>
        <v>20141</v>
      </c>
      <c r="J765" s="11">
        <f>(YEAR(A765)*100) + MONTH(DateTable[[#This Row],[DateKey]])</f>
        <v>201402</v>
      </c>
      <c r="K765" s="7" t="str">
        <f t="shared" si="140"/>
        <v>Q1 2014</v>
      </c>
      <c r="L765" s="7" t="str">
        <f t="shared" si="141"/>
        <v>Feb 2014</v>
      </c>
      <c r="M765" s="12" t="str">
        <f t="shared" si="142"/>
        <v>Feb-14</v>
      </c>
      <c r="N765" s="13" t="str">
        <f t="shared" si="143"/>
        <v>Quarter 1 2014</v>
      </c>
    </row>
    <row r="766" spans="1:14" x14ac:dyDescent="0.25">
      <c r="A766" s="6">
        <v>41673</v>
      </c>
      <c r="B766" s="7">
        <f t="shared" si="134"/>
        <v>2014</v>
      </c>
      <c r="C766" s="7">
        <f t="shared" si="132"/>
        <v>2</v>
      </c>
      <c r="D766" s="8" t="str">
        <f t="shared" si="135"/>
        <v>February</v>
      </c>
      <c r="E766" s="7" t="str">
        <f t="shared" si="136"/>
        <v>Feb</v>
      </c>
      <c r="F766" s="9">
        <f t="shared" si="133"/>
        <v>1</v>
      </c>
      <c r="G766" s="7" t="str">
        <f t="shared" si="137"/>
        <v>Quarter 1</v>
      </c>
      <c r="H766" s="7" t="str">
        <f t="shared" si="138"/>
        <v>Q1</v>
      </c>
      <c r="I766" s="10" t="str">
        <f t="shared" si="139"/>
        <v>20141</v>
      </c>
      <c r="J766" s="11">
        <f>(YEAR(A766)*100) + MONTH(DateTable[[#This Row],[DateKey]])</f>
        <v>201402</v>
      </c>
      <c r="K766" s="7" t="str">
        <f t="shared" si="140"/>
        <v>Q1 2014</v>
      </c>
      <c r="L766" s="7" t="str">
        <f t="shared" si="141"/>
        <v>Feb 2014</v>
      </c>
      <c r="M766" s="12" t="str">
        <f t="shared" si="142"/>
        <v>Feb-14</v>
      </c>
      <c r="N766" s="13" t="str">
        <f t="shared" si="143"/>
        <v>Quarter 1 2014</v>
      </c>
    </row>
    <row r="767" spans="1:14" x14ac:dyDescent="0.25">
      <c r="A767" s="6">
        <v>41674</v>
      </c>
      <c r="B767" s="7">
        <f t="shared" si="134"/>
        <v>2014</v>
      </c>
      <c r="C767" s="7">
        <f t="shared" si="132"/>
        <v>2</v>
      </c>
      <c r="D767" s="8" t="str">
        <f t="shared" si="135"/>
        <v>February</v>
      </c>
      <c r="E767" s="7" t="str">
        <f t="shared" si="136"/>
        <v>Feb</v>
      </c>
      <c r="F767" s="9">
        <f t="shared" si="133"/>
        <v>1</v>
      </c>
      <c r="G767" s="7" t="str">
        <f t="shared" si="137"/>
        <v>Quarter 1</v>
      </c>
      <c r="H767" s="7" t="str">
        <f t="shared" si="138"/>
        <v>Q1</v>
      </c>
      <c r="I767" s="10" t="str">
        <f t="shared" si="139"/>
        <v>20141</v>
      </c>
      <c r="J767" s="11">
        <f>(YEAR(A767)*100) + MONTH(DateTable[[#This Row],[DateKey]])</f>
        <v>201402</v>
      </c>
      <c r="K767" s="7" t="str">
        <f t="shared" si="140"/>
        <v>Q1 2014</v>
      </c>
      <c r="L767" s="7" t="str">
        <f t="shared" si="141"/>
        <v>Feb 2014</v>
      </c>
      <c r="M767" s="12" t="str">
        <f t="shared" si="142"/>
        <v>Feb-14</v>
      </c>
      <c r="N767" s="13" t="str">
        <f t="shared" si="143"/>
        <v>Quarter 1 2014</v>
      </c>
    </row>
    <row r="768" spans="1:14" x14ac:dyDescent="0.25">
      <c r="A768" s="6">
        <v>41675</v>
      </c>
      <c r="B768" s="7">
        <f t="shared" si="134"/>
        <v>2014</v>
      </c>
      <c r="C768" s="7">
        <f t="shared" si="132"/>
        <v>2</v>
      </c>
      <c r="D768" s="8" t="str">
        <f t="shared" si="135"/>
        <v>February</v>
      </c>
      <c r="E768" s="7" t="str">
        <f t="shared" si="136"/>
        <v>Feb</v>
      </c>
      <c r="F768" s="9">
        <f t="shared" si="133"/>
        <v>1</v>
      </c>
      <c r="G768" s="7" t="str">
        <f t="shared" si="137"/>
        <v>Quarter 1</v>
      </c>
      <c r="H768" s="7" t="str">
        <f t="shared" si="138"/>
        <v>Q1</v>
      </c>
      <c r="I768" s="10" t="str">
        <f t="shared" si="139"/>
        <v>20141</v>
      </c>
      <c r="J768" s="11">
        <f>(YEAR(A768)*100) + MONTH(DateTable[[#This Row],[DateKey]])</f>
        <v>201402</v>
      </c>
      <c r="K768" s="7" t="str">
        <f t="shared" si="140"/>
        <v>Q1 2014</v>
      </c>
      <c r="L768" s="7" t="str">
        <f t="shared" si="141"/>
        <v>Feb 2014</v>
      </c>
      <c r="M768" s="12" t="str">
        <f t="shared" si="142"/>
        <v>Feb-14</v>
      </c>
      <c r="N768" s="13" t="str">
        <f t="shared" si="143"/>
        <v>Quarter 1 2014</v>
      </c>
    </row>
    <row r="769" spans="1:14" x14ac:dyDescent="0.25">
      <c r="A769" s="6">
        <v>41676</v>
      </c>
      <c r="B769" s="7">
        <f t="shared" si="134"/>
        <v>2014</v>
      </c>
      <c r="C769" s="7">
        <f t="shared" si="132"/>
        <v>2</v>
      </c>
      <c r="D769" s="8" t="str">
        <f t="shared" si="135"/>
        <v>February</v>
      </c>
      <c r="E769" s="7" t="str">
        <f t="shared" si="136"/>
        <v>Feb</v>
      </c>
      <c r="F769" s="9">
        <f t="shared" si="133"/>
        <v>1</v>
      </c>
      <c r="G769" s="7" t="str">
        <f t="shared" si="137"/>
        <v>Quarter 1</v>
      </c>
      <c r="H769" s="7" t="str">
        <f t="shared" si="138"/>
        <v>Q1</v>
      </c>
      <c r="I769" s="10" t="str">
        <f t="shared" si="139"/>
        <v>20141</v>
      </c>
      <c r="J769" s="11">
        <f>(YEAR(A769)*100) + MONTH(DateTable[[#This Row],[DateKey]])</f>
        <v>201402</v>
      </c>
      <c r="K769" s="7" t="str">
        <f t="shared" si="140"/>
        <v>Q1 2014</v>
      </c>
      <c r="L769" s="7" t="str">
        <f t="shared" si="141"/>
        <v>Feb 2014</v>
      </c>
      <c r="M769" s="12" t="str">
        <f t="shared" si="142"/>
        <v>Feb-14</v>
      </c>
      <c r="N769" s="13" t="str">
        <f t="shared" si="143"/>
        <v>Quarter 1 2014</v>
      </c>
    </row>
    <row r="770" spans="1:14" x14ac:dyDescent="0.25">
      <c r="A770" s="6">
        <v>41677</v>
      </c>
      <c r="B770" s="7">
        <f t="shared" si="134"/>
        <v>2014</v>
      </c>
      <c r="C770" s="7">
        <f t="shared" ref="C770:C833" si="144">MONTH(A770)</f>
        <v>2</v>
      </c>
      <c r="D770" s="8" t="str">
        <f t="shared" si="135"/>
        <v>February</v>
      </c>
      <c r="E770" s="7" t="str">
        <f t="shared" si="136"/>
        <v>Feb</v>
      </c>
      <c r="F770" s="9">
        <f t="shared" ref="F770:F833" si="145">ROUNDUP(MONTH(A770)/3,0)</f>
        <v>1</v>
      </c>
      <c r="G770" s="7" t="str">
        <f t="shared" si="137"/>
        <v>Quarter 1</v>
      </c>
      <c r="H770" s="7" t="str">
        <f t="shared" si="138"/>
        <v>Q1</v>
      </c>
      <c r="I770" s="10" t="str">
        <f t="shared" si="139"/>
        <v>20141</v>
      </c>
      <c r="J770" s="11">
        <f>(YEAR(A770)*100) + MONTH(DateTable[[#This Row],[DateKey]])</f>
        <v>201402</v>
      </c>
      <c r="K770" s="7" t="str">
        <f t="shared" si="140"/>
        <v>Q1 2014</v>
      </c>
      <c r="L770" s="7" t="str">
        <f t="shared" si="141"/>
        <v>Feb 2014</v>
      </c>
      <c r="M770" s="12" t="str">
        <f t="shared" si="142"/>
        <v>Feb-14</v>
      </c>
      <c r="N770" s="13" t="str">
        <f t="shared" si="143"/>
        <v>Quarter 1 2014</v>
      </c>
    </row>
    <row r="771" spans="1:14" x14ac:dyDescent="0.25">
      <c r="A771" s="6">
        <v>41678</v>
      </c>
      <c r="B771" s="7">
        <f t="shared" ref="B771:B834" si="146">YEAR(A771)</f>
        <v>2014</v>
      </c>
      <c r="C771" s="7">
        <f t="shared" si="144"/>
        <v>2</v>
      </c>
      <c r="D771" s="8" t="str">
        <f t="shared" ref="D771:D834" si="147">TEXT(A771,"mmmm")</f>
        <v>February</v>
      </c>
      <c r="E771" s="7" t="str">
        <f t="shared" ref="E771:E834" si="148">TEXT(A771,"mmm")</f>
        <v>Feb</v>
      </c>
      <c r="F771" s="9">
        <f t="shared" si="145"/>
        <v>1</v>
      </c>
      <c r="G771" s="7" t="str">
        <f t="shared" ref="G771:G834" si="149">"Quarter " &amp; ROUNDUP(MONTH(A771)/3,0)</f>
        <v>Quarter 1</v>
      </c>
      <c r="H771" s="7" t="str">
        <f t="shared" ref="H771:H834" si="150">"Q" &amp; ROUNDUP(MONTH(A771)/3,0)</f>
        <v>Q1</v>
      </c>
      <c r="I771" s="10" t="str">
        <f t="shared" ref="I771:I834" si="151">YEAR(A771) &amp; ROUNDUP(MONTH(A771)/3,0)</f>
        <v>20141</v>
      </c>
      <c r="J771" s="11">
        <f>(YEAR(A771)*100) + MONTH(DateTable[[#This Row],[DateKey]])</f>
        <v>201402</v>
      </c>
      <c r="K771" s="7" t="str">
        <f t="shared" ref="K771:K834" si="152">"Q" &amp; ROUNDUP(MONTH(A771)/3,0) &amp; " " &amp; YEAR(A771)</f>
        <v>Q1 2014</v>
      </c>
      <c r="L771" s="7" t="str">
        <f t="shared" ref="L771:L834" si="153">TEXT(A771,"mmm") &amp; " " &amp; YEAR(A771)</f>
        <v>Feb 2014</v>
      </c>
      <c r="M771" s="12" t="str">
        <f t="shared" ref="M771:M834" si="154">TEXT(A771,"mmm") &amp; "-" &amp; RIGHT(YEAR(A771),2)</f>
        <v>Feb-14</v>
      </c>
      <c r="N771" s="13" t="str">
        <f t="shared" ref="N771:N834" si="155">"Quarter " &amp; ROUNDUP(MONTH(A771)/3,0) &amp; " " &amp; YEAR(A771)</f>
        <v>Quarter 1 2014</v>
      </c>
    </row>
    <row r="772" spans="1:14" x14ac:dyDescent="0.25">
      <c r="A772" s="6">
        <v>41679</v>
      </c>
      <c r="B772" s="7">
        <f t="shared" si="146"/>
        <v>2014</v>
      </c>
      <c r="C772" s="7">
        <f t="shared" si="144"/>
        <v>2</v>
      </c>
      <c r="D772" s="8" t="str">
        <f t="shared" si="147"/>
        <v>February</v>
      </c>
      <c r="E772" s="7" t="str">
        <f t="shared" si="148"/>
        <v>Feb</v>
      </c>
      <c r="F772" s="9">
        <f t="shared" si="145"/>
        <v>1</v>
      </c>
      <c r="G772" s="7" t="str">
        <f t="shared" si="149"/>
        <v>Quarter 1</v>
      </c>
      <c r="H772" s="7" t="str">
        <f t="shared" si="150"/>
        <v>Q1</v>
      </c>
      <c r="I772" s="10" t="str">
        <f t="shared" si="151"/>
        <v>20141</v>
      </c>
      <c r="J772" s="11">
        <f>(YEAR(A772)*100) + MONTH(DateTable[[#This Row],[DateKey]])</f>
        <v>201402</v>
      </c>
      <c r="K772" s="7" t="str">
        <f t="shared" si="152"/>
        <v>Q1 2014</v>
      </c>
      <c r="L772" s="7" t="str">
        <f t="shared" si="153"/>
        <v>Feb 2014</v>
      </c>
      <c r="M772" s="12" t="str">
        <f t="shared" si="154"/>
        <v>Feb-14</v>
      </c>
      <c r="N772" s="13" t="str">
        <f t="shared" si="155"/>
        <v>Quarter 1 2014</v>
      </c>
    </row>
    <row r="773" spans="1:14" x14ac:dyDescent="0.25">
      <c r="A773" s="6">
        <v>41680</v>
      </c>
      <c r="B773" s="7">
        <f t="shared" si="146"/>
        <v>2014</v>
      </c>
      <c r="C773" s="7">
        <f t="shared" si="144"/>
        <v>2</v>
      </c>
      <c r="D773" s="8" t="str">
        <f t="shared" si="147"/>
        <v>February</v>
      </c>
      <c r="E773" s="7" t="str">
        <f t="shared" si="148"/>
        <v>Feb</v>
      </c>
      <c r="F773" s="9">
        <f t="shared" si="145"/>
        <v>1</v>
      </c>
      <c r="G773" s="7" t="str">
        <f t="shared" si="149"/>
        <v>Quarter 1</v>
      </c>
      <c r="H773" s="7" t="str">
        <f t="shared" si="150"/>
        <v>Q1</v>
      </c>
      <c r="I773" s="10" t="str">
        <f t="shared" si="151"/>
        <v>20141</v>
      </c>
      <c r="J773" s="11">
        <f>(YEAR(A773)*100) + MONTH(DateTable[[#This Row],[DateKey]])</f>
        <v>201402</v>
      </c>
      <c r="K773" s="7" t="str">
        <f t="shared" si="152"/>
        <v>Q1 2014</v>
      </c>
      <c r="L773" s="7" t="str">
        <f t="shared" si="153"/>
        <v>Feb 2014</v>
      </c>
      <c r="M773" s="12" t="str">
        <f t="shared" si="154"/>
        <v>Feb-14</v>
      </c>
      <c r="N773" s="13" t="str">
        <f t="shared" si="155"/>
        <v>Quarter 1 2014</v>
      </c>
    </row>
    <row r="774" spans="1:14" x14ac:dyDescent="0.25">
      <c r="A774" s="6">
        <v>41681</v>
      </c>
      <c r="B774" s="7">
        <f t="shared" si="146"/>
        <v>2014</v>
      </c>
      <c r="C774" s="7">
        <f t="shared" si="144"/>
        <v>2</v>
      </c>
      <c r="D774" s="8" t="str">
        <f t="shared" si="147"/>
        <v>February</v>
      </c>
      <c r="E774" s="7" t="str">
        <f t="shared" si="148"/>
        <v>Feb</v>
      </c>
      <c r="F774" s="9">
        <f t="shared" si="145"/>
        <v>1</v>
      </c>
      <c r="G774" s="7" t="str">
        <f t="shared" si="149"/>
        <v>Quarter 1</v>
      </c>
      <c r="H774" s="7" t="str">
        <f t="shared" si="150"/>
        <v>Q1</v>
      </c>
      <c r="I774" s="10" t="str">
        <f t="shared" si="151"/>
        <v>20141</v>
      </c>
      <c r="J774" s="11">
        <f>(YEAR(A774)*100) + MONTH(DateTable[[#This Row],[DateKey]])</f>
        <v>201402</v>
      </c>
      <c r="K774" s="7" t="str">
        <f t="shared" si="152"/>
        <v>Q1 2014</v>
      </c>
      <c r="L774" s="7" t="str">
        <f t="shared" si="153"/>
        <v>Feb 2014</v>
      </c>
      <c r="M774" s="12" t="str">
        <f t="shared" si="154"/>
        <v>Feb-14</v>
      </c>
      <c r="N774" s="13" t="str">
        <f t="shared" si="155"/>
        <v>Quarter 1 2014</v>
      </c>
    </row>
    <row r="775" spans="1:14" x14ac:dyDescent="0.25">
      <c r="A775" s="6">
        <v>41682</v>
      </c>
      <c r="B775" s="7">
        <f t="shared" si="146"/>
        <v>2014</v>
      </c>
      <c r="C775" s="7">
        <f t="shared" si="144"/>
        <v>2</v>
      </c>
      <c r="D775" s="8" t="str">
        <f t="shared" si="147"/>
        <v>February</v>
      </c>
      <c r="E775" s="7" t="str">
        <f t="shared" si="148"/>
        <v>Feb</v>
      </c>
      <c r="F775" s="9">
        <f t="shared" si="145"/>
        <v>1</v>
      </c>
      <c r="G775" s="7" t="str">
        <f t="shared" si="149"/>
        <v>Quarter 1</v>
      </c>
      <c r="H775" s="7" t="str">
        <f t="shared" si="150"/>
        <v>Q1</v>
      </c>
      <c r="I775" s="10" t="str">
        <f t="shared" si="151"/>
        <v>20141</v>
      </c>
      <c r="J775" s="11">
        <f>(YEAR(A775)*100) + MONTH(DateTable[[#This Row],[DateKey]])</f>
        <v>201402</v>
      </c>
      <c r="K775" s="7" t="str">
        <f t="shared" si="152"/>
        <v>Q1 2014</v>
      </c>
      <c r="L775" s="7" t="str">
        <f t="shared" si="153"/>
        <v>Feb 2014</v>
      </c>
      <c r="M775" s="12" t="str">
        <f t="shared" si="154"/>
        <v>Feb-14</v>
      </c>
      <c r="N775" s="13" t="str">
        <f t="shared" si="155"/>
        <v>Quarter 1 2014</v>
      </c>
    </row>
    <row r="776" spans="1:14" x14ac:dyDescent="0.25">
      <c r="A776" s="6">
        <v>41683</v>
      </c>
      <c r="B776" s="7">
        <f t="shared" si="146"/>
        <v>2014</v>
      </c>
      <c r="C776" s="7">
        <f t="shared" si="144"/>
        <v>2</v>
      </c>
      <c r="D776" s="8" t="str">
        <f t="shared" si="147"/>
        <v>February</v>
      </c>
      <c r="E776" s="7" t="str">
        <f t="shared" si="148"/>
        <v>Feb</v>
      </c>
      <c r="F776" s="9">
        <f t="shared" si="145"/>
        <v>1</v>
      </c>
      <c r="G776" s="7" t="str">
        <f t="shared" si="149"/>
        <v>Quarter 1</v>
      </c>
      <c r="H776" s="7" t="str">
        <f t="shared" si="150"/>
        <v>Q1</v>
      </c>
      <c r="I776" s="10" t="str">
        <f t="shared" si="151"/>
        <v>20141</v>
      </c>
      <c r="J776" s="11">
        <f>(YEAR(A776)*100) + MONTH(DateTable[[#This Row],[DateKey]])</f>
        <v>201402</v>
      </c>
      <c r="K776" s="7" t="str">
        <f t="shared" si="152"/>
        <v>Q1 2014</v>
      </c>
      <c r="L776" s="7" t="str">
        <f t="shared" si="153"/>
        <v>Feb 2014</v>
      </c>
      <c r="M776" s="12" t="str">
        <f t="shared" si="154"/>
        <v>Feb-14</v>
      </c>
      <c r="N776" s="13" t="str">
        <f t="shared" si="155"/>
        <v>Quarter 1 2014</v>
      </c>
    </row>
    <row r="777" spans="1:14" x14ac:dyDescent="0.25">
      <c r="A777" s="6">
        <v>41684</v>
      </c>
      <c r="B777" s="7">
        <f t="shared" si="146"/>
        <v>2014</v>
      </c>
      <c r="C777" s="7">
        <f t="shared" si="144"/>
        <v>2</v>
      </c>
      <c r="D777" s="8" t="str">
        <f t="shared" si="147"/>
        <v>February</v>
      </c>
      <c r="E777" s="7" t="str">
        <f t="shared" si="148"/>
        <v>Feb</v>
      </c>
      <c r="F777" s="9">
        <f t="shared" si="145"/>
        <v>1</v>
      </c>
      <c r="G777" s="7" t="str">
        <f t="shared" si="149"/>
        <v>Quarter 1</v>
      </c>
      <c r="H777" s="7" t="str">
        <f t="shared" si="150"/>
        <v>Q1</v>
      </c>
      <c r="I777" s="10" t="str">
        <f t="shared" si="151"/>
        <v>20141</v>
      </c>
      <c r="J777" s="11">
        <f>(YEAR(A777)*100) + MONTH(DateTable[[#This Row],[DateKey]])</f>
        <v>201402</v>
      </c>
      <c r="K777" s="7" t="str">
        <f t="shared" si="152"/>
        <v>Q1 2014</v>
      </c>
      <c r="L777" s="7" t="str">
        <f t="shared" si="153"/>
        <v>Feb 2014</v>
      </c>
      <c r="M777" s="12" t="str">
        <f t="shared" si="154"/>
        <v>Feb-14</v>
      </c>
      <c r="N777" s="13" t="str">
        <f t="shared" si="155"/>
        <v>Quarter 1 2014</v>
      </c>
    </row>
    <row r="778" spans="1:14" x14ac:dyDescent="0.25">
      <c r="A778" s="6">
        <v>41685</v>
      </c>
      <c r="B778" s="7">
        <f t="shared" si="146"/>
        <v>2014</v>
      </c>
      <c r="C778" s="7">
        <f t="shared" si="144"/>
        <v>2</v>
      </c>
      <c r="D778" s="8" t="str">
        <f t="shared" si="147"/>
        <v>February</v>
      </c>
      <c r="E778" s="7" t="str">
        <f t="shared" si="148"/>
        <v>Feb</v>
      </c>
      <c r="F778" s="9">
        <f t="shared" si="145"/>
        <v>1</v>
      </c>
      <c r="G778" s="7" t="str">
        <f t="shared" si="149"/>
        <v>Quarter 1</v>
      </c>
      <c r="H778" s="7" t="str">
        <f t="shared" si="150"/>
        <v>Q1</v>
      </c>
      <c r="I778" s="10" t="str">
        <f t="shared" si="151"/>
        <v>20141</v>
      </c>
      <c r="J778" s="11">
        <f>(YEAR(A778)*100) + MONTH(DateTable[[#This Row],[DateKey]])</f>
        <v>201402</v>
      </c>
      <c r="K778" s="7" t="str">
        <f t="shared" si="152"/>
        <v>Q1 2014</v>
      </c>
      <c r="L778" s="7" t="str">
        <f t="shared" si="153"/>
        <v>Feb 2014</v>
      </c>
      <c r="M778" s="12" t="str">
        <f t="shared" si="154"/>
        <v>Feb-14</v>
      </c>
      <c r="N778" s="13" t="str">
        <f t="shared" si="155"/>
        <v>Quarter 1 2014</v>
      </c>
    </row>
    <row r="779" spans="1:14" x14ac:dyDescent="0.25">
      <c r="A779" s="6">
        <v>41686</v>
      </c>
      <c r="B779" s="7">
        <f t="shared" si="146"/>
        <v>2014</v>
      </c>
      <c r="C779" s="7">
        <f t="shared" si="144"/>
        <v>2</v>
      </c>
      <c r="D779" s="8" t="str">
        <f t="shared" si="147"/>
        <v>February</v>
      </c>
      <c r="E779" s="7" t="str">
        <f t="shared" si="148"/>
        <v>Feb</v>
      </c>
      <c r="F779" s="9">
        <f t="shared" si="145"/>
        <v>1</v>
      </c>
      <c r="G779" s="7" t="str">
        <f t="shared" si="149"/>
        <v>Quarter 1</v>
      </c>
      <c r="H779" s="7" t="str">
        <f t="shared" si="150"/>
        <v>Q1</v>
      </c>
      <c r="I779" s="10" t="str">
        <f t="shared" si="151"/>
        <v>20141</v>
      </c>
      <c r="J779" s="11">
        <f>(YEAR(A779)*100) + MONTH(DateTable[[#This Row],[DateKey]])</f>
        <v>201402</v>
      </c>
      <c r="K779" s="7" t="str">
        <f t="shared" si="152"/>
        <v>Q1 2014</v>
      </c>
      <c r="L779" s="7" t="str">
        <f t="shared" si="153"/>
        <v>Feb 2014</v>
      </c>
      <c r="M779" s="12" t="str">
        <f t="shared" si="154"/>
        <v>Feb-14</v>
      </c>
      <c r="N779" s="13" t="str">
        <f t="shared" si="155"/>
        <v>Quarter 1 2014</v>
      </c>
    </row>
    <row r="780" spans="1:14" x14ac:dyDescent="0.25">
      <c r="A780" s="6">
        <v>41687</v>
      </c>
      <c r="B780" s="7">
        <f t="shared" si="146"/>
        <v>2014</v>
      </c>
      <c r="C780" s="7">
        <f t="shared" si="144"/>
        <v>2</v>
      </c>
      <c r="D780" s="8" t="str">
        <f t="shared" si="147"/>
        <v>February</v>
      </c>
      <c r="E780" s="7" t="str">
        <f t="shared" si="148"/>
        <v>Feb</v>
      </c>
      <c r="F780" s="9">
        <f t="shared" si="145"/>
        <v>1</v>
      </c>
      <c r="G780" s="7" t="str">
        <f t="shared" si="149"/>
        <v>Quarter 1</v>
      </c>
      <c r="H780" s="7" t="str">
        <f t="shared" si="150"/>
        <v>Q1</v>
      </c>
      <c r="I780" s="10" t="str">
        <f t="shared" si="151"/>
        <v>20141</v>
      </c>
      <c r="J780" s="11">
        <f>(YEAR(A780)*100) + MONTH(DateTable[[#This Row],[DateKey]])</f>
        <v>201402</v>
      </c>
      <c r="K780" s="7" t="str">
        <f t="shared" si="152"/>
        <v>Q1 2014</v>
      </c>
      <c r="L780" s="7" t="str">
        <f t="shared" si="153"/>
        <v>Feb 2014</v>
      </c>
      <c r="M780" s="12" t="str">
        <f t="shared" si="154"/>
        <v>Feb-14</v>
      </c>
      <c r="N780" s="13" t="str">
        <f t="shared" si="155"/>
        <v>Quarter 1 2014</v>
      </c>
    </row>
    <row r="781" spans="1:14" x14ac:dyDescent="0.25">
      <c r="A781" s="6">
        <v>41688</v>
      </c>
      <c r="B781" s="7">
        <f t="shared" si="146"/>
        <v>2014</v>
      </c>
      <c r="C781" s="7">
        <f t="shared" si="144"/>
        <v>2</v>
      </c>
      <c r="D781" s="8" t="str">
        <f t="shared" si="147"/>
        <v>February</v>
      </c>
      <c r="E781" s="7" t="str">
        <f t="shared" si="148"/>
        <v>Feb</v>
      </c>
      <c r="F781" s="9">
        <f t="shared" si="145"/>
        <v>1</v>
      </c>
      <c r="G781" s="7" t="str">
        <f t="shared" si="149"/>
        <v>Quarter 1</v>
      </c>
      <c r="H781" s="7" t="str">
        <f t="shared" si="150"/>
        <v>Q1</v>
      </c>
      <c r="I781" s="10" t="str">
        <f t="shared" si="151"/>
        <v>20141</v>
      </c>
      <c r="J781" s="11">
        <f>(YEAR(A781)*100) + MONTH(DateTable[[#This Row],[DateKey]])</f>
        <v>201402</v>
      </c>
      <c r="K781" s="7" t="str">
        <f t="shared" si="152"/>
        <v>Q1 2014</v>
      </c>
      <c r="L781" s="7" t="str">
        <f t="shared" si="153"/>
        <v>Feb 2014</v>
      </c>
      <c r="M781" s="12" t="str">
        <f t="shared" si="154"/>
        <v>Feb-14</v>
      </c>
      <c r="N781" s="13" t="str">
        <f t="shared" si="155"/>
        <v>Quarter 1 2014</v>
      </c>
    </row>
    <row r="782" spans="1:14" x14ac:dyDescent="0.25">
      <c r="A782" s="6">
        <v>41689</v>
      </c>
      <c r="B782" s="7">
        <f t="shared" si="146"/>
        <v>2014</v>
      </c>
      <c r="C782" s="7">
        <f t="shared" si="144"/>
        <v>2</v>
      </c>
      <c r="D782" s="8" t="str">
        <f t="shared" si="147"/>
        <v>February</v>
      </c>
      <c r="E782" s="7" t="str">
        <f t="shared" si="148"/>
        <v>Feb</v>
      </c>
      <c r="F782" s="9">
        <f t="shared" si="145"/>
        <v>1</v>
      </c>
      <c r="G782" s="7" t="str">
        <f t="shared" si="149"/>
        <v>Quarter 1</v>
      </c>
      <c r="H782" s="7" t="str">
        <f t="shared" si="150"/>
        <v>Q1</v>
      </c>
      <c r="I782" s="10" t="str">
        <f t="shared" si="151"/>
        <v>20141</v>
      </c>
      <c r="J782" s="11">
        <f>(YEAR(A782)*100) + MONTH(DateTable[[#This Row],[DateKey]])</f>
        <v>201402</v>
      </c>
      <c r="K782" s="7" t="str">
        <f t="shared" si="152"/>
        <v>Q1 2014</v>
      </c>
      <c r="L782" s="7" t="str">
        <f t="shared" si="153"/>
        <v>Feb 2014</v>
      </c>
      <c r="M782" s="12" t="str">
        <f t="shared" si="154"/>
        <v>Feb-14</v>
      </c>
      <c r="N782" s="13" t="str">
        <f t="shared" si="155"/>
        <v>Quarter 1 2014</v>
      </c>
    </row>
    <row r="783" spans="1:14" x14ac:dyDescent="0.25">
      <c r="A783" s="6">
        <v>41690</v>
      </c>
      <c r="B783" s="7">
        <f t="shared" si="146"/>
        <v>2014</v>
      </c>
      <c r="C783" s="7">
        <f t="shared" si="144"/>
        <v>2</v>
      </c>
      <c r="D783" s="8" t="str">
        <f t="shared" si="147"/>
        <v>February</v>
      </c>
      <c r="E783" s="7" t="str">
        <f t="shared" si="148"/>
        <v>Feb</v>
      </c>
      <c r="F783" s="9">
        <f t="shared" si="145"/>
        <v>1</v>
      </c>
      <c r="G783" s="7" t="str">
        <f t="shared" si="149"/>
        <v>Quarter 1</v>
      </c>
      <c r="H783" s="7" t="str">
        <f t="shared" si="150"/>
        <v>Q1</v>
      </c>
      <c r="I783" s="10" t="str">
        <f t="shared" si="151"/>
        <v>20141</v>
      </c>
      <c r="J783" s="11">
        <f>(YEAR(A783)*100) + MONTH(DateTable[[#This Row],[DateKey]])</f>
        <v>201402</v>
      </c>
      <c r="K783" s="7" t="str">
        <f t="shared" si="152"/>
        <v>Q1 2014</v>
      </c>
      <c r="L783" s="7" t="str">
        <f t="shared" si="153"/>
        <v>Feb 2014</v>
      </c>
      <c r="M783" s="12" t="str">
        <f t="shared" si="154"/>
        <v>Feb-14</v>
      </c>
      <c r="N783" s="13" t="str">
        <f t="shared" si="155"/>
        <v>Quarter 1 2014</v>
      </c>
    </row>
    <row r="784" spans="1:14" x14ac:dyDescent="0.25">
      <c r="A784" s="6">
        <v>41691</v>
      </c>
      <c r="B784" s="7">
        <f t="shared" si="146"/>
        <v>2014</v>
      </c>
      <c r="C784" s="7">
        <f t="shared" si="144"/>
        <v>2</v>
      </c>
      <c r="D784" s="8" t="str">
        <f t="shared" si="147"/>
        <v>February</v>
      </c>
      <c r="E784" s="7" t="str">
        <f t="shared" si="148"/>
        <v>Feb</v>
      </c>
      <c r="F784" s="9">
        <f t="shared" si="145"/>
        <v>1</v>
      </c>
      <c r="G784" s="7" t="str">
        <f t="shared" si="149"/>
        <v>Quarter 1</v>
      </c>
      <c r="H784" s="7" t="str">
        <f t="shared" si="150"/>
        <v>Q1</v>
      </c>
      <c r="I784" s="10" t="str">
        <f t="shared" si="151"/>
        <v>20141</v>
      </c>
      <c r="J784" s="11">
        <f>(YEAR(A784)*100) + MONTH(DateTable[[#This Row],[DateKey]])</f>
        <v>201402</v>
      </c>
      <c r="K784" s="7" t="str">
        <f t="shared" si="152"/>
        <v>Q1 2014</v>
      </c>
      <c r="L784" s="7" t="str">
        <f t="shared" si="153"/>
        <v>Feb 2014</v>
      </c>
      <c r="M784" s="12" t="str">
        <f t="shared" si="154"/>
        <v>Feb-14</v>
      </c>
      <c r="N784" s="13" t="str">
        <f t="shared" si="155"/>
        <v>Quarter 1 2014</v>
      </c>
    </row>
    <row r="785" spans="1:14" x14ac:dyDescent="0.25">
      <c r="A785" s="6">
        <v>41692</v>
      </c>
      <c r="B785" s="7">
        <f t="shared" si="146"/>
        <v>2014</v>
      </c>
      <c r="C785" s="7">
        <f t="shared" si="144"/>
        <v>2</v>
      </c>
      <c r="D785" s="8" t="str">
        <f t="shared" si="147"/>
        <v>February</v>
      </c>
      <c r="E785" s="7" t="str">
        <f t="shared" si="148"/>
        <v>Feb</v>
      </c>
      <c r="F785" s="9">
        <f t="shared" si="145"/>
        <v>1</v>
      </c>
      <c r="G785" s="7" t="str">
        <f t="shared" si="149"/>
        <v>Quarter 1</v>
      </c>
      <c r="H785" s="7" t="str">
        <f t="shared" si="150"/>
        <v>Q1</v>
      </c>
      <c r="I785" s="10" t="str">
        <f t="shared" si="151"/>
        <v>20141</v>
      </c>
      <c r="J785" s="11">
        <f>(YEAR(A785)*100) + MONTH(DateTable[[#This Row],[DateKey]])</f>
        <v>201402</v>
      </c>
      <c r="K785" s="7" t="str">
        <f t="shared" si="152"/>
        <v>Q1 2014</v>
      </c>
      <c r="L785" s="7" t="str">
        <f t="shared" si="153"/>
        <v>Feb 2014</v>
      </c>
      <c r="M785" s="12" t="str">
        <f t="shared" si="154"/>
        <v>Feb-14</v>
      </c>
      <c r="N785" s="13" t="str">
        <f t="shared" si="155"/>
        <v>Quarter 1 2014</v>
      </c>
    </row>
    <row r="786" spans="1:14" x14ac:dyDescent="0.25">
      <c r="A786" s="6">
        <v>41693</v>
      </c>
      <c r="B786" s="7">
        <f t="shared" si="146"/>
        <v>2014</v>
      </c>
      <c r="C786" s="7">
        <f t="shared" si="144"/>
        <v>2</v>
      </c>
      <c r="D786" s="8" t="str">
        <f t="shared" si="147"/>
        <v>February</v>
      </c>
      <c r="E786" s="7" t="str">
        <f t="shared" si="148"/>
        <v>Feb</v>
      </c>
      <c r="F786" s="9">
        <f t="shared" si="145"/>
        <v>1</v>
      </c>
      <c r="G786" s="7" t="str">
        <f t="shared" si="149"/>
        <v>Quarter 1</v>
      </c>
      <c r="H786" s="7" t="str">
        <f t="shared" si="150"/>
        <v>Q1</v>
      </c>
      <c r="I786" s="10" t="str">
        <f t="shared" si="151"/>
        <v>20141</v>
      </c>
      <c r="J786" s="11">
        <f>(YEAR(A786)*100) + MONTH(DateTable[[#This Row],[DateKey]])</f>
        <v>201402</v>
      </c>
      <c r="K786" s="7" t="str">
        <f t="shared" si="152"/>
        <v>Q1 2014</v>
      </c>
      <c r="L786" s="7" t="str">
        <f t="shared" si="153"/>
        <v>Feb 2014</v>
      </c>
      <c r="M786" s="12" t="str">
        <f t="shared" si="154"/>
        <v>Feb-14</v>
      </c>
      <c r="N786" s="13" t="str">
        <f t="shared" si="155"/>
        <v>Quarter 1 2014</v>
      </c>
    </row>
    <row r="787" spans="1:14" x14ac:dyDescent="0.25">
      <c r="A787" s="6">
        <v>41694</v>
      </c>
      <c r="B787" s="7">
        <f t="shared" si="146"/>
        <v>2014</v>
      </c>
      <c r="C787" s="7">
        <f t="shared" si="144"/>
        <v>2</v>
      </c>
      <c r="D787" s="8" t="str">
        <f t="shared" si="147"/>
        <v>February</v>
      </c>
      <c r="E787" s="7" t="str">
        <f t="shared" si="148"/>
        <v>Feb</v>
      </c>
      <c r="F787" s="9">
        <f t="shared" si="145"/>
        <v>1</v>
      </c>
      <c r="G787" s="7" t="str">
        <f t="shared" si="149"/>
        <v>Quarter 1</v>
      </c>
      <c r="H787" s="7" t="str">
        <f t="shared" si="150"/>
        <v>Q1</v>
      </c>
      <c r="I787" s="10" t="str">
        <f t="shared" si="151"/>
        <v>20141</v>
      </c>
      <c r="J787" s="11">
        <f>(YEAR(A787)*100) + MONTH(DateTable[[#This Row],[DateKey]])</f>
        <v>201402</v>
      </c>
      <c r="K787" s="7" t="str">
        <f t="shared" si="152"/>
        <v>Q1 2014</v>
      </c>
      <c r="L787" s="7" t="str">
        <f t="shared" si="153"/>
        <v>Feb 2014</v>
      </c>
      <c r="M787" s="12" t="str">
        <f t="shared" si="154"/>
        <v>Feb-14</v>
      </c>
      <c r="N787" s="13" t="str">
        <f t="shared" si="155"/>
        <v>Quarter 1 2014</v>
      </c>
    </row>
    <row r="788" spans="1:14" x14ac:dyDescent="0.25">
      <c r="A788" s="6">
        <v>41695</v>
      </c>
      <c r="B788" s="7">
        <f t="shared" si="146"/>
        <v>2014</v>
      </c>
      <c r="C788" s="7">
        <f t="shared" si="144"/>
        <v>2</v>
      </c>
      <c r="D788" s="8" t="str">
        <f t="shared" si="147"/>
        <v>February</v>
      </c>
      <c r="E788" s="7" t="str">
        <f t="shared" si="148"/>
        <v>Feb</v>
      </c>
      <c r="F788" s="9">
        <f t="shared" si="145"/>
        <v>1</v>
      </c>
      <c r="G788" s="7" t="str">
        <f t="shared" si="149"/>
        <v>Quarter 1</v>
      </c>
      <c r="H788" s="7" t="str">
        <f t="shared" si="150"/>
        <v>Q1</v>
      </c>
      <c r="I788" s="10" t="str">
        <f t="shared" si="151"/>
        <v>20141</v>
      </c>
      <c r="J788" s="11">
        <f>(YEAR(A788)*100) + MONTH(DateTable[[#This Row],[DateKey]])</f>
        <v>201402</v>
      </c>
      <c r="K788" s="7" t="str">
        <f t="shared" si="152"/>
        <v>Q1 2014</v>
      </c>
      <c r="L788" s="7" t="str">
        <f t="shared" si="153"/>
        <v>Feb 2014</v>
      </c>
      <c r="M788" s="12" t="str">
        <f t="shared" si="154"/>
        <v>Feb-14</v>
      </c>
      <c r="N788" s="13" t="str">
        <f t="shared" si="155"/>
        <v>Quarter 1 2014</v>
      </c>
    </row>
    <row r="789" spans="1:14" x14ac:dyDescent="0.25">
      <c r="A789" s="6">
        <v>41696</v>
      </c>
      <c r="B789" s="7">
        <f t="shared" si="146"/>
        <v>2014</v>
      </c>
      <c r="C789" s="7">
        <f t="shared" si="144"/>
        <v>2</v>
      </c>
      <c r="D789" s="8" t="str">
        <f t="shared" si="147"/>
        <v>February</v>
      </c>
      <c r="E789" s="7" t="str">
        <f t="shared" si="148"/>
        <v>Feb</v>
      </c>
      <c r="F789" s="9">
        <f t="shared" si="145"/>
        <v>1</v>
      </c>
      <c r="G789" s="7" t="str">
        <f t="shared" si="149"/>
        <v>Quarter 1</v>
      </c>
      <c r="H789" s="7" t="str">
        <f t="shared" si="150"/>
        <v>Q1</v>
      </c>
      <c r="I789" s="10" t="str">
        <f t="shared" si="151"/>
        <v>20141</v>
      </c>
      <c r="J789" s="11">
        <f>(YEAR(A789)*100) + MONTH(DateTable[[#This Row],[DateKey]])</f>
        <v>201402</v>
      </c>
      <c r="K789" s="7" t="str">
        <f t="shared" si="152"/>
        <v>Q1 2014</v>
      </c>
      <c r="L789" s="7" t="str">
        <f t="shared" si="153"/>
        <v>Feb 2014</v>
      </c>
      <c r="M789" s="12" t="str">
        <f t="shared" si="154"/>
        <v>Feb-14</v>
      </c>
      <c r="N789" s="13" t="str">
        <f t="shared" si="155"/>
        <v>Quarter 1 2014</v>
      </c>
    </row>
    <row r="790" spans="1:14" x14ac:dyDescent="0.25">
      <c r="A790" s="6">
        <v>41697</v>
      </c>
      <c r="B790" s="7">
        <f t="shared" si="146"/>
        <v>2014</v>
      </c>
      <c r="C790" s="7">
        <f t="shared" si="144"/>
        <v>2</v>
      </c>
      <c r="D790" s="8" t="str">
        <f t="shared" si="147"/>
        <v>February</v>
      </c>
      <c r="E790" s="7" t="str">
        <f t="shared" si="148"/>
        <v>Feb</v>
      </c>
      <c r="F790" s="9">
        <f t="shared" si="145"/>
        <v>1</v>
      </c>
      <c r="G790" s="7" t="str">
        <f t="shared" si="149"/>
        <v>Quarter 1</v>
      </c>
      <c r="H790" s="7" t="str">
        <f t="shared" si="150"/>
        <v>Q1</v>
      </c>
      <c r="I790" s="10" t="str">
        <f t="shared" si="151"/>
        <v>20141</v>
      </c>
      <c r="J790" s="11">
        <f>(YEAR(A790)*100) + MONTH(DateTable[[#This Row],[DateKey]])</f>
        <v>201402</v>
      </c>
      <c r="K790" s="7" t="str">
        <f t="shared" si="152"/>
        <v>Q1 2014</v>
      </c>
      <c r="L790" s="7" t="str">
        <f t="shared" si="153"/>
        <v>Feb 2014</v>
      </c>
      <c r="M790" s="12" t="str">
        <f t="shared" si="154"/>
        <v>Feb-14</v>
      </c>
      <c r="N790" s="13" t="str">
        <f t="shared" si="155"/>
        <v>Quarter 1 2014</v>
      </c>
    </row>
    <row r="791" spans="1:14" x14ac:dyDescent="0.25">
      <c r="A791" s="6">
        <v>41698</v>
      </c>
      <c r="B791" s="7">
        <f t="shared" si="146"/>
        <v>2014</v>
      </c>
      <c r="C791" s="7">
        <f t="shared" si="144"/>
        <v>2</v>
      </c>
      <c r="D791" s="8" t="str">
        <f t="shared" si="147"/>
        <v>February</v>
      </c>
      <c r="E791" s="7" t="str">
        <f t="shared" si="148"/>
        <v>Feb</v>
      </c>
      <c r="F791" s="9">
        <f t="shared" si="145"/>
        <v>1</v>
      </c>
      <c r="G791" s="7" t="str">
        <f t="shared" si="149"/>
        <v>Quarter 1</v>
      </c>
      <c r="H791" s="7" t="str">
        <f t="shared" si="150"/>
        <v>Q1</v>
      </c>
      <c r="I791" s="10" t="str">
        <f t="shared" si="151"/>
        <v>20141</v>
      </c>
      <c r="J791" s="11">
        <f>(YEAR(A791)*100) + MONTH(DateTable[[#This Row],[DateKey]])</f>
        <v>201402</v>
      </c>
      <c r="K791" s="7" t="str">
        <f t="shared" si="152"/>
        <v>Q1 2014</v>
      </c>
      <c r="L791" s="7" t="str">
        <f t="shared" si="153"/>
        <v>Feb 2014</v>
      </c>
      <c r="M791" s="12" t="str">
        <f t="shared" si="154"/>
        <v>Feb-14</v>
      </c>
      <c r="N791" s="13" t="str">
        <f t="shared" si="155"/>
        <v>Quarter 1 2014</v>
      </c>
    </row>
    <row r="792" spans="1:14" x14ac:dyDescent="0.25">
      <c r="A792" s="6">
        <v>41699</v>
      </c>
      <c r="B792" s="7">
        <f t="shared" si="146"/>
        <v>2014</v>
      </c>
      <c r="C792" s="7">
        <f t="shared" si="144"/>
        <v>3</v>
      </c>
      <c r="D792" s="8" t="str">
        <f t="shared" si="147"/>
        <v>March</v>
      </c>
      <c r="E792" s="7" t="str">
        <f t="shared" si="148"/>
        <v>Mar</v>
      </c>
      <c r="F792" s="9">
        <f t="shared" si="145"/>
        <v>1</v>
      </c>
      <c r="G792" s="7" t="str">
        <f t="shared" si="149"/>
        <v>Quarter 1</v>
      </c>
      <c r="H792" s="7" t="str">
        <f t="shared" si="150"/>
        <v>Q1</v>
      </c>
      <c r="I792" s="10" t="str">
        <f t="shared" si="151"/>
        <v>20141</v>
      </c>
      <c r="J792" s="11">
        <f>(YEAR(A792)*100) + MONTH(DateTable[[#This Row],[DateKey]])</f>
        <v>201403</v>
      </c>
      <c r="K792" s="7" t="str">
        <f t="shared" si="152"/>
        <v>Q1 2014</v>
      </c>
      <c r="L792" s="7" t="str">
        <f t="shared" si="153"/>
        <v>Mar 2014</v>
      </c>
      <c r="M792" s="12" t="str">
        <f t="shared" si="154"/>
        <v>Mar-14</v>
      </c>
      <c r="N792" s="13" t="str">
        <f t="shared" si="155"/>
        <v>Quarter 1 2014</v>
      </c>
    </row>
    <row r="793" spans="1:14" x14ac:dyDescent="0.25">
      <c r="A793" s="6">
        <v>41700</v>
      </c>
      <c r="B793" s="7">
        <f t="shared" si="146"/>
        <v>2014</v>
      </c>
      <c r="C793" s="7">
        <f t="shared" si="144"/>
        <v>3</v>
      </c>
      <c r="D793" s="8" t="str">
        <f t="shared" si="147"/>
        <v>March</v>
      </c>
      <c r="E793" s="7" t="str">
        <f t="shared" si="148"/>
        <v>Mar</v>
      </c>
      <c r="F793" s="9">
        <f t="shared" si="145"/>
        <v>1</v>
      </c>
      <c r="G793" s="7" t="str">
        <f t="shared" si="149"/>
        <v>Quarter 1</v>
      </c>
      <c r="H793" s="7" t="str">
        <f t="shared" si="150"/>
        <v>Q1</v>
      </c>
      <c r="I793" s="10" t="str">
        <f t="shared" si="151"/>
        <v>20141</v>
      </c>
      <c r="J793" s="11">
        <f>(YEAR(A793)*100) + MONTH(DateTable[[#This Row],[DateKey]])</f>
        <v>201403</v>
      </c>
      <c r="K793" s="7" t="str">
        <f t="shared" si="152"/>
        <v>Q1 2014</v>
      </c>
      <c r="L793" s="7" t="str">
        <f t="shared" si="153"/>
        <v>Mar 2014</v>
      </c>
      <c r="M793" s="12" t="str">
        <f t="shared" si="154"/>
        <v>Mar-14</v>
      </c>
      <c r="N793" s="13" t="str">
        <f t="shared" si="155"/>
        <v>Quarter 1 2014</v>
      </c>
    </row>
    <row r="794" spans="1:14" x14ac:dyDescent="0.25">
      <c r="A794" s="6">
        <v>41701</v>
      </c>
      <c r="B794" s="7">
        <f t="shared" si="146"/>
        <v>2014</v>
      </c>
      <c r="C794" s="7">
        <f t="shared" si="144"/>
        <v>3</v>
      </c>
      <c r="D794" s="8" t="str">
        <f t="shared" si="147"/>
        <v>March</v>
      </c>
      <c r="E794" s="7" t="str">
        <f t="shared" si="148"/>
        <v>Mar</v>
      </c>
      <c r="F794" s="9">
        <f t="shared" si="145"/>
        <v>1</v>
      </c>
      <c r="G794" s="7" t="str">
        <f t="shared" si="149"/>
        <v>Quarter 1</v>
      </c>
      <c r="H794" s="7" t="str">
        <f t="shared" si="150"/>
        <v>Q1</v>
      </c>
      <c r="I794" s="10" t="str">
        <f t="shared" si="151"/>
        <v>20141</v>
      </c>
      <c r="J794" s="11">
        <f>(YEAR(A794)*100) + MONTH(DateTable[[#This Row],[DateKey]])</f>
        <v>201403</v>
      </c>
      <c r="K794" s="7" t="str">
        <f t="shared" si="152"/>
        <v>Q1 2014</v>
      </c>
      <c r="L794" s="7" t="str">
        <f t="shared" si="153"/>
        <v>Mar 2014</v>
      </c>
      <c r="M794" s="12" t="str">
        <f t="shared" si="154"/>
        <v>Mar-14</v>
      </c>
      <c r="N794" s="13" t="str">
        <f t="shared" si="155"/>
        <v>Quarter 1 2014</v>
      </c>
    </row>
    <row r="795" spans="1:14" x14ac:dyDescent="0.25">
      <c r="A795" s="6">
        <v>41702</v>
      </c>
      <c r="B795" s="7">
        <f t="shared" si="146"/>
        <v>2014</v>
      </c>
      <c r="C795" s="7">
        <f t="shared" si="144"/>
        <v>3</v>
      </c>
      <c r="D795" s="8" t="str">
        <f t="shared" si="147"/>
        <v>March</v>
      </c>
      <c r="E795" s="7" t="str">
        <f t="shared" si="148"/>
        <v>Mar</v>
      </c>
      <c r="F795" s="9">
        <f t="shared" si="145"/>
        <v>1</v>
      </c>
      <c r="G795" s="7" t="str">
        <f t="shared" si="149"/>
        <v>Quarter 1</v>
      </c>
      <c r="H795" s="7" t="str">
        <f t="shared" si="150"/>
        <v>Q1</v>
      </c>
      <c r="I795" s="10" t="str">
        <f t="shared" si="151"/>
        <v>20141</v>
      </c>
      <c r="J795" s="11">
        <f>(YEAR(A795)*100) + MONTH(DateTable[[#This Row],[DateKey]])</f>
        <v>201403</v>
      </c>
      <c r="K795" s="7" t="str">
        <f t="shared" si="152"/>
        <v>Q1 2014</v>
      </c>
      <c r="L795" s="7" t="str">
        <f t="shared" si="153"/>
        <v>Mar 2014</v>
      </c>
      <c r="M795" s="12" t="str">
        <f t="shared" si="154"/>
        <v>Mar-14</v>
      </c>
      <c r="N795" s="13" t="str">
        <f t="shared" si="155"/>
        <v>Quarter 1 2014</v>
      </c>
    </row>
    <row r="796" spans="1:14" x14ac:dyDescent="0.25">
      <c r="A796" s="6">
        <v>41703</v>
      </c>
      <c r="B796" s="7">
        <f t="shared" si="146"/>
        <v>2014</v>
      </c>
      <c r="C796" s="7">
        <f t="shared" si="144"/>
        <v>3</v>
      </c>
      <c r="D796" s="8" t="str">
        <f t="shared" si="147"/>
        <v>March</v>
      </c>
      <c r="E796" s="7" t="str">
        <f t="shared" si="148"/>
        <v>Mar</v>
      </c>
      <c r="F796" s="9">
        <f t="shared" si="145"/>
        <v>1</v>
      </c>
      <c r="G796" s="7" t="str">
        <f t="shared" si="149"/>
        <v>Quarter 1</v>
      </c>
      <c r="H796" s="7" t="str">
        <f t="shared" si="150"/>
        <v>Q1</v>
      </c>
      <c r="I796" s="10" t="str">
        <f t="shared" si="151"/>
        <v>20141</v>
      </c>
      <c r="J796" s="11">
        <f>(YEAR(A796)*100) + MONTH(DateTable[[#This Row],[DateKey]])</f>
        <v>201403</v>
      </c>
      <c r="K796" s="7" t="str">
        <f t="shared" si="152"/>
        <v>Q1 2014</v>
      </c>
      <c r="L796" s="7" t="str">
        <f t="shared" si="153"/>
        <v>Mar 2014</v>
      </c>
      <c r="M796" s="12" t="str">
        <f t="shared" si="154"/>
        <v>Mar-14</v>
      </c>
      <c r="N796" s="13" t="str">
        <f t="shared" si="155"/>
        <v>Quarter 1 2014</v>
      </c>
    </row>
    <row r="797" spans="1:14" x14ac:dyDescent="0.25">
      <c r="A797" s="6">
        <v>41704</v>
      </c>
      <c r="B797" s="7">
        <f t="shared" si="146"/>
        <v>2014</v>
      </c>
      <c r="C797" s="7">
        <f t="shared" si="144"/>
        <v>3</v>
      </c>
      <c r="D797" s="8" t="str">
        <f t="shared" si="147"/>
        <v>March</v>
      </c>
      <c r="E797" s="7" t="str">
        <f t="shared" si="148"/>
        <v>Mar</v>
      </c>
      <c r="F797" s="9">
        <f t="shared" si="145"/>
        <v>1</v>
      </c>
      <c r="G797" s="7" t="str">
        <f t="shared" si="149"/>
        <v>Quarter 1</v>
      </c>
      <c r="H797" s="7" t="str">
        <f t="shared" si="150"/>
        <v>Q1</v>
      </c>
      <c r="I797" s="10" t="str">
        <f t="shared" si="151"/>
        <v>20141</v>
      </c>
      <c r="J797" s="11">
        <f>(YEAR(A797)*100) + MONTH(DateTable[[#This Row],[DateKey]])</f>
        <v>201403</v>
      </c>
      <c r="K797" s="7" t="str">
        <f t="shared" si="152"/>
        <v>Q1 2014</v>
      </c>
      <c r="L797" s="7" t="str">
        <f t="shared" si="153"/>
        <v>Mar 2014</v>
      </c>
      <c r="M797" s="12" t="str">
        <f t="shared" si="154"/>
        <v>Mar-14</v>
      </c>
      <c r="N797" s="13" t="str">
        <f t="shared" si="155"/>
        <v>Quarter 1 2014</v>
      </c>
    </row>
    <row r="798" spans="1:14" x14ac:dyDescent="0.25">
      <c r="A798" s="6">
        <v>41705</v>
      </c>
      <c r="B798" s="7">
        <f t="shared" si="146"/>
        <v>2014</v>
      </c>
      <c r="C798" s="7">
        <f t="shared" si="144"/>
        <v>3</v>
      </c>
      <c r="D798" s="8" t="str">
        <f t="shared" si="147"/>
        <v>March</v>
      </c>
      <c r="E798" s="7" t="str">
        <f t="shared" si="148"/>
        <v>Mar</v>
      </c>
      <c r="F798" s="9">
        <f t="shared" si="145"/>
        <v>1</v>
      </c>
      <c r="G798" s="7" t="str">
        <f t="shared" si="149"/>
        <v>Quarter 1</v>
      </c>
      <c r="H798" s="7" t="str">
        <f t="shared" si="150"/>
        <v>Q1</v>
      </c>
      <c r="I798" s="10" t="str">
        <f t="shared" si="151"/>
        <v>20141</v>
      </c>
      <c r="J798" s="11">
        <f>(YEAR(A798)*100) + MONTH(DateTable[[#This Row],[DateKey]])</f>
        <v>201403</v>
      </c>
      <c r="K798" s="7" t="str">
        <f t="shared" si="152"/>
        <v>Q1 2014</v>
      </c>
      <c r="L798" s="7" t="str">
        <f t="shared" si="153"/>
        <v>Mar 2014</v>
      </c>
      <c r="M798" s="12" t="str">
        <f t="shared" si="154"/>
        <v>Mar-14</v>
      </c>
      <c r="N798" s="13" t="str">
        <f t="shared" si="155"/>
        <v>Quarter 1 2014</v>
      </c>
    </row>
    <row r="799" spans="1:14" x14ac:dyDescent="0.25">
      <c r="A799" s="6">
        <v>41706</v>
      </c>
      <c r="B799" s="7">
        <f t="shared" si="146"/>
        <v>2014</v>
      </c>
      <c r="C799" s="7">
        <f t="shared" si="144"/>
        <v>3</v>
      </c>
      <c r="D799" s="8" t="str">
        <f t="shared" si="147"/>
        <v>March</v>
      </c>
      <c r="E799" s="7" t="str">
        <f t="shared" si="148"/>
        <v>Mar</v>
      </c>
      <c r="F799" s="9">
        <f t="shared" si="145"/>
        <v>1</v>
      </c>
      <c r="G799" s="7" t="str">
        <f t="shared" si="149"/>
        <v>Quarter 1</v>
      </c>
      <c r="H799" s="7" t="str">
        <f t="shared" si="150"/>
        <v>Q1</v>
      </c>
      <c r="I799" s="10" t="str">
        <f t="shared" si="151"/>
        <v>20141</v>
      </c>
      <c r="J799" s="11">
        <f>(YEAR(A799)*100) + MONTH(DateTable[[#This Row],[DateKey]])</f>
        <v>201403</v>
      </c>
      <c r="K799" s="7" t="str">
        <f t="shared" si="152"/>
        <v>Q1 2014</v>
      </c>
      <c r="L799" s="7" t="str">
        <f t="shared" si="153"/>
        <v>Mar 2014</v>
      </c>
      <c r="M799" s="12" t="str">
        <f t="shared" si="154"/>
        <v>Mar-14</v>
      </c>
      <c r="N799" s="13" t="str">
        <f t="shared" si="155"/>
        <v>Quarter 1 2014</v>
      </c>
    </row>
    <row r="800" spans="1:14" x14ac:dyDescent="0.25">
      <c r="A800" s="6">
        <v>41707</v>
      </c>
      <c r="B800" s="7">
        <f t="shared" si="146"/>
        <v>2014</v>
      </c>
      <c r="C800" s="7">
        <f t="shared" si="144"/>
        <v>3</v>
      </c>
      <c r="D800" s="8" t="str">
        <f t="shared" si="147"/>
        <v>March</v>
      </c>
      <c r="E800" s="7" t="str">
        <f t="shared" si="148"/>
        <v>Mar</v>
      </c>
      <c r="F800" s="9">
        <f t="shared" si="145"/>
        <v>1</v>
      </c>
      <c r="G800" s="7" t="str">
        <f t="shared" si="149"/>
        <v>Quarter 1</v>
      </c>
      <c r="H800" s="7" t="str">
        <f t="shared" si="150"/>
        <v>Q1</v>
      </c>
      <c r="I800" s="10" t="str">
        <f t="shared" si="151"/>
        <v>20141</v>
      </c>
      <c r="J800" s="11">
        <f>(YEAR(A800)*100) + MONTH(DateTable[[#This Row],[DateKey]])</f>
        <v>201403</v>
      </c>
      <c r="K800" s="7" t="str">
        <f t="shared" si="152"/>
        <v>Q1 2014</v>
      </c>
      <c r="L800" s="7" t="str">
        <f t="shared" si="153"/>
        <v>Mar 2014</v>
      </c>
      <c r="M800" s="12" t="str">
        <f t="shared" si="154"/>
        <v>Mar-14</v>
      </c>
      <c r="N800" s="13" t="str">
        <f t="shared" si="155"/>
        <v>Quarter 1 2014</v>
      </c>
    </row>
    <row r="801" spans="1:14" x14ac:dyDescent="0.25">
      <c r="A801" s="6">
        <v>41708</v>
      </c>
      <c r="B801" s="7">
        <f t="shared" si="146"/>
        <v>2014</v>
      </c>
      <c r="C801" s="7">
        <f t="shared" si="144"/>
        <v>3</v>
      </c>
      <c r="D801" s="8" t="str">
        <f t="shared" si="147"/>
        <v>March</v>
      </c>
      <c r="E801" s="7" t="str">
        <f t="shared" si="148"/>
        <v>Mar</v>
      </c>
      <c r="F801" s="9">
        <f t="shared" si="145"/>
        <v>1</v>
      </c>
      <c r="G801" s="7" t="str">
        <f t="shared" si="149"/>
        <v>Quarter 1</v>
      </c>
      <c r="H801" s="7" t="str">
        <f t="shared" si="150"/>
        <v>Q1</v>
      </c>
      <c r="I801" s="10" t="str">
        <f t="shared" si="151"/>
        <v>20141</v>
      </c>
      <c r="J801" s="11">
        <f>(YEAR(A801)*100) + MONTH(DateTable[[#This Row],[DateKey]])</f>
        <v>201403</v>
      </c>
      <c r="K801" s="7" t="str">
        <f t="shared" si="152"/>
        <v>Q1 2014</v>
      </c>
      <c r="L801" s="7" t="str">
        <f t="shared" si="153"/>
        <v>Mar 2014</v>
      </c>
      <c r="M801" s="12" t="str">
        <f t="shared" si="154"/>
        <v>Mar-14</v>
      </c>
      <c r="N801" s="13" t="str">
        <f t="shared" si="155"/>
        <v>Quarter 1 2014</v>
      </c>
    </row>
    <row r="802" spans="1:14" x14ac:dyDescent="0.25">
      <c r="A802" s="6">
        <v>41709</v>
      </c>
      <c r="B802" s="7">
        <f t="shared" si="146"/>
        <v>2014</v>
      </c>
      <c r="C802" s="7">
        <f t="shared" si="144"/>
        <v>3</v>
      </c>
      <c r="D802" s="8" t="str">
        <f t="shared" si="147"/>
        <v>March</v>
      </c>
      <c r="E802" s="7" t="str">
        <f t="shared" si="148"/>
        <v>Mar</v>
      </c>
      <c r="F802" s="9">
        <f t="shared" si="145"/>
        <v>1</v>
      </c>
      <c r="G802" s="7" t="str">
        <f t="shared" si="149"/>
        <v>Quarter 1</v>
      </c>
      <c r="H802" s="7" t="str">
        <f t="shared" si="150"/>
        <v>Q1</v>
      </c>
      <c r="I802" s="10" t="str">
        <f t="shared" si="151"/>
        <v>20141</v>
      </c>
      <c r="J802" s="11">
        <f>(YEAR(A802)*100) + MONTH(DateTable[[#This Row],[DateKey]])</f>
        <v>201403</v>
      </c>
      <c r="K802" s="7" t="str">
        <f t="shared" si="152"/>
        <v>Q1 2014</v>
      </c>
      <c r="L802" s="7" t="str">
        <f t="shared" si="153"/>
        <v>Mar 2014</v>
      </c>
      <c r="M802" s="12" t="str">
        <f t="shared" si="154"/>
        <v>Mar-14</v>
      </c>
      <c r="N802" s="13" t="str">
        <f t="shared" si="155"/>
        <v>Quarter 1 2014</v>
      </c>
    </row>
    <row r="803" spans="1:14" x14ac:dyDescent="0.25">
      <c r="A803" s="6">
        <v>41710</v>
      </c>
      <c r="B803" s="7">
        <f t="shared" si="146"/>
        <v>2014</v>
      </c>
      <c r="C803" s="7">
        <f t="shared" si="144"/>
        <v>3</v>
      </c>
      <c r="D803" s="8" t="str">
        <f t="shared" si="147"/>
        <v>March</v>
      </c>
      <c r="E803" s="7" t="str">
        <f t="shared" si="148"/>
        <v>Mar</v>
      </c>
      <c r="F803" s="9">
        <f t="shared" si="145"/>
        <v>1</v>
      </c>
      <c r="G803" s="7" t="str">
        <f t="shared" si="149"/>
        <v>Quarter 1</v>
      </c>
      <c r="H803" s="7" t="str">
        <f t="shared" si="150"/>
        <v>Q1</v>
      </c>
      <c r="I803" s="10" t="str">
        <f t="shared" si="151"/>
        <v>20141</v>
      </c>
      <c r="J803" s="11">
        <f>(YEAR(A803)*100) + MONTH(DateTable[[#This Row],[DateKey]])</f>
        <v>201403</v>
      </c>
      <c r="K803" s="7" t="str">
        <f t="shared" si="152"/>
        <v>Q1 2014</v>
      </c>
      <c r="L803" s="7" t="str">
        <f t="shared" si="153"/>
        <v>Mar 2014</v>
      </c>
      <c r="M803" s="12" t="str">
        <f t="shared" si="154"/>
        <v>Mar-14</v>
      </c>
      <c r="N803" s="13" t="str">
        <f t="shared" si="155"/>
        <v>Quarter 1 2014</v>
      </c>
    </row>
    <row r="804" spans="1:14" x14ac:dyDescent="0.25">
      <c r="A804" s="6">
        <v>41711</v>
      </c>
      <c r="B804" s="7">
        <f t="shared" si="146"/>
        <v>2014</v>
      </c>
      <c r="C804" s="7">
        <f t="shared" si="144"/>
        <v>3</v>
      </c>
      <c r="D804" s="8" t="str">
        <f t="shared" si="147"/>
        <v>March</v>
      </c>
      <c r="E804" s="7" t="str">
        <f t="shared" si="148"/>
        <v>Mar</v>
      </c>
      <c r="F804" s="9">
        <f t="shared" si="145"/>
        <v>1</v>
      </c>
      <c r="G804" s="7" t="str">
        <f t="shared" si="149"/>
        <v>Quarter 1</v>
      </c>
      <c r="H804" s="7" t="str">
        <f t="shared" si="150"/>
        <v>Q1</v>
      </c>
      <c r="I804" s="10" t="str">
        <f t="shared" si="151"/>
        <v>20141</v>
      </c>
      <c r="J804" s="11">
        <f>(YEAR(A804)*100) + MONTH(DateTable[[#This Row],[DateKey]])</f>
        <v>201403</v>
      </c>
      <c r="K804" s="7" t="str">
        <f t="shared" si="152"/>
        <v>Q1 2014</v>
      </c>
      <c r="L804" s="7" t="str">
        <f t="shared" si="153"/>
        <v>Mar 2014</v>
      </c>
      <c r="M804" s="12" t="str">
        <f t="shared" si="154"/>
        <v>Mar-14</v>
      </c>
      <c r="N804" s="13" t="str">
        <f t="shared" si="155"/>
        <v>Quarter 1 2014</v>
      </c>
    </row>
    <row r="805" spans="1:14" x14ac:dyDescent="0.25">
      <c r="A805" s="6">
        <v>41712</v>
      </c>
      <c r="B805" s="7">
        <f t="shared" si="146"/>
        <v>2014</v>
      </c>
      <c r="C805" s="7">
        <f t="shared" si="144"/>
        <v>3</v>
      </c>
      <c r="D805" s="8" t="str">
        <f t="shared" si="147"/>
        <v>March</v>
      </c>
      <c r="E805" s="7" t="str">
        <f t="shared" si="148"/>
        <v>Mar</v>
      </c>
      <c r="F805" s="9">
        <f t="shared" si="145"/>
        <v>1</v>
      </c>
      <c r="G805" s="7" t="str">
        <f t="shared" si="149"/>
        <v>Quarter 1</v>
      </c>
      <c r="H805" s="7" t="str">
        <f t="shared" si="150"/>
        <v>Q1</v>
      </c>
      <c r="I805" s="10" t="str">
        <f t="shared" si="151"/>
        <v>20141</v>
      </c>
      <c r="J805" s="11">
        <f>(YEAR(A805)*100) + MONTH(DateTable[[#This Row],[DateKey]])</f>
        <v>201403</v>
      </c>
      <c r="K805" s="7" t="str">
        <f t="shared" si="152"/>
        <v>Q1 2014</v>
      </c>
      <c r="L805" s="7" t="str">
        <f t="shared" si="153"/>
        <v>Mar 2014</v>
      </c>
      <c r="M805" s="12" t="str">
        <f t="shared" si="154"/>
        <v>Mar-14</v>
      </c>
      <c r="N805" s="13" t="str">
        <f t="shared" si="155"/>
        <v>Quarter 1 2014</v>
      </c>
    </row>
    <row r="806" spans="1:14" x14ac:dyDescent="0.25">
      <c r="A806" s="6">
        <v>41713</v>
      </c>
      <c r="B806" s="7">
        <f t="shared" si="146"/>
        <v>2014</v>
      </c>
      <c r="C806" s="7">
        <f t="shared" si="144"/>
        <v>3</v>
      </c>
      <c r="D806" s="8" t="str">
        <f t="shared" si="147"/>
        <v>March</v>
      </c>
      <c r="E806" s="7" t="str">
        <f t="shared" si="148"/>
        <v>Mar</v>
      </c>
      <c r="F806" s="9">
        <f t="shared" si="145"/>
        <v>1</v>
      </c>
      <c r="G806" s="7" t="str">
        <f t="shared" si="149"/>
        <v>Quarter 1</v>
      </c>
      <c r="H806" s="7" t="str">
        <f t="shared" si="150"/>
        <v>Q1</v>
      </c>
      <c r="I806" s="10" t="str">
        <f t="shared" si="151"/>
        <v>20141</v>
      </c>
      <c r="J806" s="11">
        <f>(YEAR(A806)*100) + MONTH(DateTable[[#This Row],[DateKey]])</f>
        <v>201403</v>
      </c>
      <c r="K806" s="7" t="str">
        <f t="shared" si="152"/>
        <v>Q1 2014</v>
      </c>
      <c r="L806" s="7" t="str">
        <f t="shared" si="153"/>
        <v>Mar 2014</v>
      </c>
      <c r="M806" s="12" t="str">
        <f t="shared" si="154"/>
        <v>Mar-14</v>
      </c>
      <c r="N806" s="13" t="str">
        <f t="shared" si="155"/>
        <v>Quarter 1 2014</v>
      </c>
    </row>
    <row r="807" spans="1:14" x14ac:dyDescent="0.25">
      <c r="A807" s="6">
        <v>41714</v>
      </c>
      <c r="B807" s="7">
        <f t="shared" si="146"/>
        <v>2014</v>
      </c>
      <c r="C807" s="7">
        <f t="shared" si="144"/>
        <v>3</v>
      </c>
      <c r="D807" s="8" t="str">
        <f t="shared" si="147"/>
        <v>March</v>
      </c>
      <c r="E807" s="7" t="str">
        <f t="shared" si="148"/>
        <v>Mar</v>
      </c>
      <c r="F807" s="9">
        <f t="shared" si="145"/>
        <v>1</v>
      </c>
      <c r="G807" s="7" t="str">
        <f t="shared" si="149"/>
        <v>Quarter 1</v>
      </c>
      <c r="H807" s="7" t="str">
        <f t="shared" si="150"/>
        <v>Q1</v>
      </c>
      <c r="I807" s="10" t="str">
        <f t="shared" si="151"/>
        <v>20141</v>
      </c>
      <c r="J807" s="11">
        <f>(YEAR(A807)*100) + MONTH(DateTable[[#This Row],[DateKey]])</f>
        <v>201403</v>
      </c>
      <c r="K807" s="7" t="str">
        <f t="shared" si="152"/>
        <v>Q1 2014</v>
      </c>
      <c r="L807" s="7" t="str">
        <f t="shared" si="153"/>
        <v>Mar 2014</v>
      </c>
      <c r="M807" s="12" t="str">
        <f t="shared" si="154"/>
        <v>Mar-14</v>
      </c>
      <c r="N807" s="13" t="str">
        <f t="shared" si="155"/>
        <v>Quarter 1 2014</v>
      </c>
    </row>
    <row r="808" spans="1:14" x14ac:dyDescent="0.25">
      <c r="A808" s="6">
        <v>41715</v>
      </c>
      <c r="B808" s="7">
        <f t="shared" si="146"/>
        <v>2014</v>
      </c>
      <c r="C808" s="7">
        <f t="shared" si="144"/>
        <v>3</v>
      </c>
      <c r="D808" s="8" t="str">
        <f t="shared" si="147"/>
        <v>March</v>
      </c>
      <c r="E808" s="7" t="str">
        <f t="shared" si="148"/>
        <v>Mar</v>
      </c>
      <c r="F808" s="9">
        <f t="shared" si="145"/>
        <v>1</v>
      </c>
      <c r="G808" s="7" t="str">
        <f t="shared" si="149"/>
        <v>Quarter 1</v>
      </c>
      <c r="H808" s="7" t="str">
        <f t="shared" si="150"/>
        <v>Q1</v>
      </c>
      <c r="I808" s="10" t="str">
        <f t="shared" si="151"/>
        <v>20141</v>
      </c>
      <c r="J808" s="11">
        <f>(YEAR(A808)*100) + MONTH(DateTable[[#This Row],[DateKey]])</f>
        <v>201403</v>
      </c>
      <c r="K808" s="7" t="str">
        <f t="shared" si="152"/>
        <v>Q1 2014</v>
      </c>
      <c r="L808" s="7" t="str">
        <f t="shared" si="153"/>
        <v>Mar 2014</v>
      </c>
      <c r="M808" s="12" t="str">
        <f t="shared" si="154"/>
        <v>Mar-14</v>
      </c>
      <c r="N808" s="13" t="str">
        <f t="shared" si="155"/>
        <v>Quarter 1 2014</v>
      </c>
    </row>
    <row r="809" spans="1:14" x14ac:dyDescent="0.25">
      <c r="A809" s="6">
        <v>41716</v>
      </c>
      <c r="B809" s="7">
        <f t="shared" si="146"/>
        <v>2014</v>
      </c>
      <c r="C809" s="7">
        <f t="shared" si="144"/>
        <v>3</v>
      </c>
      <c r="D809" s="8" t="str">
        <f t="shared" si="147"/>
        <v>March</v>
      </c>
      <c r="E809" s="7" t="str">
        <f t="shared" si="148"/>
        <v>Mar</v>
      </c>
      <c r="F809" s="9">
        <f t="shared" si="145"/>
        <v>1</v>
      </c>
      <c r="G809" s="7" t="str">
        <f t="shared" si="149"/>
        <v>Quarter 1</v>
      </c>
      <c r="H809" s="7" t="str">
        <f t="shared" si="150"/>
        <v>Q1</v>
      </c>
      <c r="I809" s="10" t="str">
        <f t="shared" si="151"/>
        <v>20141</v>
      </c>
      <c r="J809" s="11">
        <f>(YEAR(A809)*100) + MONTH(DateTable[[#This Row],[DateKey]])</f>
        <v>201403</v>
      </c>
      <c r="K809" s="7" t="str">
        <f t="shared" si="152"/>
        <v>Q1 2014</v>
      </c>
      <c r="L809" s="7" t="str">
        <f t="shared" si="153"/>
        <v>Mar 2014</v>
      </c>
      <c r="M809" s="12" t="str">
        <f t="shared" si="154"/>
        <v>Mar-14</v>
      </c>
      <c r="N809" s="13" t="str">
        <f t="shared" si="155"/>
        <v>Quarter 1 2014</v>
      </c>
    </row>
    <row r="810" spans="1:14" x14ac:dyDescent="0.25">
      <c r="A810" s="6">
        <v>41717</v>
      </c>
      <c r="B810" s="7">
        <f t="shared" si="146"/>
        <v>2014</v>
      </c>
      <c r="C810" s="7">
        <f t="shared" si="144"/>
        <v>3</v>
      </c>
      <c r="D810" s="8" t="str">
        <f t="shared" si="147"/>
        <v>March</v>
      </c>
      <c r="E810" s="7" t="str">
        <f t="shared" si="148"/>
        <v>Mar</v>
      </c>
      <c r="F810" s="9">
        <f t="shared" si="145"/>
        <v>1</v>
      </c>
      <c r="G810" s="7" t="str">
        <f t="shared" si="149"/>
        <v>Quarter 1</v>
      </c>
      <c r="H810" s="7" t="str">
        <f t="shared" si="150"/>
        <v>Q1</v>
      </c>
      <c r="I810" s="10" t="str">
        <f t="shared" si="151"/>
        <v>20141</v>
      </c>
      <c r="J810" s="11">
        <f>(YEAR(A810)*100) + MONTH(DateTable[[#This Row],[DateKey]])</f>
        <v>201403</v>
      </c>
      <c r="K810" s="7" t="str">
        <f t="shared" si="152"/>
        <v>Q1 2014</v>
      </c>
      <c r="L810" s="7" t="str">
        <f t="shared" si="153"/>
        <v>Mar 2014</v>
      </c>
      <c r="M810" s="12" t="str">
        <f t="shared" si="154"/>
        <v>Mar-14</v>
      </c>
      <c r="N810" s="13" t="str">
        <f t="shared" si="155"/>
        <v>Quarter 1 2014</v>
      </c>
    </row>
    <row r="811" spans="1:14" x14ac:dyDescent="0.25">
      <c r="A811" s="6">
        <v>41718</v>
      </c>
      <c r="B811" s="7">
        <f t="shared" si="146"/>
        <v>2014</v>
      </c>
      <c r="C811" s="7">
        <f t="shared" si="144"/>
        <v>3</v>
      </c>
      <c r="D811" s="8" t="str">
        <f t="shared" si="147"/>
        <v>March</v>
      </c>
      <c r="E811" s="7" t="str">
        <f t="shared" si="148"/>
        <v>Mar</v>
      </c>
      <c r="F811" s="9">
        <f t="shared" si="145"/>
        <v>1</v>
      </c>
      <c r="G811" s="7" t="str">
        <f t="shared" si="149"/>
        <v>Quarter 1</v>
      </c>
      <c r="H811" s="7" t="str">
        <f t="shared" si="150"/>
        <v>Q1</v>
      </c>
      <c r="I811" s="10" t="str">
        <f t="shared" si="151"/>
        <v>20141</v>
      </c>
      <c r="J811" s="11">
        <f>(YEAR(A811)*100) + MONTH(DateTable[[#This Row],[DateKey]])</f>
        <v>201403</v>
      </c>
      <c r="K811" s="7" t="str">
        <f t="shared" si="152"/>
        <v>Q1 2014</v>
      </c>
      <c r="L811" s="7" t="str">
        <f t="shared" si="153"/>
        <v>Mar 2014</v>
      </c>
      <c r="M811" s="12" t="str">
        <f t="shared" si="154"/>
        <v>Mar-14</v>
      </c>
      <c r="N811" s="13" t="str">
        <f t="shared" si="155"/>
        <v>Quarter 1 2014</v>
      </c>
    </row>
    <row r="812" spans="1:14" x14ac:dyDescent="0.25">
      <c r="A812" s="6">
        <v>41719</v>
      </c>
      <c r="B812" s="7">
        <f t="shared" si="146"/>
        <v>2014</v>
      </c>
      <c r="C812" s="7">
        <f t="shared" si="144"/>
        <v>3</v>
      </c>
      <c r="D812" s="8" t="str">
        <f t="shared" si="147"/>
        <v>March</v>
      </c>
      <c r="E812" s="7" t="str">
        <f t="shared" si="148"/>
        <v>Mar</v>
      </c>
      <c r="F812" s="9">
        <f t="shared" si="145"/>
        <v>1</v>
      </c>
      <c r="G812" s="7" t="str">
        <f t="shared" si="149"/>
        <v>Quarter 1</v>
      </c>
      <c r="H812" s="7" t="str">
        <f t="shared" si="150"/>
        <v>Q1</v>
      </c>
      <c r="I812" s="10" t="str">
        <f t="shared" si="151"/>
        <v>20141</v>
      </c>
      <c r="J812" s="11">
        <f>(YEAR(A812)*100) + MONTH(DateTable[[#This Row],[DateKey]])</f>
        <v>201403</v>
      </c>
      <c r="K812" s="7" t="str">
        <f t="shared" si="152"/>
        <v>Q1 2014</v>
      </c>
      <c r="L812" s="7" t="str">
        <f t="shared" si="153"/>
        <v>Mar 2014</v>
      </c>
      <c r="M812" s="12" t="str">
        <f t="shared" si="154"/>
        <v>Mar-14</v>
      </c>
      <c r="N812" s="13" t="str">
        <f t="shared" si="155"/>
        <v>Quarter 1 2014</v>
      </c>
    </row>
    <row r="813" spans="1:14" x14ac:dyDescent="0.25">
      <c r="A813" s="6">
        <v>41720</v>
      </c>
      <c r="B813" s="7">
        <f t="shared" si="146"/>
        <v>2014</v>
      </c>
      <c r="C813" s="7">
        <f t="shared" si="144"/>
        <v>3</v>
      </c>
      <c r="D813" s="8" t="str">
        <f t="shared" si="147"/>
        <v>March</v>
      </c>
      <c r="E813" s="7" t="str">
        <f t="shared" si="148"/>
        <v>Mar</v>
      </c>
      <c r="F813" s="9">
        <f t="shared" si="145"/>
        <v>1</v>
      </c>
      <c r="G813" s="7" t="str">
        <f t="shared" si="149"/>
        <v>Quarter 1</v>
      </c>
      <c r="H813" s="7" t="str">
        <f t="shared" si="150"/>
        <v>Q1</v>
      </c>
      <c r="I813" s="10" t="str">
        <f t="shared" si="151"/>
        <v>20141</v>
      </c>
      <c r="J813" s="11">
        <f>(YEAR(A813)*100) + MONTH(DateTable[[#This Row],[DateKey]])</f>
        <v>201403</v>
      </c>
      <c r="K813" s="7" t="str">
        <f t="shared" si="152"/>
        <v>Q1 2014</v>
      </c>
      <c r="L813" s="7" t="str">
        <f t="shared" si="153"/>
        <v>Mar 2014</v>
      </c>
      <c r="M813" s="12" t="str">
        <f t="shared" si="154"/>
        <v>Mar-14</v>
      </c>
      <c r="N813" s="13" t="str">
        <f t="shared" si="155"/>
        <v>Quarter 1 2014</v>
      </c>
    </row>
    <row r="814" spans="1:14" x14ac:dyDescent="0.25">
      <c r="A814" s="6">
        <v>41721</v>
      </c>
      <c r="B814" s="7">
        <f t="shared" si="146"/>
        <v>2014</v>
      </c>
      <c r="C814" s="7">
        <f t="shared" si="144"/>
        <v>3</v>
      </c>
      <c r="D814" s="8" t="str">
        <f t="shared" si="147"/>
        <v>March</v>
      </c>
      <c r="E814" s="7" t="str">
        <f t="shared" si="148"/>
        <v>Mar</v>
      </c>
      <c r="F814" s="9">
        <f t="shared" si="145"/>
        <v>1</v>
      </c>
      <c r="G814" s="7" t="str">
        <f t="shared" si="149"/>
        <v>Quarter 1</v>
      </c>
      <c r="H814" s="7" t="str">
        <f t="shared" si="150"/>
        <v>Q1</v>
      </c>
      <c r="I814" s="10" t="str">
        <f t="shared" si="151"/>
        <v>20141</v>
      </c>
      <c r="J814" s="11">
        <f>(YEAR(A814)*100) + MONTH(DateTable[[#This Row],[DateKey]])</f>
        <v>201403</v>
      </c>
      <c r="K814" s="7" t="str">
        <f t="shared" si="152"/>
        <v>Q1 2014</v>
      </c>
      <c r="L814" s="7" t="str">
        <f t="shared" si="153"/>
        <v>Mar 2014</v>
      </c>
      <c r="M814" s="12" t="str">
        <f t="shared" si="154"/>
        <v>Mar-14</v>
      </c>
      <c r="N814" s="13" t="str">
        <f t="shared" si="155"/>
        <v>Quarter 1 2014</v>
      </c>
    </row>
    <row r="815" spans="1:14" x14ac:dyDescent="0.25">
      <c r="A815" s="6">
        <v>41722</v>
      </c>
      <c r="B815" s="7">
        <f t="shared" si="146"/>
        <v>2014</v>
      </c>
      <c r="C815" s="7">
        <f t="shared" si="144"/>
        <v>3</v>
      </c>
      <c r="D815" s="8" t="str">
        <f t="shared" si="147"/>
        <v>March</v>
      </c>
      <c r="E815" s="7" t="str">
        <f t="shared" si="148"/>
        <v>Mar</v>
      </c>
      <c r="F815" s="9">
        <f t="shared" si="145"/>
        <v>1</v>
      </c>
      <c r="G815" s="7" t="str">
        <f t="shared" si="149"/>
        <v>Quarter 1</v>
      </c>
      <c r="H815" s="7" t="str">
        <f t="shared" si="150"/>
        <v>Q1</v>
      </c>
      <c r="I815" s="10" t="str">
        <f t="shared" si="151"/>
        <v>20141</v>
      </c>
      <c r="J815" s="11">
        <f>(YEAR(A815)*100) + MONTH(DateTable[[#This Row],[DateKey]])</f>
        <v>201403</v>
      </c>
      <c r="K815" s="7" t="str">
        <f t="shared" si="152"/>
        <v>Q1 2014</v>
      </c>
      <c r="L815" s="7" t="str">
        <f t="shared" si="153"/>
        <v>Mar 2014</v>
      </c>
      <c r="M815" s="12" t="str">
        <f t="shared" si="154"/>
        <v>Mar-14</v>
      </c>
      <c r="N815" s="13" t="str">
        <f t="shared" si="155"/>
        <v>Quarter 1 2014</v>
      </c>
    </row>
    <row r="816" spans="1:14" x14ac:dyDescent="0.25">
      <c r="A816" s="6">
        <v>41723</v>
      </c>
      <c r="B816" s="7">
        <f t="shared" si="146"/>
        <v>2014</v>
      </c>
      <c r="C816" s="7">
        <f t="shared" si="144"/>
        <v>3</v>
      </c>
      <c r="D816" s="8" t="str">
        <f t="shared" si="147"/>
        <v>March</v>
      </c>
      <c r="E816" s="7" t="str">
        <f t="shared" si="148"/>
        <v>Mar</v>
      </c>
      <c r="F816" s="9">
        <f t="shared" si="145"/>
        <v>1</v>
      </c>
      <c r="G816" s="7" t="str">
        <f t="shared" si="149"/>
        <v>Quarter 1</v>
      </c>
      <c r="H816" s="7" t="str">
        <f t="shared" si="150"/>
        <v>Q1</v>
      </c>
      <c r="I816" s="10" t="str">
        <f t="shared" si="151"/>
        <v>20141</v>
      </c>
      <c r="J816" s="11">
        <f>(YEAR(A816)*100) + MONTH(DateTable[[#This Row],[DateKey]])</f>
        <v>201403</v>
      </c>
      <c r="K816" s="7" t="str">
        <f t="shared" si="152"/>
        <v>Q1 2014</v>
      </c>
      <c r="L816" s="7" t="str">
        <f t="shared" si="153"/>
        <v>Mar 2014</v>
      </c>
      <c r="M816" s="12" t="str">
        <f t="shared" si="154"/>
        <v>Mar-14</v>
      </c>
      <c r="N816" s="13" t="str">
        <f t="shared" si="155"/>
        <v>Quarter 1 2014</v>
      </c>
    </row>
    <row r="817" spans="1:14" x14ac:dyDescent="0.25">
      <c r="A817" s="6">
        <v>41724</v>
      </c>
      <c r="B817" s="7">
        <f t="shared" si="146"/>
        <v>2014</v>
      </c>
      <c r="C817" s="7">
        <f t="shared" si="144"/>
        <v>3</v>
      </c>
      <c r="D817" s="8" t="str">
        <f t="shared" si="147"/>
        <v>March</v>
      </c>
      <c r="E817" s="7" t="str">
        <f t="shared" si="148"/>
        <v>Mar</v>
      </c>
      <c r="F817" s="9">
        <f t="shared" si="145"/>
        <v>1</v>
      </c>
      <c r="G817" s="7" t="str">
        <f t="shared" si="149"/>
        <v>Quarter 1</v>
      </c>
      <c r="H817" s="7" t="str">
        <f t="shared" si="150"/>
        <v>Q1</v>
      </c>
      <c r="I817" s="10" t="str">
        <f t="shared" si="151"/>
        <v>20141</v>
      </c>
      <c r="J817" s="11">
        <f>(YEAR(A817)*100) + MONTH(DateTable[[#This Row],[DateKey]])</f>
        <v>201403</v>
      </c>
      <c r="K817" s="7" t="str">
        <f t="shared" si="152"/>
        <v>Q1 2014</v>
      </c>
      <c r="L817" s="7" t="str">
        <f t="shared" si="153"/>
        <v>Mar 2014</v>
      </c>
      <c r="M817" s="12" t="str">
        <f t="shared" si="154"/>
        <v>Mar-14</v>
      </c>
      <c r="N817" s="13" t="str">
        <f t="shared" si="155"/>
        <v>Quarter 1 2014</v>
      </c>
    </row>
    <row r="818" spans="1:14" x14ac:dyDescent="0.25">
      <c r="A818" s="6">
        <v>41725</v>
      </c>
      <c r="B818" s="7">
        <f t="shared" si="146"/>
        <v>2014</v>
      </c>
      <c r="C818" s="7">
        <f t="shared" si="144"/>
        <v>3</v>
      </c>
      <c r="D818" s="8" t="str">
        <f t="shared" si="147"/>
        <v>March</v>
      </c>
      <c r="E818" s="7" t="str">
        <f t="shared" si="148"/>
        <v>Mar</v>
      </c>
      <c r="F818" s="9">
        <f t="shared" si="145"/>
        <v>1</v>
      </c>
      <c r="G818" s="7" t="str">
        <f t="shared" si="149"/>
        <v>Quarter 1</v>
      </c>
      <c r="H818" s="7" t="str">
        <f t="shared" si="150"/>
        <v>Q1</v>
      </c>
      <c r="I818" s="10" t="str">
        <f t="shared" si="151"/>
        <v>20141</v>
      </c>
      <c r="J818" s="11">
        <f>(YEAR(A818)*100) + MONTH(DateTable[[#This Row],[DateKey]])</f>
        <v>201403</v>
      </c>
      <c r="K818" s="7" t="str">
        <f t="shared" si="152"/>
        <v>Q1 2014</v>
      </c>
      <c r="L818" s="7" t="str">
        <f t="shared" si="153"/>
        <v>Mar 2014</v>
      </c>
      <c r="M818" s="12" t="str">
        <f t="shared" si="154"/>
        <v>Mar-14</v>
      </c>
      <c r="N818" s="13" t="str">
        <f t="shared" si="155"/>
        <v>Quarter 1 2014</v>
      </c>
    </row>
    <row r="819" spans="1:14" x14ac:dyDescent="0.25">
      <c r="A819" s="6">
        <v>41726</v>
      </c>
      <c r="B819" s="7">
        <f t="shared" si="146"/>
        <v>2014</v>
      </c>
      <c r="C819" s="7">
        <f t="shared" si="144"/>
        <v>3</v>
      </c>
      <c r="D819" s="8" t="str">
        <f t="shared" si="147"/>
        <v>March</v>
      </c>
      <c r="E819" s="7" t="str">
        <f t="shared" si="148"/>
        <v>Mar</v>
      </c>
      <c r="F819" s="9">
        <f t="shared" si="145"/>
        <v>1</v>
      </c>
      <c r="G819" s="7" t="str">
        <f t="shared" si="149"/>
        <v>Quarter 1</v>
      </c>
      <c r="H819" s="7" t="str">
        <f t="shared" si="150"/>
        <v>Q1</v>
      </c>
      <c r="I819" s="10" t="str">
        <f t="shared" si="151"/>
        <v>20141</v>
      </c>
      <c r="J819" s="11">
        <f>(YEAR(A819)*100) + MONTH(DateTable[[#This Row],[DateKey]])</f>
        <v>201403</v>
      </c>
      <c r="K819" s="7" t="str">
        <f t="shared" si="152"/>
        <v>Q1 2014</v>
      </c>
      <c r="L819" s="7" t="str">
        <f t="shared" si="153"/>
        <v>Mar 2014</v>
      </c>
      <c r="M819" s="12" t="str">
        <f t="shared" si="154"/>
        <v>Mar-14</v>
      </c>
      <c r="N819" s="13" t="str">
        <f t="shared" si="155"/>
        <v>Quarter 1 2014</v>
      </c>
    </row>
    <row r="820" spans="1:14" x14ac:dyDescent="0.25">
      <c r="A820" s="6">
        <v>41727</v>
      </c>
      <c r="B820" s="7">
        <f t="shared" si="146"/>
        <v>2014</v>
      </c>
      <c r="C820" s="7">
        <f t="shared" si="144"/>
        <v>3</v>
      </c>
      <c r="D820" s="8" t="str">
        <f t="shared" si="147"/>
        <v>March</v>
      </c>
      <c r="E820" s="7" t="str">
        <f t="shared" si="148"/>
        <v>Mar</v>
      </c>
      <c r="F820" s="9">
        <f t="shared" si="145"/>
        <v>1</v>
      </c>
      <c r="G820" s="7" t="str">
        <f t="shared" si="149"/>
        <v>Quarter 1</v>
      </c>
      <c r="H820" s="7" t="str">
        <f t="shared" si="150"/>
        <v>Q1</v>
      </c>
      <c r="I820" s="10" t="str">
        <f t="shared" si="151"/>
        <v>20141</v>
      </c>
      <c r="J820" s="11">
        <f>(YEAR(A820)*100) + MONTH(DateTable[[#This Row],[DateKey]])</f>
        <v>201403</v>
      </c>
      <c r="K820" s="7" t="str">
        <f t="shared" si="152"/>
        <v>Q1 2014</v>
      </c>
      <c r="L820" s="7" t="str">
        <f t="shared" si="153"/>
        <v>Mar 2014</v>
      </c>
      <c r="M820" s="12" t="str">
        <f t="shared" si="154"/>
        <v>Mar-14</v>
      </c>
      <c r="N820" s="13" t="str">
        <f t="shared" si="155"/>
        <v>Quarter 1 2014</v>
      </c>
    </row>
    <row r="821" spans="1:14" x14ac:dyDescent="0.25">
      <c r="A821" s="6">
        <v>41728</v>
      </c>
      <c r="B821" s="7">
        <f t="shared" si="146"/>
        <v>2014</v>
      </c>
      <c r="C821" s="7">
        <f t="shared" si="144"/>
        <v>3</v>
      </c>
      <c r="D821" s="8" t="str">
        <f t="shared" si="147"/>
        <v>March</v>
      </c>
      <c r="E821" s="7" t="str">
        <f t="shared" si="148"/>
        <v>Mar</v>
      </c>
      <c r="F821" s="9">
        <f t="shared" si="145"/>
        <v>1</v>
      </c>
      <c r="G821" s="7" t="str">
        <f t="shared" si="149"/>
        <v>Quarter 1</v>
      </c>
      <c r="H821" s="7" t="str">
        <f t="shared" si="150"/>
        <v>Q1</v>
      </c>
      <c r="I821" s="10" t="str">
        <f t="shared" si="151"/>
        <v>20141</v>
      </c>
      <c r="J821" s="11">
        <f>(YEAR(A821)*100) + MONTH(DateTable[[#This Row],[DateKey]])</f>
        <v>201403</v>
      </c>
      <c r="K821" s="7" t="str">
        <f t="shared" si="152"/>
        <v>Q1 2014</v>
      </c>
      <c r="L821" s="7" t="str">
        <f t="shared" si="153"/>
        <v>Mar 2014</v>
      </c>
      <c r="M821" s="12" t="str">
        <f t="shared" si="154"/>
        <v>Mar-14</v>
      </c>
      <c r="N821" s="13" t="str">
        <f t="shared" si="155"/>
        <v>Quarter 1 2014</v>
      </c>
    </row>
    <row r="822" spans="1:14" x14ac:dyDescent="0.25">
      <c r="A822" s="6">
        <v>41729</v>
      </c>
      <c r="B822" s="7">
        <f t="shared" si="146"/>
        <v>2014</v>
      </c>
      <c r="C822" s="7">
        <f t="shared" si="144"/>
        <v>3</v>
      </c>
      <c r="D822" s="8" t="str">
        <f t="shared" si="147"/>
        <v>March</v>
      </c>
      <c r="E822" s="7" t="str">
        <f t="shared" si="148"/>
        <v>Mar</v>
      </c>
      <c r="F822" s="9">
        <f t="shared" si="145"/>
        <v>1</v>
      </c>
      <c r="G822" s="7" t="str">
        <f t="shared" si="149"/>
        <v>Quarter 1</v>
      </c>
      <c r="H822" s="7" t="str">
        <f t="shared" si="150"/>
        <v>Q1</v>
      </c>
      <c r="I822" s="10" t="str">
        <f t="shared" si="151"/>
        <v>20141</v>
      </c>
      <c r="J822" s="11">
        <f>(YEAR(A822)*100) + MONTH(DateTable[[#This Row],[DateKey]])</f>
        <v>201403</v>
      </c>
      <c r="K822" s="7" t="str">
        <f t="shared" si="152"/>
        <v>Q1 2014</v>
      </c>
      <c r="L822" s="7" t="str">
        <f t="shared" si="153"/>
        <v>Mar 2014</v>
      </c>
      <c r="M822" s="12" t="str">
        <f t="shared" si="154"/>
        <v>Mar-14</v>
      </c>
      <c r="N822" s="13" t="str">
        <f t="shared" si="155"/>
        <v>Quarter 1 2014</v>
      </c>
    </row>
    <row r="823" spans="1:14" x14ac:dyDescent="0.25">
      <c r="A823" s="6">
        <v>41730</v>
      </c>
      <c r="B823" s="7">
        <f t="shared" si="146"/>
        <v>2014</v>
      </c>
      <c r="C823" s="7">
        <f t="shared" si="144"/>
        <v>4</v>
      </c>
      <c r="D823" s="8" t="str">
        <f t="shared" si="147"/>
        <v>April</v>
      </c>
      <c r="E823" s="7" t="str">
        <f t="shared" si="148"/>
        <v>Apr</v>
      </c>
      <c r="F823" s="9">
        <f t="shared" si="145"/>
        <v>2</v>
      </c>
      <c r="G823" s="7" t="str">
        <f t="shared" si="149"/>
        <v>Quarter 2</v>
      </c>
      <c r="H823" s="7" t="str">
        <f t="shared" si="150"/>
        <v>Q2</v>
      </c>
      <c r="I823" s="10" t="str">
        <f t="shared" si="151"/>
        <v>20142</v>
      </c>
      <c r="J823" s="11">
        <f>(YEAR(A823)*100) + MONTH(DateTable[[#This Row],[DateKey]])</f>
        <v>201404</v>
      </c>
      <c r="K823" s="7" t="str">
        <f t="shared" si="152"/>
        <v>Q2 2014</v>
      </c>
      <c r="L823" s="7" t="str">
        <f t="shared" si="153"/>
        <v>Apr 2014</v>
      </c>
      <c r="M823" s="12" t="str">
        <f t="shared" si="154"/>
        <v>Apr-14</v>
      </c>
      <c r="N823" s="13" t="str">
        <f t="shared" si="155"/>
        <v>Quarter 2 2014</v>
      </c>
    </row>
    <row r="824" spans="1:14" x14ac:dyDescent="0.25">
      <c r="A824" s="6">
        <v>41731</v>
      </c>
      <c r="B824" s="7">
        <f t="shared" si="146"/>
        <v>2014</v>
      </c>
      <c r="C824" s="7">
        <f t="shared" si="144"/>
        <v>4</v>
      </c>
      <c r="D824" s="8" t="str">
        <f t="shared" si="147"/>
        <v>April</v>
      </c>
      <c r="E824" s="7" t="str">
        <f t="shared" si="148"/>
        <v>Apr</v>
      </c>
      <c r="F824" s="9">
        <f t="shared" si="145"/>
        <v>2</v>
      </c>
      <c r="G824" s="7" t="str">
        <f t="shared" si="149"/>
        <v>Quarter 2</v>
      </c>
      <c r="H824" s="7" t="str">
        <f t="shared" si="150"/>
        <v>Q2</v>
      </c>
      <c r="I824" s="10" t="str">
        <f t="shared" si="151"/>
        <v>20142</v>
      </c>
      <c r="J824" s="11">
        <f>(YEAR(A824)*100) + MONTH(DateTable[[#This Row],[DateKey]])</f>
        <v>201404</v>
      </c>
      <c r="K824" s="7" t="str">
        <f t="shared" si="152"/>
        <v>Q2 2014</v>
      </c>
      <c r="L824" s="7" t="str">
        <f t="shared" si="153"/>
        <v>Apr 2014</v>
      </c>
      <c r="M824" s="12" t="str">
        <f t="shared" si="154"/>
        <v>Apr-14</v>
      </c>
      <c r="N824" s="13" t="str">
        <f t="shared" si="155"/>
        <v>Quarter 2 2014</v>
      </c>
    </row>
    <row r="825" spans="1:14" x14ac:dyDescent="0.25">
      <c r="A825" s="6">
        <v>41732</v>
      </c>
      <c r="B825" s="7">
        <f t="shared" si="146"/>
        <v>2014</v>
      </c>
      <c r="C825" s="7">
        <f t="shared" si="144"/>
        <v>4</v>
      </c>
      <c r="D825" s="8" t="str">
        <f t="shared" si="147"/>
        <v>April</v>
      </c>
      <c r="E825" s="7" t="str">
        <f t="shared" si="148"/>
        <v>Apr</v>
      </c>
      <c r="F825" s="9">
        <f t="shared" si="145"/>
        <v>2</v>
      </c>
      <c r="G825" s="7" t="str">
        <f t="shared" si="149"/>
        <v>Quarter 2</v>
      </c>
      <c r="H825" s="7" t="str">
        <f t="shared" si="150"/>
        <v>Q2</v>
      </c>
      <c r="I825" s="10" t="str">
        <f t="shared" si="151"/>
        <v>20142</v>
      </c>
      <c r="J825" s="11">
        <f>(YEAR(A825)*100) + MONTH(DateTable[[#This Row],[DateKey]])</f>
        <v>201404</v>
      </c>
      <c r="K825" s="7" t="str">
        <f t="shared" si="152"/>
        <v>Q2 2014</v>
      </c>
      <c r="L825" s="7" t="str">
        <f t="shared" si="153"/>
        <v>Apr 2014</v>
      </c>
      <c r="M825" s="12" t="str">
        <f t="shared" si="154"/>
        <v>Apr-14</v>
      </c>
      <c r="N825" s="13" t="str">
        <f t="shared" si="155"/>
        <v>Quarter 2 2014</v>
      </c>
    </row>
    <row r="826" spans="1:14" x14ac:dyDescent="0.25">
      <c r="A826" s="6">
        <v>41733</v>
      </c>
      <c r="B826" s="7">
        <f t="shared" si="146"/>
        <v>2014</v>
      </c>
      <c r="C826" s="7">
        <f t="shared" si="144"/>
        <v>4</v>
      </c>
      <c r="D826" s="8" t="str">
        <f t="shared" si="147"/>
        <v>April</v>
      </c>
      <c r="E826" s="7" t="str">
        <f t="shared" si="148"/>
        <v>Apr</v>
      </c>
      <c r="F826" s="9">
        <f t="shared" si="145"/>
        <v>2</v>
      </c>
      <c r="G826" s="7" t="str">
        <f t="shared" si="149"/>
        <v>Quarter 2</v>
      </c>
      <c r="H826" s="7" t="str">
        <f t="shared" si="150"/>
        <v>Q2</v>
      </c>
      <c r="I826" s="10" t="str">
        <f t="shared" si="151"/>
        <v>20142</v>
      </c>
      <c r="J826" s="11">
        <f>(YEAR(A826)*100) + MONTH(DateTable[[#This Row],[DateKey]])</f>
        <v>201404</v>
      </c>
      <c r="K826" s="7" t="str">
        <f t="shared" si="152"/>
        <v>Q2 2014</v>
      </c>
      <c r="L826" s="7" t="str">
        <f t="shared" si="153"/>
        <v>Apr 2014</v>
      </c>
      <c r="M826" s="12" t="str">
        <f t="shared" si="154"/>
        <v>Apr-14</v>
      </c>
      <c r="N826" s="13" t="str">
        <f t="shared" si="155"/>
        <v>Quarter 2 2014</v>
      </c>
    </row>
    <row r="827" spans="1:14" x14ac:dyDescent="0.25">
      <c r="A827" s="6">
        <v>41734</v>
      </c>
      <c r="B827" s="7">
        <f t="shared" si="146"/>
        <v>2014</v>
      </c>
      <c r="C827" s="7">
        <f t="shared" si="144"/>
        <v>4</v>
      </c>
      <c r="D827" s="8" t="str">
        <f t="shared" si="147"/>
        <v>April</v>
      </c>
      <c r="E827" s="7" t="str">
        <f t="shared" si="148"/>
        <v>Apr</v>
      </c>
      <c r="F827" s="9">
        <f t="shared" si="145"/>
        <v>2</v>
      </c>
      <c r="G827" s="7" t="str">
        <f t="shared" si="149"/>
        <v>Quarter 2</v>
      </c>
      <c r="H827" s="7" t="str">
        <f t="shared" si="150"/>
        <v>Q2</v>
      </c>
      <c r="I827" s="10" t="str">
        <f t="shared" si="151"/>
        <v>20142</v>
      </c>
      <c r="J827" s="11">
        <f>(YEAR(A827)*100) + MONTH(DateTable[[#This Row],[DateKey]])</f>
        <v>201404</v>
      </c>
      <c r="K827" s="7" t="str">
        <f t="shared" si="152"/>
        <v>Q2 2014</v>
      </c>
      <c r="L827" s="7" t="str">
        <f t="shared" si="153"/>
        <v>Apr 2014</v>
      </c>
      <c r="M827" s="12" t="str">
        <f t="shared" si="154"/>
        <v>Apr-14</v>
      </c>
      <c r="N827" s="13" t="str">
        <f t="shared" si="155"/>
        <v>Quarter 2 2014</v>
      </c>
    </row>
    <row r="828" spans="1:14" x14ac:dyDescent="0.25">
      <c r="A828" s="6">
        <v>41735</v>
      </c>
      <c r="B828" s="7">
        <f t="shared" si="146"/>
        <v>2014</v>
      </c>
      <c r="C828" s="7">
        <f t="shared" si="144"/>
        <v>4</v>
      </c>
      <c r="D828" s="8" t="str">
        <f t="shared" si="147"/>
        <v>April</v>
      </c>
      <c r="E828" s="7" t="str">
        <f t="shared" si="148"/>
        <v>Apr</v>
      </c>
      <c r="F828" s="9">
        <f t="shared" si="145"/>
        <v>2</v>
      </c>
      <c r="G828" s="7" t="str">
        <f t="shared" si="149"/>
        <v>Quarter 2</v>
      </c>
      <c r="H828" s="7" t="str">
        <f t="shared" si="150"/>
        <v>Q2</v>
      </c>
      <c r="I828" s="10" t="str">
        <f t="shared" si="151"/>
        <v>20142</v>
      </c>
      <c r="J828" s="11">
        <f>(YEAR(A828)*100) + MONTH(DateTable[[#This Row],[DateKey]])</f>
        <v>201404</v>
      </c>
      <c r="K828" s="7" t="str">
        <f t="shared" si="152"/>
        <v>Q2 2014</v>
      </c>
      <c r="L828" s="7" t="str">
        <f t="shared" si="153"/>
        <v>Apr 2014</v>
      </c>
      <c r="M828" s="12" t="str">
        <f t="shared" si="154"/>
        <v>Apr-14</v>
      </c>
      <c r="N828" s="13" t="str">
        <f t="shared" si="155"/>
        <v>Quarter 2 2014</v>
      </c>
    </row>
    <row r="829" spans="1:14" x14ac:dyDescent="0.25">
      <c r="A829" s="6">
        <v>41736</v>
      </c>
      <c r="B829" s="7">
        <f t="shared" si="146"/>
        <v>2014</v>
      </c>
      <c r="C829" s="7">
        <f t="shared" si="144"/>
        <v>4</v>
      </c>
      <c r="D829" s="8" t="str">
        <f t="shared" si="147"/>
        <v>April</v>
      </c>
      <c r="E829" s="7" t="str">
        <f t="shared" si="148"/>
        <v>Apr</v>
      </c>
      <c r="F829" s="9">
        <f t="shared" si="145"/>
        <v>2</v>
      </c>
      <c r="G829" s="7" t="str">
        <f t="shared" si="149"/>
        <v>Quarter 2</v>
      </c>
      <c r="H829" s="7" t="str">
        <f t="shared" si="150"/>
        <v>Q2</v>
      </c>
      <c r="I829" s="10" t="str">
        <f t="shared" si="151"/>
        <v>20142</v>
      </c>
      <c r="J829" s="11">
        <f>(YEAR(A829)*100) + MONTH(DateTable[[#This Row],[DateKey]])</f>
        <v>201404</v>
      </c>
      <c r="K829" s="7" t="str">
        <f t="shared" si="152"/>
        <v>Q2 2014</v>
      </c>
      <c r="L829" s="7" t="str">
        <f t="shared" si="153"/>
        <v>Apr 2014</v>
      </c>
      <c r="M829" s="12" t="str">
        <f t="shared" si="154"/>
        <v>Apr-14</v>
      </c>
      <c r="N829" s="13" t="str">
        <f t="shared" si="155"/>
        <v>Quarter 2 2014</v>
      </c>
    </row>
    <row r="830" spans="1:14" x14ac:dyDescent="0.25">
      <c r="A830" s="6">
        <v>41737</v>
      </c>
      <c r="B830" s="7">
        <f t="shared" si="146"/>
        <v>2014</v>
      </c>
      <c r="C830" s="7">
        <f t="shared" si="144"/>
        <v>4</v>
      </c>
      <c r="D830" s="8" t="str">
        <f t="shared" si="147"/>
        <v>April</v>
      </c>
      <c r="E830" s="7" t="str">
        <f t="shared" si="148"/>
        <v>Apr</v>
      </c>
      <c r="F830" s="9">
        <f t="shared" si="145"/>
        <v>2</v>
      </c>
      <c r="G830" s="7" t="str">
        <f t="shared" si="149"/>
        <v>Quarter 2</v>
      </c>
      <c r="H830" s="7" t="str">
        <f t="shared" si="150"/>
        <v>Q2</v>
      </c>
      <c r="I830" s="10" t="str">
        <f t="shared" si="151"/>
        <v>20142</v>
      </c>
      <c r="J830" s="11">
        <f>(YEAR(A830)*100) + MONTH(DateTable[[#This Row],[DateKey]])</f>
        <v>201404</v>
      </c>
      <c r="K830" s="7" t="str">
        <f t="shared" si="152"/>
        <v>Q2 2014</v>
      </c>
      <c r="L830" s="7" t="str">
        <f t="shared" si="153"/>
        <v>Apr 2014</v>
      </c>
      <c r="M830" s="12" t="str">
        <f t="shared" si="154"/>
        <v>Apr-14</v>
      </c>
      <c r="N830" s="13" t="str">
        <f t="shared" si="155"/>
        <v>Quarter 2 2014</v>
      </c>
    </row>
    <row r="831" spans="1:14" x14ac:dyDescent="0.25">
      <c r="A831" s="6">
        <v>41738</v>
      </c>
      <c r="B831" s="7">
        <f t="shared" si="146"/>
        <v>2014</v>
      </c>
      <c r="C831" s="7">
        <f t="shared" si="144"/>
        <v>4</v>
      </c>
      <c r="D831" s="8" t="str">
        <f t="shared" si="147"/>
        <v>April</v>
      </c>
      <c r="E831" s="7" t="str">
        <f t="shared" si="148"/>
        <v>Apr</v>
      </c>
      <c r="F831" s="9">
        <f t="shared" si="145"/>
        <v>2</v>
      </c>
      <c r="G831" s="7" t="str">
        <f t="shared" si="149"/>
        <v>Quarter 2</v>
      </c>
      <c r="H831" s="7" t="str">
        <f t="shared" si="150"/>
        <v>Q2</v>
      </c>
      <c r="I831" s="10" t="str">
        <f t="shared" si="151"/>
        <v>20142</v>
      </c>
      <c r="J831" s="11">
        <f>(YEAR(A831)*100) + MONTH(DateTable[[#This Row],[DateKey]])</f>
        <v>201404</v>
      </c>
      <c r="K831" s="7" t="str">
        <f t="shared" si="152"/>
        <v>Q2 2014</v>
      </c>
      <c r="L831" s="7" t="str">
        <f t="shared" si="153"/>
        <v>Apr 2014</v>
      </c>
      <c r="M831" s="12" t="str">
        <f t="shared" si="154"/>
        <v>Apr-14</v>
      </c>
      <c r="N831" s="13" t="str">
        <f t="shared" si="155"/>
        <v>Quarter 2 2014</v>
      </c>
    </row>
    <row r="832" spans="1:14" x14ac:dyDescent="0.25">
      <c r="A832" s="6">
        <v>41739</v>
      </c>
      <c r="B832" s="7">
        <f t="shared" si="146"/>
        <v>2014</v>
      </c>
      <c r="C832" s="7">
        <f t="shared" si="144"/>
        <v>4</v>
      </c>
      <c r="D832" s="8" t="str">
        <f t="shared" si="147"/>
        <v>April</v>
      </c>
      <c r="E832" s="7" t="str">
        <f t="shared" si="148"/>
        <v>Apr</v>
      </c>
      <c r="F832" s="9">
        <f t="shared" si="145"/>
        <v>2</v>
      </c>
      <c r="G832" s="7" t="str">
        <f t="shared" si="149"/>
        <v>Quarter 2</v>
      </c>
      <c r="H832" s="7" t="str">
        <f t="shared" si="150"/>
        <v>Q2</v>
      </c>
      <c r="I832" s="10" t="str">
        <f t="shared" si="151"/>
        <v>20142</v>
      </c>
      <c r="J832" s="11">
        <f>(YEAR(A832)*100) + MONTH(DateTable[[#This Row],[DateKey]])</f>
        <v>201404</v>
      </c>
      <c r="K832" s="7" t="str">
        <f t="shared" si="152"/>
        <v>Q2 2014</v>
      </c>
      <c r="L832" s="7" t="str">
        <f t="shared" si="153"/>
        <v>Apr 2014</v>
      </c>
      <c r="M832" s="12" t="str">
        <f t="shared" si="154"/>
        <v>Apr-14</v>
      </c>
      <c r="N832" s="13" t="str">
        <f t="shared" si="155"/>
        <v>Quarter 2 2014</v>
      </c>
    </row>
    <row r="833" spans="1:14" x14ac:dyDescent="0.25">
      <c r="A833" s="6">
        <v>41740</v>
      </c>
      <c r="B833" s="7">
        <f t="shared" si="146"/>
        <v>2014</v>
      </c>
      <c r="C833" s="7">
        <f t="shared" si="144"/>
        <v>4</v>
      </c>
      <c r="D833" s="8" t="str">
        <f t="shared" si="147"/>
        <v>April</v>
      </c>
      <c r="E833" s="7" t="str">
        <f t="shared" si="148"/>
        <v>Apr</v>
      </c>
      <c r="F833" s="9">
        <f t="shared" si="145"/>
        <v>2</v>
      </c>
      <c r="G833" s="7" t="str">
        <f t="shared" si="149"/>
        <v>Quarter 2</v>
      </c>
      <c r="H833" s="7" t="str">
        <f t="shared" si="150"/>
        <v>Q2</v>
      </c>
      <c r="I833" s="10" t="str">
        <f t="shared" si="151"/>
        <v>20142</v>
      </c>
      <c r="J833" s="11">
        <f>(YEAR(A833)*100) + MONTH(DateTable[[#This Row],[DateKey]])</f>
        <v>201404</v>
      </c>
      <c r="K833" s="7" t="str">
        <f t="shared" si="152"/>
        <v>Q2 2014</v>
      </c>
      <c r="L833" s="7" t="str">
        <f t="shared" si="153"/>
        <v>Apr 2014</v>
      </c>
      <c r="M833" s="12" t="str">
        <f t="shared" si="154"/>
        <v>Apr-14</v>
      </c>
      <c r="N833" s="13" t="str">
        <f t="shared" si="155"/>
        <v>Quarter 2 2014</v>
      </c>
    </row>
    <row r="834" spans="1:14" x14ac:dyDescent="0.25">
      <c r="A834" s="6">
        <v>41741</v>
      </c>
      <c r="B834" s="7">
        <f t="shared" si="146"/>
        <v>2014</v>
      </c>
      <c r="C834" s="7">
        <f t="shared" ref="C834:C897" si="156">MONTH(A834)</f>
        <v>4</v>
      </c>
      <c r="D834" s="8" t="str">
        <f t="shared" si="147"/>
        <v>April</v>
      </c>
      <c r="E834" s="7" t="str">
        <f t="shared" si="148"/>
        <v>Apr</v>
      </c>
      <c r="F834" s="9">
        <f t="shared" ref="F834:F897" si="157">ROUNDUP(MONTH(A834)/3,0)</f>
        <v>2</v>
      </c>
      <c r="G834" s="7" t="str">
        <f t="shared" si="149"/>
        <v>Quarter 2</v>
      </c>
      <c r="H834" s="7" t="str">
        <f t="shared" si="150"/>
        <v>Q2</v>
      </c>
      <c r="I834" s="10" t="str">
        <f t="shared" si="151"/>
        <v>20142</v>
      </c>
      <c r="J834" s="11">
        <f>(YEAR(A834)*100) + MONTH(DateTable[[#This Row],[DateKey]])</f>
        <v>201404</v>
      </c>
      <c r="K834" s="7" t="str">
        <f t="shared" si="152"/>
        <v>Q2 2014</v>
      </c>
      <c r="L834" s="7" t="str">
        <f t="shared" si="153"/>
        <v>Apr 2014</v>
      </c>
      <c r="M834" s="12" t="str">
        <f t="shared" si="154"/>
        <v>Apr-14</v>
      </c>
      <c r="N834" s="13" t="str">
        <f t="shared" si="155"/>
        <v>Quarter 2 2014</v>
      </c>
    </row>
    <row r="835" spans="1:14" x14ac:dyDescent="0.25">
      <c r="A835" s="6">
        <v>41742</v>
      </c>
      <c r="B835" s="7">
        <f t="shared" ref="B835:B898" si="158">YEAR(A835)</f>
        <v>2014</v>
      </c>
      <c r="C835" s="7">
        <f t="shared" si="156"/>
        <v>4</v>
      </c>
      <c r="D835" s="8" t="str">
        <f t="shared" ref="D835:D898" si="159">TEXT(A835,"mmmm")</f>
        <v>April</v>
      </c>
      <c r="E835" s="7" t="str">
        <f t="shared" ref="E835:E898" si="160">TEXT(A835,"mmm")</f>
        <v>Apr</v>
      </c>
      <c r="F835" s="9">
        <f t="shared" si="157"/>
        <v>2</v>
      </c>
      <c r="G835" s="7" t="str">
        <f t="shared" ref="G835:G898" si="161">"Quarter " &amp; ROUNDUP(MONTH(A835)/3,0)</f>
        <v>Quarter 2</v>
      </c>
      <c r="H835" s="7" t="str">
        <f t="shared" ref="H835:H898" si="162">"Q" &amp; ROUNDUP(MONTH(A835)/3,0)</f>
        <v>Q2</v>
      </c>
      <c r="I835" s="10" t="str">
        <f t="shared" ref="I835:I898" si="163">YEAR(A835) &amp; ROUNDUP(MONTH(A835)/3,0)</f>
        <v>20142</v>
      </c>
      <c r="J835" s="11">
        <f>(YEAR(A835)*100) + MONTH(DateTable[[#This Row],[DateKey]])</f>
        <v>201404</v>
      </c>
      <c r="K835" s="7" t="str">
        <f t="shared" ref="K835:K898" si="164">"Q" &amp; ROUNDUP(MONTH(A835)/3,0) &amp; " " &amp; YEAR(A835)</f>
        <v>Q2 2014</v>
      </c>
      <c r="L835" s="7" t="str">
        <f t="shared" ref="L835:L898" si="165">TEXT(A835,"mmm") &amp; " " &amp; YEAR(A835)</f>
        <v>Apr 2014</v>
      </c>
      <c r="M835" s="12" t="str">
        <f t="shared" ref="M835:M898" si="166">TEXT(A835,"mmm") &amp; "-" &amp; RIGHT(YEAR(A835),2)</f>
        <v>Apr-14</v>
      </c>
      <c r="N835" s="13" t="str">
        <f t="shared" ref="N835:N898" si="167">"Quarter " &amp; ROUNDUP(MONTH(A835)/3,0) &amp; " " &amp; YEAR(A835)</f>
        <v>Quarter 2 2014</v>
      </c>
    </row>
    <row r="836" spans="1:14" x14ac:dyDescent="0.25">
      <c r="A836" s="6">
        <v>41743</v>
      </c>
      <c r="B836" s="7">
        <f t="shared" si="158"/>
        <v>2014</v>
      </c>
      <c r="C836" s="7">
        <f t="shared" si="156"/>
        <v>4</v>
      </c>
      <c r="D836" s="8" t="str">
        <f t="shared" si="159"/>
        <v>April</v>
      </c>
      <c r="E836" s="7" t="str">
        <f t="shared" si="160"/>
        <v>Apr</v>
      </c>
      <c r="F836" s="9">
        <f t="shared" si="157"/>
        <v>2</v>
      </c>
      <c r="G836" s="7" t="str">
        <f t="shared" si="161"/>
        <v>Quarter 2</v>
      </c>
      <c r="H836" s="7" t="str">
        <f t="shared" si="162"/>
        <v>Q2</v>
      </c>
      <c r="I836" s="10" t="str">
        <f t="shared" si="163"/>
        <v>20142</v>
      </c>
      <c r="J836" s="11">
        <f>(YEAR(A836)*100) + MONTH(DateTable[[#This Row],[DateKey]])</f>
        <v>201404</v>
      </c>
      <c r="K836" s="7" t="str">
        <f t="shared" si="164"/>
        <v>Q2 2014</v>
      </c>
      <c r="L836" s="7" t="str">
        <f t="shared" si="165"/>
        <v>Apr 2014</v>
      </c>
      <c r="M836" s="12" t="str">
        <f t="shared" si="166"/>
        <v>Apr-14</v>
      </c>
      <c r="N836" s="13" t="str">
        <f t="shared" si="167"/>
        <v>Quarter 2 2014</v>
      </c>
    </row>
    <row r="837" spans="1:14" x14ac:dyDescent="0.25">
      <c r="A837" s="6">
        <v>41744</v>
      </c>
      <c r="B837" s="7">
        <f t="shared" si="158"/>
        <v>2014</v>
      </c>
      <c r="C837" s="7">
        <f t="shared" si="156"/>
        <v>4</v>
      </c>
      <c r="D837" s="8" t="str">
        <f t="shared" si="159"/>
        <v>April</v>
      </c>
      <c r="E837" s="7" t="str">
        <f t="shared" si="160"/>
        <v>Apr</v>
      </c>
      <c r="F837" s="9">
        <f t="shared" si="157"/>
        <v>2</v>
      </c>
      <c r="G837" s="7" t="str">
        <f t="shared" si="161"/>
        <v>Quarter 2</v>
      </c>
      <c r="H837" s="7" t="str">
        <f t="shared" si="162"/>
        <v>Q2</v>
      </c>
      <c r="I837" s="10" t="str">
        <f t="shared" si="163"/>
        <v>20142</v>
      </c>
      <c r="J837" s="11">
        <f>(YEAR(A837)*100) + MONTH(DateTable[[#This Row],[DateKey]])</f>
        <v>201404</v>
      </c>
      <c r="K837" s="7" t="str">
        <f t="shared" si="164"/>
        <v>Q2 2014</v>
      </c>
      <c r="L837" s="7" t="str">
        <f t="shared" si="165"/>
        <v>Apr 2014</v>
      </c>
      <c r="M837" s="12" t="str">
        <f t="shared" si="166"/>
        <v>Apr-14</v>
      </c>
      <c r="N837" s="13" t="str">
        <f t="shared" si="167"/>
        <v>Quarter 2 2014</v>
      </c>
    </row>
    <row r="838" spans="1:14" x14ac:dyDescent="0.25">
      <c r="A838" s="6">
        <v>41745</v>
      </c>
      <c r="B838" s="7">
        <f t="shared" si="158"/>
        <v>2014</v>
      </c>
      <c r="C838" s="7">
        <f t="shared" si="156"/>
        <v>4</v>
      </c>
      <c r="D838" s="8" t="str">
        <f t="shared" si="159"/>
        <v>April</v>
      </c>
      <c r="E838" s="7" t="str">
        <f t="shared" si="160"/>
        <v>Apr</v>
      </c>
      <c r="F838" s="9">
        <f t="shared" si="157"/>
        <v>2</v>
      </c>
      <c r="G838" s="7" t="str">
        <f t="shared" si="161"/>
        <v>Quarter 2</v>
      </c>
      <c r="H838" s="7" t="str">
        <f t="shared" si="162"/>
        <v>Q2</v>
      </c>
      <c r="I838" s="10" t="str">
        <f t="shared" si="163"/>
        <v>20142</v>
      </c>
      <c r="J838" s="11">
        <f>(YEAR(A838)*100) + MONTH(DateTable[[#This Row],[DateKey]])</f>
        <v>201404</v>
      </c>
      <c r="K838" s="7" t="str">
        <f t="shared" si="164"/>
        <v>Q2 2014</v>
      </c>
      <c r="L838" s="7" t="str">
        <f t="shared" si="165"/>
        <v>Apr 2014</v>
      </c>
      <c r="M838" s="12" t="str">
        <f t="shared" si="166"/>
        <v>Apr-14</v>
      </c>
      <c r="N838" s="13" t="str">
        <f t="shared" si="167"/>
        <v>Quarter 2 2014</v>
      </c>
    </row>
    <row r="839" spans="1:14" x14ac:dyDescent="0.25">
      <c r="A839" s="6">
        <v>41746</v>
      </c>
      <c r="B839" s="7">
        <f t="shared" si="158"/>
        <v>2014</v>
      </c>
      <c r="C839" s="7">
        <f t="shared" si="156"/>
        <v>4</v>
      </c>
      <c r="D839" s="8" t="str">
        <f t="shared" si="159"/>
        <v>April</v>
      </c>
      <c r="E839" s="7" t="str">
        <f t="shared" si="160"/>
        <v>Apr</v>
      </c>
      <c r="F839" s="9">
        <f t="shared" si="157"/>
        <v>2</v>
      </c>
      <c r="G839" s="7" t="str">
        <f t="shared" si="161"/>
        <v>Quarter 2</v>
      </c>
      <c r="H839" s="7" t="str">
        <f t="shared" si="162"/>
        <v>Q2</v>
      </c>
      <c r="I839" s="10" t="str">
        <f t="shared" si="163"/>
        <v>20142</v>
      </c>
      <c r="J839" s="11">
        <f>(YEAR(A839)*100) + MONTH(DateTable[[#This Row],[DateKey]])</f>
        <v>201404</v>
      </c>
      <c r="K839" s="7" t="str">
        <f t="shared" si="164"/>
        <v>Q2 2014</v>
      </c>
      <c r="L839" s="7" t="str">
        <f t="shared" si="165"/>
        <v>Apr 2014</v>
      </c>
      <c r="M839" s="12" t="str">
        <f t="shared" si="166"/>
        <v>Apr-14</v>
      </c>
      <c r="N839" s="13" t="str">
        <f t="shared" si="167"/>
        <v>Quarter 2 2014</v>
      </c>
    </row>
    <row r="840" spans="1:14" x14ac:dyDescent="0.25">
      <c r="A840" s="6">
        <v>41747</v>
      </c>
      <c r="B840" s="7">
        <f t="shared" si="158"/>
        <v>2014</v>
      </c>
      <c r="C840" s="7">
        <f t="shared" si="156"/>
        <v>4</v>
      </c>
      <c r="D840" s="8" t="str">
        <f t="shared" si="159"/>
        <v>April</v>
      </c>
      <c r="E840" s="7" t="str">
        <f t="shared" si="160"/>
        <v>Apr</v>
      </c>
      <c r="F840" s="9">
        <f t="shared" si="157"/>
        <v>2</v>
      </c>
      <c r="G840" s="7" t="str">
        <f t="shared" si="161"/>
        <v>Quarter 2</v>
      </c>
      <c r="H840" s="7" t="str">
        <f t="shared" si="162"/>
        <v>Q2</v>
      </c>
      <c r="I840" s="10" t="str">
        <f t="shared" si="163"/>
        <v>20142</v>
      </c>
      <c r="J840" s="11">
        <f>(YEAR(A840)*100) + MONTH(DateTable[[#This Row],[DateKey]])</f>
        <v>201404</v>
      </c>
      <c r="K840" s="7" t="str">
        <f t="shared" si="164"/>
        <v>Q2 2014</v>
      </c>
      <c r="L840" s="7" t="str">
        <f t="shared" si="165"/>
        <v>Apr 2014</v>
      </c>
      <c r="M840" s="12" t="str">
        <f t="shared" si="166"/>
        <v>Apr-14</v>
      </c>
      <c r="N840" s="13" t="str">
        <f t="shared" si="167"/>
        <v>Quarter 2 2014</v>
      </c>
    </row>
    <row r="841" spans="1:14" x14ac:dyDescent="0.25">
      <c r="A841" s="6">
        <v>41748</v>
      </c>
      <c r="B841" s="7">
        <f t="shared" si="158"/>
        <v>2014</v>
      </c>
      <c r="C841" s="7">
        <f t="shared" si="156"/>
        <v>4</v>
      </c>
      <c r="D841" s="8" t="str">
        <f t="shared" si="159"/>
        <v>April</v>
      </c>
      <c r="E841" s="7" t="str">
        <f t="shared" si="160"/>
        <v>Apr</v>
      </c>
      <c r="F841" s="9">
        <f t="shared" si="157"/>
        <v>2</v>
      </c>
      <c r="G841" s="7" t="str">
        <f t="shared" si="161"/>
        <v>Quarter 2</v>
      </c>
      <c r="H841" s="7" t="str">
        <f t="shared" si="162"/>
        <v>Q2</v>
      </c>
      <c r="I841" s="10" t="str">
        <f t="shared" si="163"/>
        <v>20142</v>
      </c>
      <c r="J841" s="11">
        <f>(YEAR(A841)*100) + MONTH(DateTable[[#This Row],[DateKey]])</f>
        <v>201404</v>
      </c>
      <c r="K841" s="7" t="str">
        <f t="shared" si="164"/>
        <v>Q2 2014</v>
      </c>
      <c r="L841" s="7" t="str">
        <f t="shared" si="165"/>
        <v>Apr 2014</v>
      </c>
      <c r="M841" s="12" t="str">
        <f t="shared" si="166"/>
        <v>Apr-14</v>
      </c>
      <c r="N841" s="13" t="str">
        <f t="shared" si="167"/>
        <v>Quarter 2 2014</v>
      </c>
    </row>
    <row r="842" spans="1:14" x14ac:dyDescent="0.25">
      <c r="A842" s="6">
        <v>41749</v>
      </c>
      <c r="B842" s="7">
        <f t="shared" si="158"/>
        <v>2014</v>
      </c>
      <c r="C842" s="7">
        <f t="shared" si="156"/>
        <v>4</v>
      </c>
      <c r="D842" s="8" t="str">
        <f t="shared" si="159"/>
        <v>April</v>
      </c>
      <c r="E842" s="7" t="str">
        <f t="shared" si="160"/>
        <v>Apr</v>
      </c>
      <c r="F842" s="9">
        <f t="shared" si="157"/>
        <v>2</v>
      </c>
      <c r="G842" s="7" t="str">
        <f t="shared" si="161"/>
        <v>Quarter 2</v>
      </c>
      <c r="H842" s="7" t="str">
        <f t="shared" si="162"/>
        <v>Q2</v>
      </c>
      <c r="I842" s="10" t="str">
        <f t="shared" si="163"/>
        <v>20142</v>
      </c>
      <c r="J842" s="11">
        <f>(YEAR(A842)*100) + MONTH(DateTable[[#This Row],[DateKey]])</f>
        <v>201404</v>
      </c>
      <c r="K842" s="7" t="str">
        <f t="shared" si="164"/>
        <v>Q2 2014</v>
      </c>
      <c r="L842" s="7" t="str">
        <f t="shared" si="165"/>
        <v>Apr 2014</v>
      </c>
      <c r="M842" s="12" t="str">
        <f t="shared" si="166"/>
        <v>Apr-14</v>
      </c>
      <c r="N842" s="13" t="str">
        <f t="shared" si="167"/>
        <v>Quarter 2 2014</v>
      </c>
    </row>
    <row r="843" spans="1:14" x14ac:dyDescent="0.25">
      <c r="A843" s="6">
        <v>41750</v>
      </c>
      <c r="B843" s="7">
        <f t="shared" si="158"/>
        <v>2014</v>
      </c>
      <c r="C843" s="7">
        <f t="shared" si="156"/>
        <v>4</v>
      </c>
      <c r="D843" s="8" t="str">
        <f t="shared" si="159"/>
        <v>April</v>
      </c>
      <c r="E843" s="7" t="str">
        <f t="shared" si="160"/>
        <v>Apr</v>
      </c>
      <c r="F843" s="9">
        <f t="shared" si="157"/>
        <v>2</v>
      </c>
      <c r="G843" s="7" t="str">
        <f t="shared" si="161"/>
        <v>Quarter 2</v>
      </c>
      <c r="H843" s="7" t="str">
        <f t="shared" si="162"/>
        <v>Q2</v>
      </c>
      <c r="I843" s="10" t="str">
        <f t="shared" si="163"/>
        <v>20142</v>
      </c>
      <c r="J843" s="11">
        <f>(YEAR(A843)*100) + MONTH(DateTable[[#This Row],[DateKey]])</f>
        <v>201404</v>
      </c>
      <c r="K843" s="7" t="str">
        <f t="shared" si="164"/>
        <v>Q2 2014</v>
      </c>
      <c r="L843" s="7" t="str">
        <f t="shared" si="165"/>
        <v>Apr 2014</v>
      </c>
      <c r="M843" s="12" t="str">
        <f t="shared" si="166"/>
        <v>Apr-14</v>
      </c>
      <c r="N843" s="13" t="str">
        <f t="shared" si="167"/>
        <v>Quarter 2 2014</v>
      </c>
    </row>
    <row r="844" spans="1:14" x14ac:dyDescent="0.25">
      <c r="A844" s="6">
        <v>41751</v>
      </c>
      <c r="B844" s="7">
        <f t="shared" si="158"/>
        <v>2014</v>
      </c>
      <c r="C844" s="7">
        <f t="shared" si="156"/>
        <v>4</v>
      </c>
      <c r="D844" s="8" t="str">
        <f t="shared" si="159"/>
        <v>April</v>
      </c>
      <c r="E844" s="7" t="str">
        <f t="shared" si="160"/>
        <v>Apr</v>
      </c>
      <c r="F844" s="9">
        <f t="shared" si="157"/>
        <v>2</v>
      </c>
      <c r="G844" s="7" t="str">
        <f t="shared" si="161"/>
        <v>Quarter 2</v>
      </c>
      <c r="H844" s="7" t="str">
        <f t="shared" si="162"/>
        <v>Q2</v>
      </c>
      <c r="I844" s="10" t="str">
        <f t="shared" si="163"/>
        <v>20142</v>
      </c>
      <c r="J844" s="11">
        <f>(YEAR(A844)*100) + MONTH(DateTable[[#This Row],[DateKey]])</f>
        <v>201404</v>
      </c>
      <c r="K844" s="7" t="str">
        <f t="shared" si="164"/>
        <v>Q2 2014</v>
      </c>
      <c r="L844" s="7" t="str">
        <f t="shared" si="165"/>
        <v>Apr 2014</v>
      </c>
      <c r="M844" s="12" t="str">
        <f t="shared" si="166"/>
        <v>Apr-14</v>
      </c>
      <c r="N844" s="13" t="str">
        <f t="shared" si="167"/>
        <v>Quarter 2 2014</v>
      </c>
    </row>
    <row r="845" spans="1:14" x14ac:dyDescent="0.25">
      <c r="A845" s="6">
        <v>41752</v>
      </c>
      <c r="B845" s="7">
        <f t="shared" si="158"/>
        <v>2014</v>
      </c>
      <c r="C845" s="7">
        <f t="shared" si="156"/>
        <v>4</v>
      </c>
      <c r="D845" s="8" t="str">
        <f t="shared" si="159"/>
        <v>April</v>
      </c>
      <c r="E845" s="7" t="str">
        <f t="shared" si="160"/>
        <v>Apr</v>
      </c>
      <c r="F845" s="9">
        <f t="shared" si="157"/>
        <v>2</v>
      </c>
      <c r="G845" s="7" t="str">
        <f t="shared" si="161"/>
        <v>Quarter 2</v>
      </c>
      <c r="H845" s="7" t="str">
        <f t="shared" si="162"/>
        <v>Q2</v>
      </c>
      <c r="I845" s="10" t="str">
        <f t="shared" si="163"/>
        <v>20142</v>
      </c>
      <c r="J845" s="11">
        <f>(YEAR(A845)*100) + MONTH(DateTable[[#This Row],[DateKey]])</f>
        <v>201404</v>
      </c>
      <c r="K845" s="7" t="str">
        <f t="shared" si="164"/>
        <v>Q2 2014</v>
      </c>
      <c r="L845" s="7" t="str">
        <f t="shared" si="165"/>
        <v>Apr 2014</v>
      </c>
      <c r="M845" s="12" t="str">
        <f t="shared" si="166"/>
        <v>Apr-14</v>
      </c>
      <c r="N845" s="13" t="str">
        <f t="shared" si="167"/>
        <v>Quarter 2 2014</v>
      </c>
    </row>
    <row r="846" spans="1:14" x14ac:dyDescent="0.25">
      <c r="A846" s="6">
        <v>41753</v>
      </c>
      <c r="B846" s="7">
        <f t="shared" si="158"/>
        <v>2014</v>
      </c>
      <c r="C846" s="7">
        <f t="shared" si="156"/>
        <v>4</v>
      </c>
      <c r="D846" s="8" t="str">
        <f t="shared" si="159"/>
        <v>April</v>
      </c>
      <c r="E846" s="7" t="str">
        <f t="shared" si="160"/>
        <v>Apr</v>
      </c>
      <c r="F846" s="9">
        <f t="shared" si="157"/>
        <v>2</v>
      </c>
      <c r="G846" s="7" t="str">
        <f t="shared" si="161"/>
        <v>Quarter 2</v>
      </c>
      <c r="H846" s="7" t="str">
        <f t="shared" si="162"/>
        <v>Q2</v>
      </c>
      <c r="I846" s="10" t="str">
        <f t="shared" si="163"/>
        <v>20142</v>
      </c>
      <c r="J846" s="11">
        <f>(YEAR(A846)*100) + MONTH(DateTable[[#This Row],[DateKey]])</f>
        <v>201404</v>
      </c>
      <c r="K846" s="7" t="str">
        <f t="shared" si="164"/>
        <v>Q2 2014</v>
      </c>
      <c r="L846" s="7" t="str">
        <f t="shared" si="165"/>
        <v>Apr 2014</v>
      </c>
      <c r="M846" s="12" t="str">
        <f t="shared" si="166"/>
        <v>Apr-14</v>
      </c>
      <c r="N846" s="13" t="str">
        <f t="shared" si="167"/>
        <v>Quarter 2 2014</v>
      </c>
    </row>
    <row r="847" spans="1:14" x14ac:dyDescent="0.25">
      <c r="A847" s="6">
        <v>41754</v>
      </c>
      <c r="B847" s="7">
        <f t="shared" si="158"/>
        <v>2014</v>
      </c>
      <c r="C847" s="7">
        <f t="shared" si="156"/>
        <v>4</v>
      </c>
      <c r="D847" s="8" t="str">
        <f t="shared" si="159"/>
        <v>April</v>
      </c>
      <c r="E847" s="7" t="str">
        <f t="shared" si="160"/>
        <v>Apr</v>
      </c>
      <c r="F847" s="9">
        <f t="shared" si="157"/>
        <v>2</v>
      </c>
      <c r="G847" s="7" t="str">
        <f t="shared" si="161"/>
        <v>Quarter 2</v>
      </c>
      <c r="H847" s="7" t="str">
        <f t="shared" si="162"/>
        <v>Q2</v>
      </c>
      <c r="I847" s="10" t="str">
        <f t="shared" si="163"/>
        <v>20142</v>
      </c>
      <c r="J847" s="11">
        <f>(YEAR(A847)*100) + MONTH(DateTable[[#This Row],[DateKey]])</f>
        <v>201404</v>
      </c>
      <c r="K847" s="7" t="str">
        <f t="shared" si="164"/>
        <v>Q2 2014</v>
      </c>
      <c r="L847" s="7" t="str">
        <f t="shared" si="165"/>
        <v>Apr 2014</v>
      </c>
      <c r="M847" s="12" t="str">
        <f t="shared" si="166"/>
        <v>Apr-14</v>
      </c>
      <c r="N847" s="13" t="str">
        <f t="shared" si="167"/>
        <v>Quarter 2 2014</v>
      </c>
    </row>
    <row r="848" spans="1:14" x14ac:dyDescent="0.25">
      <c r="A848" s="6">
        <v>41755</v>
      </c>
      <c r="B848" s="7">
        <f t="shared" si="158"/>
        <v>2014</v>
      </c>
      <c r="C848" s="7">
        <f t="shared" si="156"/>
        <v>4</v>
      </c>
      <c r="D848" s="8" t="str">
        <f t="shared" si="159"/>
        <v>April</v>
      </c>
      <c r="E848" s="7" t="str">
        <f t="shared" si="160"/>
        <v>Apr</v>
      </c>
      <c r="F848" s="9">
        <f t="shared" si="157"/>
        <v>2</v>
      </c>
      <c r="G848" s="7" t="str">
        <f t="shared" si="161"/>
        <v>Quarter 2</v>
      </c>
      <c r="H848" s="7" t="str">
        <f t="shared" si="162"/>
        <v>Q2</v>
      </c>
      <c r="I848" s="10" t="str">
        <f t="shared" si="163"/>
        <v>20142</v>
      </c>
      <c r="J848" s="11">
        <f>(YEAR(A848)*100) + MONTH(DateTable[[#This Row],[DateKey]])</f>
        <v>201404</v>
      </c>
      <c r="K848" s="7" t="str">
        <f t="shared" si="164"/>
        <v>Q2 2014</v>
      </c>
      <c r="L848" s="7" t="str">
        <f t="shared" si="165"/>
        <v>Apr 2014</v>
      </c>
      <c r="M848" s="12" t="str">
        <f t="shared" si="166"/>
        <v>Apr-14</v>
      </c>
      <c r="N848" s="13" t="str">
        <f t="shared" si="167"/>
        <v>Quarter 2 2014</v>
      </c>
    </row>
    <row r="849" spans="1:14" x14ac:dyDescent="0.25">
      <c r="A849" s="6">
        <v>41756</v>
      </c>
      <c r="B849" s="7">
        <f t="shared" si="158"/>
        <v>2014</v>
      </c>
      <c r="C849" s="7">
        <f t="shared" si="156"/>
        <v>4</v>
      </c>
      <c r="D849" s="8" t="str">
        <f t="shared" si="159"/>
        <v>April</v>
      </c>
      <c r="E849" s="7" t="str">
        <f t="shared" si="160"/>
        <v>Apr</v>
      </c>
      <c r="F849" s="9">
        <f t="shared" si="157"/>
        <v>2</v>
      </c>
      <c r="G849" s="7" t="str">
        <f t="shared" si="161"/>
        <v>Quarter 2</v>
      </c>
      <c r="H849" s="7" t="str">
        <f t="shared" si="162"/>
        <v>Q2</v>
      </c>
      <c r="I849" s="10" t="str">
        <f t="shared" si="163"/>
        <v>20142</v>
      </c>
      <c r="J849" s="11">
        <f>(YEAR(A849)*100) + MONTH(DateTable[[#This Row],[DateKey]])</f>
        <v>201404</v>
      </c>
      <c r="K849" s="7" t="str">
        <f t="shared" si="164"/>
        <v>Q2 2014</v>
      </c>
      <c r="L849" s="7" t="str">
        <f t="shared" si="165"/>
        <v>Apr 2014</v>
      </c>
      <c r="M849" s="12" t="str">
        <f t="shared" si="166"/>
        <v>Apr-14</v>
      </c>
      <c r="N849" s="13" t="str">
        <f t="shared" si="167"/>
        <v>Quarter 2 2014</v>
      </c>
    </row>
    <row r="850" spans="1:14" x14ac:dyDescent="0.25">
      <c r="A850" s="6">
        <v>41757</v>
      </c>
      <c r="B850" s="7">
        <f t="shared" si="158"/>
        <v>2014</v>
      </c>
      <c r="C850" s="7">
        <f t="shared" si="156"/>
        <v>4</v>
      </c>
      <c r="D850" s="8" t="str">
        <f t="shared" si="159"/>
        <v>April</v>
      </c>
      <c r="E850" s="7" t="str">
        <f t="shared" si="160"/>
        <v>Apr</v>
      </c>
      <c r="F850" s="9">
        <f t="shared" si="157"/>
        <v>2</v>
      </c>
      <c r="G850" s="7" t="str">
        <f t="shared" si="161"/>
        <v>Quarter 2</v>
      </c>
      <c r="H850" s="7" t="str">
        <f t="shared" si="162"/>
        <v>Q2</v>
      </c>
      <c r="I850" s="10" t="str">
        <f t="shared" si="163"/>
        <v>20142</v>
      </c>
      <c r="J850" s="11">
        <f>(YEAR(A850)*100) + MONTH(DateTable[[#This Row],[DateKey]])</f>
        <v>201404</v>
      </c>
      <c r="K850" s="7" t="str">
        <f t="shared" si="164"/>
        <v>Q2 2014</v>
      </c>
      <c r="L850" s="7" t="str">
        <f t="shared" si="165"/>
        <v>Apr 2014</v>
      </c>
      <c r="M850" s="12" t="str">
        <f t="shared" si="166"/>
        <v>Apr-14</v>
      </c>
      <c r="N850" s="13" t="str">
        <f t="shared" si="167"/>
        <v>Quarter 2 2014</v>
      </c>
    </row>
    <row r="851" spans="1:14" x14ac:dyDescent="0.25">
      <c r="A851" s="6">
        <v>41758</v>
      </c>
      <c r="B851" s="7">
        <f t="shared" si="158"/>
        <v>2014</v>
      </c>
      <c r="C851" s="7">
        <f t="shared" si="156"/>
        <v>4</v>
      </c>
      <c r="D851" s="8" t="str">
        <f t="shared" si="159"/>
        <v>April</v>
      </c>
      <c r="E851" s="7" t="str">
        <f t="shared" si="160"/>
        <v>Apr</v>
      </c>
      <c r="F851" s="9">
        <f t="shared" si="157"/>
        <v>2</v>
      </c>
      <c r="G851" s="7" t="str">
        <f t="shared" si="161"/>
        <v>Quarter 2</v>
      </c>
      <c r="H851" s="7" t="str">
        <f t="shared" si="162"/>
        <v>Q2</v>
      </c>
      <c r="I851" s="10" t="str">
        <f t="shared" si="163"/>
        <v>20142</v>
      </c>
      <c r="J851" s="11">
        <f>(YEAR(A851)*100) + MONTH(DateTable[[#This Row],[DateKey]])</f>
        <v>201404</v>
      </c>
      <c r="K851" s="7" t="str">
        <f t="shared" si="164"/>
        <v>Q2 2014</v>
      </c>
      <c r="L851" s="7" t="str">
        <f t="shared" si="165"/>
        <v>Apr 2014</v>
      </c>
      <c r="M851" s="12" t="str">
        <f t="shared" si="166"/>
        <v>Apr-14</v>
      </c>
      <c r="N851" s="13" t="str">
        <f t="shared" si="167"/>
        <v>Quarter 2 2014</v>
      </c>
    </row>
    <row r="852" spans="1:14" x14ac:dyDescent="0.25">
      <c r="A852" s="6">
        <v>41759</v>
      </c>
      <c r="B852" s="7">
        <f t="shared" si="158"/>
        <v>2014</v>
      </c>
      <c r="C852" s="7">
        <f t="shared" si="156"/>
        <v>4</v>
      </c>
      <c r="D852" s="8" t="str">
        <f t="shared" si="159"/>
        <v>April</v>
      </c>
      <c r="E852" s="7" t="str">
        <f t="shared" si="160"/>
        <v>Apr</v>
      </c>
      <c r="F852" s="9">
        <f t="shared" si="157"/>
        <v>2</v>
      </c>
      <c r="G852" s="7" t="str">
        <f t="shared" si="161"/>
        <v>Quarter 2</v>
      </c>
      <c r="H852" s="7" t="str">
        <f t="shared" si="162"/>
        <v>Q2</v>
      </c>
      <c r="I852" s="10" t="str">
        <f t="shared" si="163"/>
        <v>20142</v>
      </c>
      <c r="J852" s="11">
        <f>(YEAR(A852)*100) + MONTH(DateTable[[#This Row],[DateKey]])</f>
        <v>201404</v>
      </c>
      <c r="K852" s="7" t="str">
        <f t="shared" si="164"/>
        <v>Q2 2014</v>
      </c>
      <c r="L852" s="7" t="str">
        <f t="shared" si="165"/>
        <v>Apr 2014</v>
      </c>
      <c r="M852" s="12" t="str">
        <f t="shared" si="166"/>
        <v>Apr-14</v>
      </c>
      <c r="N852" s="13" t="str">
        <f t="shared" si="167"/>
        <v>Quarter 2 2014</v>
      </c>
    </row>
    <row r="853" spans="1:14" x14ac:dyDescent="0.25">
      <c r="A853" s="6">
        <v>41760</v>
      </c>
      <c r="B853" s="7">
        <f t="shared" si="158"/>
        <v>2014</v>
      </c>
      <c r="C853" s="7">
        <f t="shared" si="156"/>
        <v>5</v>
      </c>
      <c r="D853" s="8" t="str">
        <f t="shared" si="159"/>
        <v>May</v>
      </c>
      <c r="E853" s="7" t="str">
        <f t="shared" si="160"/>
        <v>May</v>
      </c>
      <c r="F853" s="9">
        <f t="shared" si="157"/>
        <v>2</v>
      </c>
      <c r="G853" s="7" t="str">
        <f t="shared" si="161"/>
        <v>Quarter 2</v>
      </c>
      <c r="H853" s="7" t="str">
        <f t="shared" si="162"/>
        <v>Q2</v>
      </c>
      <c r="I853" s="10" t="str">
        <f t="shared" si="163"/>
        <v>20142</v>
      </c>
      <c r="J853" s="11">
        <f>(YEAR(A853)*100) + MONTH(DateTable[[#This Row],[DateKey]])</f>
        <v>201405</v>
      </c>
      <c r="K853" s="7" t="str">
        <f t="shared" si="164"/>
        <v>Q2 2014</v>
      </c>
      <c r="L853" s="7" t="str">
        <f t="shared" si="165"/>
        <v>May 2014</v>
      </c>
      <c r="M853" s="12" t="str">
        <f t="shared" si="166"/>
        <v>May-14</v>
      </c>
      <c r="N853" s="13" t="str">
        <f t="shared" si="167"/>
        <v>Quarter 2 2014</v>
      </c>
    </row>
    <row r="854" spans="1:14" x14ac:dyDescent="0.25">
      <c r="A854" s="6">
        <v>41761</v>
      </c>
      <c r="B854" s="7">
        <f t="shared" si="158"/>
        <v>2014</v>
      </c>
      <c r="C854" s="7">
        <f t="shared" si="156"/>
        <v>5</v>
      </c>
      <c r="D854" s="8" t="str">
        <f t="shared" si="159"/>
        <v>May</v>
      </c>
      <c r="E854" s="7" t="str">
        <f t="shared" si="160"/>
        <v>May</v>
      </c>
      <c r="F854" s="9">
        <f t="shared" si="157"/>
        <v>2</v>
      </c>
      <c r="G854" s="7" t="str">
        <f t="shared" si="161"/>
        <v>Quarter 2</v>
      </c>
      <c r="H854" s="7" t="str">
        <f t="shared" si="162"/>
        <v>Q2</v>
      </c>
      <c r="I854" s="10" t="str">
        <f t="shared" si="163"/>
        <v>20142</v>
      </c>
      <c r="J854" s="11">
        <f>(YEAR(A854)*100) + MONTH(DateTable[[#This Row],[DateKey]])</f>
        <v>201405</v>
      </c>
      <c r="K854" s="7" t="str">
        <f t="shared" si="164"/>
        <v>Q2 2014</v>
      </c>
      <c r="L854" s="7" t="str">
        <f t="shared" si="165"/>
        <v>May 2014</v>
      </c>
      <c r="M854" s="12" t="str">
        <f t="shared" si="166"/>
        <v>May-14</v>
      </c>
      <c r="N854" s="13" t="str">
        <f t="shared" si="167"/>
        <v>Quarter 2 2014</v>
      </c>
    </row>
    <row r="855" spans="1:14" x14ac:dyDescent="0.25">
      <c r="A855" s="6">
        <v>41762</v>
      </c>
      <c r="B855" s="7">
        <f t="shared" si="158"/>
        <v>2014</v>
      </c>
      <c r="C855" s="7">
        <f t="shared" si="156"/>
        <v>5</v>
      </c>
      <c r="D855" s="8" t="str">
        <f t="shared" si="159"/>
        <v>May</v>
      </c>
      <c r="E855" s="7" t="str">
        <f t="shared" si="160"/>
        <v>May</v>
      </c>
      <c r="F855" s="9">
        <f t="shared" si="157"/>
        <v>2</v>
      </c>
      <c r="G855" s="7" t="str">
        <f t="shared" si="161"/>
        <v>Quarter 2</v>
      </c>
      <c r="H855" s="7" t="str">
        <f t="shared" si="162"/>
        <v>Q2</v>
      </c>
      <c r="I855" s="10" t="str">
        <f t="shared" si="163"/>
        <v>20142</v>
      </c>
      <c r="J855" s="11">
        <f>(YEAR(A855)*100) + MONTH(DateTable[[#This Row],[DateKey]])</f>
        <v>201405</v>
      </c>
      <c r="K855" s="7" t="str">
        <f t="shared" si="164"/>
        <v>Q2 2014</v>
      </c>
      <c r="L855" s="7" t="str">
        <f t="shared" si="165"/>
        <v>May 2014</v>
      </c>
      <c r="M855" s="12" t="str">
        <f t="shared" si="166"/>
        <v>May-14</v>
      </c>
      <c r="N855" s="13" t="str">
        <f t="shared" si="167"/>
        <v>Quarter 2 2014</v>
      </c>
    </row>
    <row r="856" spans="1:14" x14ac:dyDescent="0.25">
      <c r="A856" s="6">
        <v>41763</v>
      </c>
      <c r="B856" s="7">
        <f t="shared" si="158"/>
        <v>2014</v>
      </c>
      <c r="C856" s="7">
        <f t="shared" si="156"/>
        <v>5</v>
      </c>
      <c r="D856" s="8" t="str">
        <f t="shared" si="159"/>
        <v>May</v>
      </c>
      <c r="E856" s="7" t="str">
        <f t="shared" si="160"/>
        <v>May</v>
      </c>
      <c r="F856" s="9">
        <f t="shared" si="157"/>
        <v>2</v>
      </c>
      <c r="G856" s="7" t="str">
        <f t="shared" si="161"/>
        <v>Quarter 2</v>
      </c>
      <c r="H856" s="7" t="str">
        <f t="shared" si="162"/>
        <v>Q2</v>
      </c>
      <c r="I856" s="10" t="str">
        <f t="shared" si="163"/>
        <v>20142</v>
      </c>
      <c r="J856" s="11">
        <f>(YEAR(A856)*100) + MONTH(DateTable[[#This Row],[DateKey]])</f>
        <v>201405</v>
      </c>
      <c r="K856" s="7" t="str">
        <f t="shared" si="164"/>
        <v>Q2 2014</v>
      </c>
      <c r="L856" s="7" t="str">
        <f t="shared" si="165"/>
        <v>May 2014</v>
      </c>
      <c r="M856" s="12" t="str">
        <f t="shared" si="166"/>
        <v>May-14</v>
      </c>
      <c r="N856" s="13" t="str">
        <f t="shared" si="167"/>
        <v>Quarter 2 2014</v>
      </c>
    </row>
    <row r="857" spans="1:14" x14ac:dyDescent="0.25">
      <c r="A857" s="6">
        <v>41764</v>
      </c>
      <c r="B857" s="7">
        <f t="shared" si="158"/>
        <v>2014</v>
      </c>
      <c r="C857" s="7">
        <f t="shared" si="156"/>
        <v>5</v>
      </c>
      <c r="D857" s="8" t="str">
        <f t="shared" si="159"/>
        <v>May</v>
      </c>
      <c r="E857" s="7" t="str">
        <f t="shared" si="160"/>
        <v>May</v>
      </c>
      <c r="F857" s="9">
        <f t="shared" si="157"/>
        <v>2</v>
      </c>
      <c r="G857" s="7" t="str">
        <f t="shared" si="161"/>
        <v>Quarter 2</v>
      </c>
      <c r="H857" s="7" t="str">
        <f t="shared" si="162"/>
        <v>Q2</v>
      </c>
      <c r="I857" s="10" t="str">
        <f t="shared" si="163"/>
        <v>20142</v>
      </c>
      <c r="J857" s="11">
        <f>(YEAR(A857)*100) + MONTH(DateTable[[#This Row],[DateKey]])</f>
        <v>201405</v>
      </c>
      <c r="K857" s="7" t="str">
        <f t="shared" si="164"/>
        <v>Q2 2014</v>
      </c>
      <c r="L857" s="7" t="str">
        <f t="shared" si="165"/>
        <v>May 2014</v>
      </c>
      <c r="M857" s="12" t="str">
        <f t="shared" si="166"/>
        <v>May-14</v>
      </c>
      <c r="N857" s="13" t="str">
        <f t="shared" si="167"/>
        <v>Quarter 2 2014</v>
      </c>
    </row>
    <row r="858" spans="1:14" x14ac:dyDescent="0.25">
      <c r="A858" s="6">
        <v>41765</v>
      </c>
      <c r="B858" s="7">
        <f t="shared" si="158"/>
        <v>2014</v>
      </c>
      <c r="C858" s="7">
        <f t="shared" si="156"/>
        <v>5</v>
      </c>
      <c r="D858" s="8" t="str">
        <f t="shared" si="159"/>
        <v>May</v>
      </c>
      <c r="E858" s="7" t="str">
        <f t="shared" si="160"/>
        <v>May</v>
      </c>
      <c r="F858" s="9">
        <f t="shared" si="157"/>
        <v>2</v>
      </c>
      <c r="G858" s="7" t="str">
        <f t="shared" si="161"/>
        <v>Quarter 2</v>
      </c>
      <c r="H858" s="7" t="str">
        <f t="shared" si="162"/>
        <v>Q2</v>
      </c>
      <c r="I858" s="10" t="str">
        <f t="shared" si="163"/>
        <v>20142</v>
      </c>
      <c r="J858" s="11">
        <f>(YEAR(A858)*100) + MONTH(DateTable[[#This Row],[DateKey]])</f>
        <v>201405</v>
      </c>
      <c r="K858" s="7" t="str">
        <f t="shared" si="164"/>
        <v>Q2 2014</v>
      </c>
      <c r="L858" s="7" t="str">
        <f t="shared" si="165"/>
        <v>May 2014</v>
      </c>
      <c r="M858" s="12" t="str">
        <f t="shared" si="166"/>
        <v>May-14</v>
      </c>
      <c r="N858" s="13" t="str">
        <f t="shared" si="167"/>
        <v>Quarter 2 2014</v>
      </c>
    </row>
    <row r="859" spans="1:14" x14ac:dyDescent="0.25">
      <c r="A859" s="6">
        <v>41766</v>
      </c>
      <c r="B859" s="7">
        <f t="shared" si="158"/>
        <v>2014</v>
      </c>
      <c r="C859" s="7">
        <f t="shared" si="156"/>
        <v>5</v>
      </c>
      <c r="D859" s="8" t="str">
        <f t="shared" si="159"/>
        <v>May</v>
      </c>
      <c r="E859" s="7" t="str">
        <f t="shared" si="160"/>
        <v>May</v>
      </c>
      <c r="F859" s="9">
        <f t="shared" si="157"/>
        <v>2</v>
      </c>
      <c r="G859" s="7" t="str">
        <f t="shared" si="161"/>
        <v>Quarter 2</v>
      </c>
      <c r="H859" s="7" t="str">
        <f t="shared" si="162"/>
        <v>Q2</v>
      </c>
      <c r="I859" s="10" t="str">
        <f t="shared" si="163"/>
        <v>20142</v>
      </c>
      <c r="J859" s="11">
        <f>(YEAR(A859)*100) + MONTH(DateTable[[#This Row],[DateKey]])</f>
        <v>201405</v>
      </c>
      <c r="K859" s="7" t="str">
        <f t="shared" si="164"/>
        <v>Q2 2014</v>
      </c>
      <c r="L859" s="7" t="str">
        <f t="shared" si="165"/>
        <v>May 2014</v>
      </c>
      <c r="M859" s="12" t="str">
        <f t="shared" si="166"/>
        <v>May-14</v>
      </c>
      <c r="N859" s="13" t="str">
        <f t="shared" si="167"/>
        <v>Quarter 2 2014</v>
      </c>
    </row>
    <row r="860" spans="1:14" x14ac:dyDescent="0.25">
      <c r="A860" s="6">
        <v>41767</v>
      </c>
      <c r="B860" s="7">
        <f t="shared" si="158"/>
        <v>2014</v>
      </c>
      <c r="C860" s="7">
        <f t="shared" si="156"/>
        <v>5</v>
      </c>
      <c r="D860" s="8" t="str">
        <f t="shared" si="159"/>
        <v>May</v>
      </c>
      <c r="E860" s="7" t="str">
        <f t="shared" si="160"/>
        <v>May</v>
      </c>
      <c r="F860" s="9">
        <f t="shared" si="157"/>
        <v>2</v>
      </c>
      <c r="G860" s="7" t="str">
        <f t="shared" si="161"/>
        <v>Quarter 2</v>
      </c>
      <c r="H860" s="7" t="str">
        <f t="shared" si="162"/>
        <v>Q2</v>
      </c>
      <c r="I860" s="10" t="str">
        <f t="shared" si="163"/>
        <v>20142</v>
      </c>
      <c r="J860" s="11">
        <f>(YEAR(A860)*100) + MONTH(DateTable[[#This Row],[DateKey]])</f>
        <v>201405</v>
      </c>
      <c r="K860" s="7" t="str">
        <f t="shared" si="164"/>
        <v>Q2 2014</v>
      </c>
      <c r="L860" s="7" t="str">
        <f t="shared" si="165"/>
        <v>May 2014</v>
      </c>
      <c r="M860" s="12" t="str">
        <f t="shared" si="166"/>
        <v>May-14</v>
      </c>
      <c r="N860" s="13" t="str">
        <f t="shared" si="167"/>
        <v>Quarter 2 2014</v>
      </c>
    </row>
    <row r="861" spans="1:14" x14ac:dyDescent="0.25">
      <c r="A861" s="6">
        <v>41768</v>
      </c>
      <c r="B861" s="7">
        <f t="shared" si="158"/>
        <v>2014</v>
      </c>
      <c r="C861" s="7">
        <f t="shared" si="156"/>
        <v>5</v>
      </c>
      <c r="D861" s="8" t="str">
        <f t="shared" si="159"/>
        <v>May</v>
      </c>
      <c r="E861" s="7" t="str">
        <f t="shared" si="160"/>
        <v>May</v>
      </c>
      <c r="F861" s="9">
        <f t="shared" si="157"/>
        <v>2</v>
      </c>
      <c r="G861" s="7" t="str">
        <f t="shared" si="161"/>
        <v>Quarter 2</v>
      </c>
      <c r="H861" s="7" t="str">
        <f t="shared" si="162"/>
        <v>Q2</v>
      </c>
      <c r="I861" s="10" t="str">
        <f t="shared" si="163"/>
        <v>20142</v>
      </c>
      <c r="J861" s="11">
        <f>(YEAR(A861)*100) + MONTH(DateTable[[#This Row],[DateKey]])</f>
        <v>201405</v>
      </c>
      <c r="K861" s="7" t="str">
        <f t="shared" si="164"/>
        <v>Q2 2014</v>
      </c>
      <c r="L861" s="7" t="str">
        <f t="shared" si="165"/>
        <v>May 2014</v>
      </c>
      <c r="M861" s="12" t="str">
        <f t="shared" si="166"/>
        <v>May-14</v>
      </c>
      <c r="N861" s="13" t="str">
        <f t="shared" si="167"/>
        <v>Quarter 2 2014</v>
      </c>
    </row>
    <row r="862" spans="1:14" x14ac:dyDescent="0.25">
      <c r="A862" s="6">
        <v>41769</v>
      </c>
      <c r="B862" s="7">
        <f t="shared" si="158"/>
        <v>2014</v>
      </c>
      <c r="C862" s="7">
        <f t="shared" si="156"/>
        <v>5</v>
      </c>
      <c r="D862" s="8" t="str">
        <f t="shared" si="159"/>
        <v>May</v>
      </c>
      <c r="E862" s="7" t="str">
        <f t="shared" si="160"/>
        <v>May</v>
      </c>
      <c r="F862" s="9">
        <f t="shared" si="157"/>
        <v>2</v>
      </c>
      <c r="G862" s="7" t="str">
        <f t="shared" si="161"/>
        <v>Quarter 2</v>
      </c>
      <c r="H862" s="7" t="str">
        <f t="shared" si="162"/>
        <v>Q2</v>
      </c>
      <c r="I862" s="10" t="str">
        <f t="shared" si="163"/>
        <v>20142</v>
      </c>
      <c r="J862" s="11">
        <f>(YEAR(A862)*100) + MONTH(DateTable[[#This Row],[DateKey]])</f>
        <v>201405</v>
      </c>
      <c r="K862" s="7" t="str">
        <f t="shared" si="164"/>
        <v>Q2 2014</v>
      </c>
      <c r="L862" s="7" t="str">
        <f t="shared" si="165"/>
        <v>May 2014</v>
      </c>
      <c r="M862" s="12" t="str">
        <f t="shared" si="166"/>
        <v>May-14</v>
      </c>
      <c r="N862" s="13" t="str">
        <f t="shared" si="167"/>
        <v>Quarter 2 2014</v>
      </c>
    </row>
    <row r="863" spans="1:14" x14ac:dyDescent="0.25">
      <c r="A863" s="6">
        <v>41770</v>
      </c>
      <c r="B863" s="7">
        <f t="shared" si="158"/>
        <v>2014</v>
      </c>
      <c r="C863" s="7">
        <f t="shared" si="156"/>
        <v>5</v>
      </c>
      <c r="D863" s="8" t="str">
        <f t="shared" si="159"/>
        <v>May</v>
      </c>
      <c r="E863" s="7" t="str">
        <f t="shared" si="160"/>
        <v>May</v>
      </c>
      <c r="F863" s="9">
        <f t="shared" si="157"/>
        <v>2</v>
      </c>
      <c r="G863" s="7" t="str">
        <f t="shared" si="161"/>
        <v>Quarter 2</v>
      </c>
      <c r="H863" s="7" t="str">
        <f t="shared" si="162"/>
        <v>Q2</v>
      </c>
      <c r="I863" s="10" t="str">
        <f t="shared" si="163"/>
        <v>20142</v>
      </c>
      <c r="J863" s="11">
        <f>(YEAR(A863)*100) + MONTH(DateTable[[#This Row],[DateKey]])</f>
        <v>201405</v>
      </c>
      <c r="K863" s="7" t="str">
        <f t="shared" si="164"/>
        <v>Q2 2014</v>
      </c>
      <c r="L863" s="7" t="str">
        <f t="shared" si="165"/>
        <v>May 2014</v>
      </c>
      <c r="M863" s="12" t="str">
        <f t="shared" si="166"/>
        <v>May-14</v>
      </c>
      <c r="N863" s="13" t="str">
        <f t="shared" si="167"/>
        <v>Quarter 2 2014</v>
      </c>
    </row>
    <row r="864" spans="1:14" x14ac:dyDescent="0.25">
      <c r="A864" s="6">
        <v>41771</v>
      </c>
      <c r="B864" s="7">
        <f t="shared" si="158"/>
        <v>2014</v>
      </c>
      <c r="C864" s="7">
        <f t="shared" si="156"/>
        <v>5</v>
      </c>
      <c r="D864" s="8" t="str">
        <f t="shared" si="159"/>
        <v>May</v>
      </c>
      <c r="E864" s="7" t="str">
        <f t="shared" si="160"/>
        <v>May</v>
      </c>
      <c r="F864" s="9">
        <f t="shared" si="157"/>
        <v>2</v>
      </c>
      <c r="G864" s="7" t="str">
        <f t="shared" si="161"/>
        <v>Quarter 2</v>
      </c>
      <c r="H864" s="7" t="str">
        <f t="shared" si="162"/>
        <v>Q2</v>
      </c>
      <c r="I864" s="10" t="str">
        <f t="shared" si="163"/>
        <v>20142</v>
      </c>
      <c r="J864" s="11">
        <f>(YEAR(A864)*100) + MONTH(DateTable[[#This Row],[DateKey]])</f>
        <v>201405</v>
      </c>
      <c r="K864" s="7" t="str">
        <f t="shared" si="164"/>
        <v>Q2 2014</v>
      </c>
      <c r="L864" s="7" t="str">
        <f t="shared" si="165"/>
        <v>May 2014</v>
      </c>
      <c r="M864" s="12" t="str">
        <f t="shared" si="166"/>
        <v>May-14</v>
      </c>
      <c r="N864" s="13" t="str">
        <f t="shared" si="167"/>
        <v>Quarter 2 2014</v>
      </c>
    </row>
    <row r="865" spans="1:14" x14ac:dyDescent="0.25">
      <c r="A865" s="6">
        <v>41772</v>
      </c>
      <c r="B865" s="7">
        <f t="shared" si="158"/>
        <v>2014</v>
      </c>
      <c r="C865" s="7">
        <f t="shared" si="156"/>
        <v>5</v>
      </c>
      <c r="D865" s="8" t="str">
        <f t="shared" si="159"/>
        <v>May</v>
      </c>
      <c r="E865" s="7" t="str">
        <f t="shared" si="160"/>
        <v>May</v>
      </c>
      <c r="F865" s="9">
        <f t="shared" si="157"/>
        <v>2</v>
      </c>
      <c r="G865" s="7" t="str">
        <f t="shared" si="161"/>
        <v>Quarter 2</v>
      </c>
      <c r="H865" s="7" t="str">
        <f t="shared" si="162"/>
        <v>Q2</v>
      </c>
      <c r="I865" s="10" t="str">
        <f t="shared" si="163"/>
        <v>20142</v>
      </c>
      <c r="J865" s="11">
        <f>(YEAR(A865)*100) + MONTH(DateTable[[#This Row],[DateKey]])</f>
        <v>201405</v>
      </c>
      <c r="K865" s="7" t="str">
        <f t="shared" si="164"/>
        <v>Q2 2014</v>
      </c>
      <c r="L865" s="7" t="str">
        <f t="shared" si="165"/>
        <v>May 2014</v>
      </c>
      <c r="M865" s="12" t="str">
        <f t="shared" si="166"/>
        <v>May-14</v>
      </c>
      <c r="N865" s="13" t="str">
        <f t="shared" si="167"/>
        <v>Quarter 2 2014</v>
      </c>
    </row>
    <row r="866" spans="1:14" x14ac:dyDescent="0.25">
      <c r="A866" s="6">
        <v>41773</v>
      </c>
      <c r="B866" s="7">
        <f t="shared" si="158"/>
        <v>2014</v>
      </c>
      <c r="C866" s="7">
        <f t="shared" si="156"/>
        <v>5</v>
      </c>
      <c r="D866" s="8" t="str">
        <f t="shared" si="159"/>
        <v>May</v>
      </c>
      <c r="E866" s="7" t="str">
        <f t="shared" si="160"/>
        <v>May</v>
      </c>
      <c r="F866" s="9">
        <f t="shared" si="157"/>
        <v>2</v>
      </c>
      <c r="G866" s="7" t="str">
        <f t="shared" si="161"/>
        <v>Quarter 2</v>
      </c>
      <c r="H866" s="7" t="str">
        <f t="shared" si="162"/>
        <v>Q2</v>
      </c>
      <c r="I866" s="10" t="str">
        <f t="shared" si="163"/>
        <v>20142</v>
      </c>
      <c r="J866" s="11">
        <f>(YEAR(A866)*100) + MONTH(DateTable[[#This Row],[DateKey]])</f>
        <v>201405</v>
      </c>
      <c r="K866" s="7" t="str">
        <f t="shared" si="164"/>
        <v>Q2 2014</v>
      </c>
      <c r="L866" s="7" t="str">
        <f t="shared" si="165"/>
        <v>May 2014</v>
      </c>
      <c r="M866" s="12" t="str">
        <f t="shared" si="166"/>
        <v>May-14</v>
      </c>
      <c r="N866" s="13" t="str">
        <f t="shared" si="167"/>
        <v>Quarter 2 2014</v>
      </c>
    </row>
    <row r="867" spans="1:14" x14ac:dyDescent="0.25">
      <c r="A867" s="6">
        <v>41774</v>
      </c>
      <c r="B867" s="7">
        <f t="shared" si="158"/>
        <v>2014</v>
      </c>
      <c r="C867" s="7">
        <f t="shared" si="156"/>
        <v>5</v>
      </c>
      <c r="D867" s="8" t="str">
        <f t="shared" si="159"/>
        <v>May</v>
      </c>
      <c r="E867" s="7" t="str">
        <f t="shared" si="160"/>
        <v>May</v>
      </c>
      <c r="F867" s="9">
        <f t="shared" si="157"/>
        <v>2</v>
      </c>
      <c r="G867" s="7" t="str">
        <f t="shared" si="161"/>
        <v>Quarter 2</v>
      </c>
      <c r="H867" s="7" t="str">
        <f t="shared" si="162"/>
        <v>Q2</v>
      </c>
      <c r="I867" s="10" t="str">
        <f t="shared" si="163"/>
        <v>20142</v>
      </c>
      <c r="J867" s="11">
        <f>(YEAR(A867)*100) + MONTH(DateTable[[#This Row],[DateKey]])</f>
        <v>201405</v>
      </c>
      <c r="K867" s="7" t="str">
        <f t="shared" si="164"/>
        <v>Q2 2014</v>
      </c>
      <c r="L867" s="7" t="str">
        <f t="shared" si="165"/>
        <v>May 2014</v>
      </c>
      <c r="M867" s="12" t="str">
        <f t="shared" si="166"/>
        <v>May-14</v>
      </c>
      <c r="N867" s="13" t="str">
        <f t="shared" si="167"/>
        <v>Quarter 2 2014</v>
      </c>
    </row>
    <row r="868" spans="1:14" x14ac:dyDescent="0.25">
      <c r="A868" s="6">
        <v>41775</v>
      </c>
      <c r="B868" s="7">
        <f t="shared" si="158"/>
        <v>2014</v>
      </c>
      <c r="C868" s="7">
        <f t="shared" si="156"/>
        <v>5</v>
      </c>
      <c r="D868" s="8" t="str">
        <f t="shared" si="159"/>
        <v>May</v>
      </c>
      <c r="E868" s="7" t="str">
        <f t="shared" si="160"/>
        <v>May</v>
      </c>
      <c r="F868" s="9">
        <f t="shared" si="157"/>
        <v>2</v>
      </c>
      <c r="G868" s="7" t="str">
        <f t="shared" si="161"/>
        <v>Quarter 2</v>
      </c>
      <c r="H868" s="7" t="str">
        <f t="shared" si="162"/>
        <v>Q2</v>
      </c>
      <c r="I868" s="10" t="str">
        <f t="shared" si="163"/>
        <v>20142</v>
      </c>
      <c r="J868" s="11">
        <f>(YEAR(A868)*100) + MONTH(DateTable[[#This Row],[DateKey]])</f>
        <v>201405</v>
      </c>
      <c r="K868" s="7" t="str">
        <f t="shared" si="164"/>
        <v>Q2 2014</v>
      </c>
      <c r="L868" s="7" t="str">
        <f t="shared" si="165"/>
        <v>May 2014</v>
      </c>
      <c r="M868" s="12" t="str">
        <f t="shared" si="166"/>
        <v>May-14</v>
      </c>
      <c r="N868" s="13" t="str">
        <f t="shared" si="167"/>
        <v>Quarter 2 2014</v>
      </c>
    </row>
    <row r="869" spans="1:14" x14ac:dyDescent="0.25">
      <c r="A869" s="6">
        <v>41776</v>
      </c>
      <c r="B869" s="7">
        <f t="shared" si="158"/>
        <v>2014</v>
      </c>
      <c r="C869" s="7">
        <f t="shared" si="156"/>
        <v>5</v>
      </c>
      <c r="D869" s="8" t="str">
        <f t="shared" si="159"/>
        <v>May</v>
      </c>
      <c r="E869" s="7" t="str">
        <f t="shared" si="160"/>
        <v>May</v>
      </c>
      <c r="F869" s="9">
        <f t="shared" si="157"/>
        <v>2</v>
      </c>
      <c r="G869" s="7" t="str">
        <f t="shared" si="161"/>
        <v>Quarter 2</v>
      </c>
      <c r="H869" s="7" t="str">
        <f t="shared" si="162"/>
        <v>Q2</v>
      </c>
      <c r="I869" s="10" t="str">
        <f t="shared" si="163"/>
        <v>20142</v>
      </c>
      <c r="J869" s="11">
        <f>(YEAR(A869)*100) + MONTH(DateTable[[#This Row],[DateKey]])</f>
        <v>201405</v>
      </c>
      <c r="K869" s="7" t="str">
        <f t="shared" si="164"/>
        <v>Q2 2014</v>
      </c>
      <c r="L869" s="7" t="str">
        <f t="shared" si="165"/>
        <v>May 2014</v>
      </c>
      <c r="M869" s="12" t="str">
        <f t="shared" si="166"/>
        <v>May-14</v>
      </c>
      <c r="N869" s="13" t="str">
        <f t="shared" si="167"/>
        <v>Quarter 2 2014</v>
      </c>
    </row>
    <row r="870" spans="1:14" x14ac:dyDescent="0.25">
      <c r="A870" s="6">
        <v>41777</v>
      </c>
      <c r="B870" s="7">
        <f t="shared" si="158"/>
        <v>2014</v>
      </c>
      <c r="C870" s="7">
        <f t="shared" si="156"/>
        <v>5</v>
      </c>
      <c r="D870" s="8" t="str">
        <f t="shared" si="159"/>
        <v>May</v>
      </c>
      <c r="E870" s="7" t="str">
        <f t="shared" si="160"/>
        <v>May</v>
      </c>
      <c r="F870" s="9">
        <f t="shared" si="157"/>
        <v>2</v>
      </c>
      <c r="G870" s="7" t="str">
        <f t="shared" si="161"/>
        <v>Quarter 2</v>
      </c>
      <c r="H870" s="7" t="str">
        <f t="shared" si="162"/>
        <v>Q2</v>
      </c>
      <c r="I870" s="10" t="str">
        <f t="shared" si="163"/>
        <v>20142</v>
      </c>
      <c r="J870" s="11">
        <f>(YEAR(A870)*100) + MONTH(DateTable[[#This Row],[DateKey]])</f>
        <v>201405</v>
      </c>
      <c r="K870" s="7" t="str">
        <f t="shared" si="164"/>
        <v>Q2 2014</v>
      </c>
      <c r="L870" s="7" t="str">
        <f t="shared" si="165"/>
        <v>May 2014</v>
      </c>
      <c r="M870" s="12" t="str">
        <f t="shared" si="166"/>
        <v>May-14</v>
      </c>
      <c r="N870" s="13" t="str">
        <f t="shared" si="167"/>
        <v>Quarter 2 2014</v>
      </c>
    </row>
    <row r="871" spans="1:14" x14ac:dyDescent="0.25">
      <c r="A871" s="6">
        <v>41778</v>
      </c>
      <c r="B871" s="7">
        <f t="shared" si="158"/>
        <v>2014</v>
      </c>
      <c r="C871" s="7">
        <f t="shared" si="156"/>
        <v>5</v>
      </c>
      <c r="D871" s="8" t="str">
        <f t="shared" si="159"/>
        <v>May</v>
      </c>
      <c r="E871" s="7" t="str">
        <f t="shared" si="160"/>
        <v>May</v>
      </c>
      <c r="F871" s="9">
        <f t="shared" si="157"/>
        <v>2</v>
      </c>
      <c r="G871" s="7" t="str">
        <f t="shared" si="161"/>
        <v>Quarter 2</v>
      </c>
      <c r="H871" s="7" t="str">
        <f t="shared" si="162"/>
        <v>Q2</v>
      </c>
      <c r="I871" s="10" t="str">
        <f t="shared" si="163"/>
        <v>20142</v>
      </c>
      <c r="J871" s="11">
        <f>(YEAR(A871)*100) + MONTH(DateTable[[#This Row],[DateKey]])</f>
        <v>201405</v>
      </c>
      <c r="K871" s="7" t="str">
        <f t="shared" si="164"/>
        <v>Q2 2014</v>
      </c>
      <c r="L871" s="7" t="str">
        <f t="shared" si="165"/>
        <v>May 2014</v>
      </c>
      <c r="M871" s="12" t="str">
        <f t="shared" si="166"/>
        <v>May-14</v>
      </c>
      <c r="N871" s="13" t="str">
        <f t="shared" si="167"/>
        <v>Quarter 2 2014</v>
      </c>
    </row>
    <row r="872" spans="1:14" x14ac:dyDescent="0.25">
      <c r="A872" s="6">
        <v>41779</v>
      </c>
      <c r="B872" s="7">
        <f t="shared" si="158"/>
        <v>2014</v>
      </c>
      <c r="C872" s="7">
        <f t="shared" si="156"/>
        <v>5</v>
      </c>
      <c r="D872" s="8" t="str">
        <f t="shared" si="159"/>
        <v>May</v>
      </c>
      <c r="E872" s="7" t="str">
        <f t="shared" si="160"/>
        <v>May</v>
      </c>
      <c r="F872" s="9">
        <f t="shared" si="157"/>
        <v>2</v>
      </c>
      <c r="G872" s="7" t="str">
        <f t="shared" si="161"/>
        <v>Quarter 2</v>
      </c>
      <c r="H872" s="7" t="str">
        <f t="shared" si="162"/>
        <v>Q2</v>
      </c>
      <c r="I872" s="10" t="str">
        <f t="shared" si="163"/>
        <v>20142</v>
      </c>
      <c r="J872" s="11">
        <f>(YEAR(A872)*100) + MONTH(DateTable[[#This Row],[DateKey]])</f>
        <v>201405</v>
      </c>
      <c r="K872" s="7" t="str">
        <f t="shared" si="164"/>
        <v>Q2 2014</v>
      </c>
      <c r="L872" s="7" t="str">
        <f t="shared" si="165"/>
        <v>May 2014</v>
      </c>
      <c r="M872" s="12" t="str">
        <f t="shared" si="166"/>
        <v>May-14</v>
      </c>
      <c r="N872" s="13" t="str">
        <f t="shared" si="167"/>
        <v>Quarter 2 2014</v>
      </c>
    </row>
    <row r="873" spans="1:14" x14ac:dyDescent="0.25">
      <c r="A873" s="6">
        <v>41780</v>
      </c>
      <c r="B873" s="7">
        <f t="shared" si="158"/>
        <v>2014</v>
      </c>
      <c r="C873" s="7">
        <f t="shared" si="156"/>
        <v>5</v>
      </c>
      <c r="D873" s="8" t="str">
        <f t="shared" si="159"/>
        <v>May</v>
      </c>
      <c r="E873" s="7" t="str">
        <f t="shared" si="160"/>
        <v>May</v>
      </c>
      <c r="F873" s="9">
        <f t="shared" si="157"/>
        <v>2</v>
      </c>
      <c r="G873" s="7" t="str">
        <f t="shared" si="161"/>
        <v>Quarter 2</v>
      </c>
      <c r="H873" s="7" t="str">
        <f t="shared" si="162"/>
        <v>Q2</v>
      </c>
      <c r="I873" s="10" t="str">
        <f t="shared" si="163"/>
        <v>20142</v>
      </c>
      <c r="J873" s="11">
        <f>(YEAR(A873)*100) + MONTH(DateTable[[#This Row],[DateKey]])</f>
        <v>201405</v>
      </c>
      <c r="K873" s="7" t="str">
        <f t="shared" si="164"/>
        <v>Q2 2014</v>
      </c>
      <c r="L873" s="7" t="str">
        <f t="shared" si="165"/>
        <v>May 2014</v>
      </c>
      <c r="M873" s="12" t="str">
        <f t="shared" si="166"/>
        <v>May-14</v>
      </c>
      <c r="N873" s="13" t="str">
        <f t="shared" si="167"/>
        <v>Quarter 2 2014</v>
      </c>
    </row>
    <row r="874" spans="1:14" x14ac:dyDescent="0.25">
      <c r="A874" s="6">
        <v>41781</v>
      </c>
      <c r="B874" s="7">
        <f t="shared" si="158"/>
        <v>2014</v>
      </c>
      <c r="C874" s="7">
        <f t="shared" si="156"/>
        <v>5</v>
      </c>
      <c r="D874" s="8" t="str">
        <f t="shared" si="159"/>
        <v>May</v>
      </c>
      <c r="E874" s="7" t="str">
        <f t="shared" si="160"/>
        <v>May</v>
      </c>
      <c r="F874" s="9">
        <f t="shared" si="157"/>
        <v>2</v>
      </c>
      <c r="G874" s="7" t="str">
        <f t="shared" si="161"/>
        <v>Quarter 2</v>
      </c>
      <c r="H874" s="7" t="str">
        <f t="shared" si="162"/>
        <v>Q2</v>
      </c>
      <c r="I874" s="10" t="str">
        <f t="shared" si="163"/>
        <v>20142</v>
      </c>
      <c r="J874" s="11">
        <f>(YEAR(A874)*100) + MONTH(DateTable[[#This Row],[DateKey]])</f>
        <v>201405</v>
      </c>
      <c r="K874" s="7" t="str">
        <f t="shared" si="164"/>
        <v>Q2 2014</v>
      </c>
      <c r="L874" s="7" t="str">
        <f t="shared" si="165"/>
        <v>May 2014</v>
      </c>
      <c r="M874" s="12" t="str">
        <f t="shared" si="166"/>
        <v>May-14</v>
      </c>
      <c r="N874" s="13" t="str">
        <f t="shared" si="167"/>
        <v>Quarter 2 2014</v>
      </c>
    </row>
    <row r="875" spans="1:14" x14ac:dyDescent="0.25">
      <c r="A875" s="6">
        <v>41782</v>
      </c>
      <c r="B875" s="7">
        <f t="shared" si="158"/>
        <v>2014</v>
      </c>
      <c r="C875" s="7">
        <f t="shared" si="156"/>
        <v>5</v>
      </c>
      <c r="D875" s="8" t="str">
        <f t="shared" si="159"/>
        <v>May</v>
      </c>
      <c r="E875" s="7" t="str">
        <f t="shared" si="160"/>
        <v>May</v>
      </c>
      <c r="F875" s="9">
        <f t="shared" si="157"/>
        <v>2</v>
      </c>
      <c r="G875" s="7" t="str">
        <f t="shared" si="161"/>
        <v>Quarter 2</v>
      </c>
      <c r="H875" s="7" t="str">
        <f t="shared" si="162"/>
        <v>Q2</v>
      </c>
      <c r="I875" s="10" t="str">
        <f t="shared" si="163"/>
        <v>20142</v>
      </c>
      <c r="J875" s="11">
        <f>(YEAR(A875)*100) + MONTH(DateTable[[#This Row],[DateKey]])</f>
        <v>201405</v>
      </c>
      <c r="K875" s="7" t="str">
        <f t="shared" si="164"/>
        <v>Q2 2014</v>
      </c>
      <c r="L875" s="7" t="str">
        <f t="shared" si="165"/>
        <v>May 2014</v>
      </c>
      <c r="M875" s="12" t="str">
        <f t="shared" si="166"/>
        <v>May-14</v>
      </c>
      <c r="N875" s="13" t="str">
        <f t="shared" si="167"/>
        <v>Quarter 2 2014</v>
      </c>
    </row>
    <row r="876" spans="1:14" x14ac:dyDescent="0.25">
      <c r="A876" s="6">
        <v>41783</v>
      </c>
      <c r="B876" s="7">
        <f t="shared" si="158"/>
        <v>2014</v>
      </c>
      <c r="C876" s="7">
        <f t="shared" si="156"/>
        <v>5</v>
      </c>
      <c r="D876" s="8" t="str">
        <f t="shared" si="159"/>
        <v>May</v>
      </c>
      <c r="E876" s="7" t="str">
        <f t="shared" si="160"/>
        <v>May</v>
      </c>
      <c r="F876" s="9">
        <f t="shared" si="157"/>
        <v>2</v>
      </c>
      <c r="G876" s="7" t="str">
        <f t="shared" si="161"/>
        <v>Quarter 2</v>
      </c>
      <c r="H876" s="7" t="str">
        <f t="shared" si="162"/>
        <v>Q2</v>
      </c>
      <c r="I876" s="10" t="str">
        <f t="shared" si="163"/>
        <v>20142</v>
      </c>
      <c r="J876" s="11">
        <f>(YEAR(A876)*100) + MONTH(DateTable[[#This Row],[DateKey]])</f>
        <v>201405</v>
      </c>
      <c r="K876" s="7" t="str">
        <f t="shared" si="164"/>
        <v>Q2 2014</v>
      </c>
      <c r="L876" s="7" t="str">
        <f t="shared" si="165"/>
        <v>May 2014</v>
      </c>
      <c r="M876" s="12" t="str">
        <f t="shared" si="166"/>
        <v>May-14</v>
      </c>
      <c r="N876" s="13" t="str">
        <f t="shared" si="167"/>
        <v>Quarter 2 2014</v>
      </c>
    </row>
    <row r="877" spans="1:14" x14ac:dyDescent="0.25">
      <c r="A877" s="6">
        <v>41784</v>
      </c>
      <c r="B877" s="7">
        <f t="shared" si="158"/>
        <v>2014</v>
      </c>
      <c r="C877" s="7">
        <f t="shared" si="156"/>
        <v>5</v>
      </c>
      <c r="D877" s="8" t="str">
        <f t="shared" si="159"/>
        <v>May</v>
      </c>
      <c r="E877" s="7" t="str">
        <f t="shared" si="160"/>
        <v>May</v>
      </c>
      <c r="F877" s="9">
        <f t="shared" si="157"/>
        <v>2</v>
      </c>
      <c r="G877" s="7" t="str">
        <f t="shared" si="161"/>
        <v>Quarter 2</v>
      </c>
      <c r="H877" s="7" t="str">
        <f t="shared" si="162"/>
        <v>Q2</v>
      </c>
      <c r="I877" s="10" t="str">
        <f t="shared" si="163"/>
        <v>20142</v>
      </c>
      <c r="J877" s="11">
        <f>(YEAR(A877)*100) + MONTH(DateTable[[#This Row],[DateKey]])</f>
        <v>201405</v>
      </c>
      <c r="K877" s="7" t="str">
        <f t="shared" si="164"/>
        <v>Q2 2014</v>
      </c>
      <c r="L877" s="7" t="str">
        <f t="shared" si="165"/>
        <v>May 2014</v>
      </c>
      <c r="M877" s="12" t="str">
        <f t="shared" si="166"/>
        <v>May-14</v>
      </c>
      <c r="N877" s="13" t="str">
        <f t="shared" si="167"/>
        <v>Quarter 2 2014</v>
      </c>
    </row>
    <row r="878" spans="1:14" x14ac:dyDescent="0.25">
      <c r="A878" s="6">
        <v>41785</v>
      </c>
      <c r="B878" s="7">
        <f t="shared" si="158"/>
        <v>2014</v>
      </c>
      <c r="C878" s="7">
        <f t="shared" si="156"/>
        <v>5</v>
      </c>
      <c r="D878" s="8" t="str">
        <f t="shared" si="159"/>
        <v>May</v>
      </c>
      <c r="E878" s="7" t="str">
        <f t="shared" si="160"/>
        <v>May</v>
      </c>
      <c r="F878" s="9">
        <f t="shared" si="157"/>
        <v>2</v>
      </c>
      <c r="G878" s="7" t="str">
        <f t="shared" si="161"/>
        <v>Quarter 2</v>
      </c>
      <c r="H878" s="7" t="str">
        <f t="shared" si="162"/>
        <v>Q2</v>
      </c>
      <c r="I878" s="10" t="str">
        <f t="shared" si="163"/>
        <v>20142</v>
      </c>
      <c r="J878" s="11">
        <f>(YEAR(A878)*100) + MONTH(DateTable[[#This Row],[DateKey]])</f>
        <v>201405</v>
      </c>
      <c r="K878" s="7" t="str">
        <f t="shared" si="164"/>
        <v>Q2 2014</v>
      </c>
      <c r="L878" s="7" t="str">
        <f t="shared" si="165"/>
        <v>May 2014</v>
      </c>
      <c r="M878" s="12" t="str">
        <f t="shared" si="166"/>
        <v>May-14</v>
      </c>
      <c r="N878" s="13" t="str">
        <f t="shared" si="167"/>
        <v>Quarter 2 2014</v>
      </c>
    </row>
    <row r="879" spans="1:14" x14ac:dyDescent="0.25">
      <c r="A879" s="6">
        <v>41786</v>
      </c>
      <c r="B879" s="7">
        <f t="shared" si="158"/>
        <v>2014</v>
      </c>
      <c r="C879" s="7">
        <f t="shared" si="156"/>
        <v>5</v>
      </c>
      <c r="D879" s="8" t="str">
        <f t="shared" si="159"/>
        <v>May</v>
      </c>
      <c r="E879" s="7" t="str">
        <f t="shared" si="160"/>
        <v>May</v>
      </c>
      <c r="F879" s="9">
        <f t="shared" si="157"/>
        <v>2</v>
      </c>
      <c r="G879" s="7" t="str">
        <f t="shared" si="161"/>
        <v>Quarter 2</v>
      </c>
      <c r="H879" s="7" t="str">
        <f t="shared" si="162"/>
        <v>Q2</v>
      </c>
      <c r="I879" s="10" t="str">
        <f t="shared" si="163"/>
        <v>20142</v>
      </c>
      <c r="J879" s="11">
        <f>(YEAR(A879)*100) + MONTH(DateTable[[#This Row],[DateKey]])</f>
        <v>201405</v>
      </c>
      <c r="K879" s="7" t="str">
        <f t="shared" si="164"/>
        <v>Q2 2014</v>
      </c>
      <c r="L879" s="7" t="str">
        <f t="shared" si="165"/>
        <v>May 2014</v>
      </c>
      <c r="M879" s="12" t="str">
        <f t="shared" si="166"/>
        <v>May-14</v>
      </c>
      <c r="N879" s="13" t="str">
        <f t="shared" si="167"/>
        <v>Quarter 2 2014</v>
      </c>
    </row>
    <row r="880" spans="1:14" x14ac:dyDescent="0.25">
      <c r="A880" s="6">
        <v>41787</v>
      </c>
      <c r="B880" s="7">
        <f t="shared" si="158"/>
        <v>2014</v>
      </c>
      <c r="C880" s="7">
        <f t="shared" si="156"/>
        <v>5</v>
      </c>
      <c r="D880" s="8" t="str">
        <f t="shared" si="159"/>
        <v>May</v>
      </c>
      <c r="E880" s="7" t="str">
        <f t="shared" si="160"/>
        <v>May</v>
      </c>
      <c r="F880" s="9">
        <f t="shared" si="157"/>
        <v>2</v>
      </c>
      <c r="G880" s="7" t="str">
        <f t="shared" si="161"/>
        <v>Quarter 2</v>
      </c>
      <c r="H880" s="7" t="str">
        <f t="shared" si="162"/>
        <v>Q2</v>
      </c>
      <c r="I880" s="10" t="str">
        <f t="shared" si="163"/>
        <v>20142</v>
      </c>
      <c r="J880" s="11">
        <f>(YEAR(A880)*100) + MONTH(DateTable[[#This Row],[DateKey]])</f>
        <v>201405</v>
      </c>
      <c r="K880" s="7" t="str">
        <f t="shared" si="164"/>
        <v>Q2 2014</v>
      </c>
      <c r="L880" s="7" t="str">
        <f t="shared" si="165"/>
        <v>May 2014</v>
      </c>
      <c r="M880" s="12" t="str">
        <f t="shared" si="166"/>
        <v>May-14</v>
      </c>
      <c r="N880" s="13" t="str">
        <f t="shared" si="167"/>
        <v>Quarter 2 2014</v>
      </c>
    </row>
    <row r="881" spans="1:14" x14ac:dyDescent="0.25">
      <c r="A881" s="6">
        <v>41788</v>
      </c>
      <c r="B881" s="7">
        <f t="shared" si="158"/>
        <v>2014</v>
      </c>
      <c r="C881" s="7">
        <f t="shared" si="156"/>
        <v>5</v>
      </c>
      <c r="D881" s="8" t="str">
        <f t="shared" si="159"/>
        <v>May</v>
      </c>
      <c r="E881" s="7" t="str">
        <f t="shared" si="160"/>
        <v>May</v>
      </c>
      <c r="F881" s="9">
        <f t="shared" si="157"/>
        <v>2</v>
      </c>
      <c r="G881" s="7" t="str">
        <f t="shared" si="161"/>
        <v>Quarter 2</v>
      </c>
      <c r="H881" s="7" t="str">
        <f t="shared" si="162"/>
        <v>Q2</v>
      </c>
      <c r="I881" s="10" t="str">
        <f t="shared" si="163"/>
        <v>20142</v>
      </c>
      <c r="J881" s="11">
        <f>(YEAR(A881)*100) + MONTH(DateTable[[#This Row],[DateKey]])</f>
        <v>201405</v>
      </c>
      <c r="K881" s="7" t="str">
        <f t="shared" si="164"/>
        <v>Q2 2014</v>
      </c>
      <c r="L881" s="7" t="str">
        <f t="shared" si="165"/>
        <v>May 2014</v>
      </c>
      <c r="M881" s="12" t="str">
        <f t="shared" si="166"/>
        <v>May-14</v>
      </c>
      <c r="N881" s="13" t="str">
        <f t="shared" si="167"/>
        <v>Quarter 2 2014</v>
      </c>
    </row>
    <row r="882" spans="1:14" x14ac:dyDescent="0.25">
      <c r="A882" s="6">
        <v>41789</v>
      </c>
      <c r="B882" s="7">
        <f t="shared" si="158"/>
        <v>2014</v>
      </c>
      <c r="C882" s="7">
        <f t="shared" si="156"/>
        <v>5</v>
      </c>
      <c r="D882" s="8" t="str">
        <f t="shared" si="159"/>
        <v>May</v>
      </c>
      <c r="E882" s="7" t="str">
        <f t="shared" si="160"/>
        <v>May</v>
      </c>
      <c r="F882" s="9">
        <f t="shared" si="157"/>
        <v>2</v>
      </c>
      <c r="G882" s="7" t="str">
        <f t="shared" si="161"/>
        <v>Quarter 2</v>
      </c>
      <c r="H882" s="7" t="str">
        <f t="shared" si="162"/>
        <v>Q2</v>
      </c>
      <c r="I882" s="10" t="str">
        <f t="shared" si="163"/>
        <v>20142</v>
      </c>
      <c r="J882" s="11">
        <f>(YEAR(A882)*100) + MONTH(DateTable[[#This Row],[DateKey]])</f>
        <v>201405</v>
      </c>
      <c r="K882" s="7" t="str">
        <f t="shared" si="164"/>
        <v>Q2 2014</v>
      </c>
      <c r="L882" s="7" t="str">
        <f t="shared" si="165"/>
        <v>May 2014</v>
      </c>
      <c r="M882" s="12" t="str">
        <f t="shared" si="166"/>
        <v>May-14</v>
      </c>
      <c r="N882" s="13" t="str">
        <f t="shared" si="167"/>
        <v>Quarter 2 2014</v>
      </c>
    </row>
    <row r="883" spans="1:14" x14ac:dyDescent="0.25">
      <c r="A883" s="6">
        <v>41790</v>
      </c>
      <c r="B883" s="7">
        <f t="shared" si="158"/>
        <v>2014</v>
      </c>
      <c r="C883" s="7">
        <f t="shared" si="156"/>
        <v>5</v>
      </c>
      <c r="D883" s="8" t="str">
        <f t="shared" si="159"/>
        <v>May</v>
      </c>
      <c r="E883" s="7" t="str">
        <f t="shared" si="160"/>
        <v>May</v>
      </c>
      <c r="F883" s="9">
        <f t="shared" si="157"/>
        <v>2</v>
      </c>
      <c r="G883" s="7" t="str">
        <f t="shared" si="161"/>
        <v>Quarter 2</v>
      </c>
      <c r="H883" s="7" t="str">
        <f t="shared" si="162"/>
        <v>Q2</v>
      </c>
      <c r="I883" s="10" t="str">
        <f t="shared" si="163"/>
        <v>20142</v>
      </c>
      <c r="J883" s="11">
        <f>(YEAR(A883)*100) + MONTH(DateTable[[#This Row],[DateKey]])</f>
        <v>201405</v>
      </c>
      <c r="K883" s="7" t="str">
        <f t="shared" si="164"/>
        <v>Q2 2014</v>
      </c>
      <c r="L883" s="7" t="str">
        <f t="shared" si="165"/>
        <v>May 2014</v>
      </c>
      <c r="M883" s="12" t="str">
        <f t="shared" si="166"/>
        <v>May-14</v>
      </c>
      <c r="N883" s="13" t="str">
        <f t="shared" si="167"/>
        <v>Quarter 2 2014</v>
      </c>
    </row>
    <row r="884" spans="1:14" x14ac:dyDescent="0.25">
      <c r="A884" s="6">
        <v>41791</v>
      </c>
      <c r="B884" s="7">
        <f t="shared" si="158"/>
        <v>2014</v>
      </c>
      <c r="C884" s="7">
        <f t="shared" si="156"/>
        <v>6</v>
      </c>
      <c r="D884" s="8" t="str">
        <f t="shared" si="159"/>
        <v>June</v>
      </c>
      <c r="E884" s="7" t="str">
        <f t="shared" si="160"/>
        <v>Jun</v>
      </c>
      <c r="F884" s="9">
        <f t="shared" si="157"/>
        <v>2</v>
      </c>
      <c r="G884" s="7" t="str">
        <f t="shared" si="161"/>
        <v>Quarter 2</v>
      </c>
      <c r="H884" s="7" t="str">
        <f t="shared" si="162"/>
        <v>Q2</v>
      </c>
      <c r="I884" s="10" t="str">
        <f t="shared" si="163"/>
        <v>20142</v>
      </c>
      <c r="J884" s="11">
        <f>(YEAR(A884)*100) + MONTH(DateTable[[#This Row],[DateKey]])</f>
        <v>201406</v>
      </c>
      <c r="K884" s="7" t="str">
        <f t="shared" si="164"/>
        <v>Q2 2014</v>
      </c>
      <c r="L884" s="7" t="str">
        <f t="shared" si="165"/>
        <v>Jun 2014</v>
      </c>
      <c r="M884" s="12" t="str">
        <f t="shared" si="166"/>
        <v>Jun-14</v>
      </c>
      <c r="N884" s="13" t="str">
        <f t="shared" si="167"/>
        <v>Quarter 2 2014</v>
      </c>
    </row>
    <row r="885" spans="1:14" x14ac:dyDescent="0.25">
      <c r="A885" s="6">
        <v>41792</v>
      </c>
      <c r="B885" s="7">
        <f t="shared" si="158"/>
        <v>2014</v>
      </c>
      <c r="C885" s="7">
        <f t="shared" si="156"/>
        <v>6</v>
      </c>
      <c r="D885" s="8" t="str">
        <f t="shared" si="159"/>
        <v>June</v>
      </c>
      <c r="E885" s="7" t="str">
        <f t="shared" si="160"/>
        <v>Jun</v>
      </c>
      <c r="F885" s="9">
        <f t="shared" si="157"/>
        <v>2</v>
      </c>
      <c r="G885" s="7" t="str">
        <f t="shared" si="161"/>
        <v>Quarter 2</v>
      </c>
      <c r="H885" s="7" t="str">
        <f t="shared" si="162"/>
        <v>Q2</v>
      </c>
      <c r="I885" s="10" t="str">
        <f t="shared" si="163"/>
        <v>20142</v>
      </c>
      <c r="J885" s="11">
        <f>(YEAR(A885)*100) + MONTH(DateTable[[#This Row],[DateKey]])</f>
        <v>201406</v>
      </c>
      <c r="K885" s="7" t="str">
        <f t="shared" si="164"/>
        <v>Q2 2014</v>
      </c>
      <c r="L885" s="7" t="str">
        <f t="shared" si="165"/>
        <v>Jun 2014</v>
      </c>
      <c r="M885" s="12" t="str">
        <f t="shared" si="166"/>
        <v>Jun-14</v>
      </c>
      <c r="N885" s="13" t="str">
        <f t="shared" si="167"/>
        <v>Quarter 2 2014</v>
      </c>
    </row>
    <row r="886" spans="1:14" x14ac:dyDescent="0.25">
      <c r="A886" s="6">
        <v>41793</v>
      </c>
      <c r="B886" s="7">
        <f t="shared" si="158"/>
        <v>2014</v>
      </c>
      <c r="C886" s="7">
        <f t="shared" si="156"/>
        <v>6</v>
      </c>
      <c r="D886" s="8" t="str">
        <f t="shared" si="159"/>
        <v>June</v>
      </c>
      <c r="E886" s="7" t="str">
        <f t="shared" si="160"/>
        <v>Jun</v>
      </c>
      <c r="F886" s="9">
        <f t="shared" si="157"/>
        <v>2</v>
      </c>
      <c r="G886" s="7" t="str">
        <f t="shared" si="161"/>
        <v>Quarter 2</v>
      </c>
      <c r="H886" s="7" t="str">
        <f t="shared" si="162"/>
        <v>Q2</v>
      </c>
      <c r="I886" s="10" t="str">
        <f t="shared" si="163"/>
        <v>20142</v>
      </c>
      <c r="J886" s="11">
        <f>(YEAR(A886)*100) + MONTH(DateTable[[#This Row],[DateKey]])</f>
        <v>201406</v>
      </c>
      <c r="K886" s="7" t="str">
        <f t="shared" si="164"/>
        <v>Q2 2014</v>
      </c>
      <c r="L886" s="7" t="str">
        <f t="shared" si="165"/>
        <v>Jun 2014</v>
      </c>
      <c r="M886" s="12" t="str">
        <f t="shared" si="166"/>
        <v>Jun-14</v>
      </c>
      <c r="N886" s="13" t="str">
        <f t="shared" si="167"/>
        <v>Quarter 2 2014</v>
      </c>
    </row>
    <row r="887" spans="1:14" x14ac:dyDescent="0.25">
      <c r="A887" s="6">
        <v>41794</v>
      </c>
      <c r="B887" s="7">
        <f t="shared" si="158"/>
        <v>2014</v>
      </c>
      <c r="C887" s="7">
        <f t="shared" si="156"/>
        <v>6</v>
      </c>
      <c r="D887" s="8" t="str">
        <f t="shared" si="159"/>
        <v>June</v>
      </c>
      <c r="E887" s="7" t="str">
        <f t="shared" si="160"/>
        <v>Jun</v>
      </c>
      <c r="F887" s="9">
        <f t="shared" si="157"/>
        <v>2</v>
      </c>
      <c r="G887" s="7" t="str">
        <f t="shared" si="161"/>
        <v>Quarter 2</v>
      </c>
      <c r="H887" s="7" t="str">
        <f t="shared" si="162"/>
        <v>Q2</v>
      </c>
      <c r="I887" s="10" t="str">
        <f t="shared" si="163"/>
        <v>20142</v>
      </c>
      <c r="J887" s="11">
        <f>(YEAR(A887)*100) + MONTH(DateTable[[#This Row],[DateKey]])</f>
        <v>201406</v>
      </c>
      <c r="K887" s="7" t="str">
        <f t="shared" si="164"/>
        <v>Q2 2014</v>
      </c>
      <c r="L887" s="7" t="str">
        <f t="shared" si="165"/>
        <v>Jun 2014</v>
      </c>
      <c r="M887" s="12" t="str">
        <f t="shared" si="166"/>
        <v>Jun-14</v>
      </c>
      <c r="N887" s="13" t="str">
        <f t="shared" si="167"/>
        <v>Quarter 2 2014</v>
      </c>
    </row>
    <row r="888" spans="1:14" x14ac:dyDescent="0.25">
      <c r="A888" s="6">
        <v>41795</v>
      </c>
      <c r="B888" s="7">
        <f t="shared" si="158"/>
        <v>2014</v>
      </c>
      <c r="C888" s="7">
        <f t="shared" si="156"/>
        <v>6</v>
      </c>
      <c r="D888" s="8" t="str">
        <f t="shared" si="159"/>
        <v>June</v>
      </c>
      <c r="E888" s="7" t="str">
        <f t="shared" si="160"/>
        <v>Jun</v>
      </c>
      <c r="F888" s="9">
        <f t="shared" si="157"/>
        <v>2</v>
      </c>
      <c r="G888" s="7" t="str">
        <f t="shared" si="161"/>
        <v>Quarter 2</v>
      </c>
      <c r="H888" s="7" t="str">
        <f t="shared" si="162"/>
        <v>Q2</v>
      </c>
      <c r="I888" s="10" t="str">
        <f t="shared" si="163"/>
        <v>20142</v>
      </c>
      <c r="J888" s="11">
        <f>(YEAR(A888)*100) + MONTH(DateTable[[#This Row],[DateKey]])</f>
        <v>201406</v>
      </c>
      <c r="K888" s="7" t="str">
        <f t="shared" si="164"/>
        <v>Q2 2014</v>
      </c>
      <c r="L888" s="7" t="str">
        <f t="shared" si="165"/>
        <v>Jun 2014</v>
      </c>
      <c r="M888" s="12" t="str">
        <f t="shared" si="166"/>
        <v>Jun-14</v>
      </c>
      <c r="N888" s="13" t="str">
        <f t="shared" si="167"/>
        <v>Quarter 2 2014</v>
      </c>
    </row>
    <row r="889" spans="1:14" x14ac:dyDescent="0.25">
      <c r="A889" s="6">
        <v>41796</v>
      </c>
      <c r="B889" s="7">
        <f t="shared" si="158"/>
        <v>2014</v>
      </c>
      <c r="C889" s="7">
        <f t="shared" si="156"/>
        <v>6</v>
      </c>
      <c r="D889" s="8" t="str">
        <f t="shared" si="159"/>
        <v>June</v>
      </c>
      <c r="E889" s="7" t="str">
        <f t="shared" si="160"/>
        <v>Jun</v>
      </c>
      <c r="F889" s="9">
        <f t="shared" si="157"/>
        <v>2</v>
      </c>
      <c r="G889" s="7" t="str">
        <f t="shared" si="161"/>
        <v>Quarter 2</v>
      </c>
      <c r="H889" s="7" t="str">
        <f t="shared" si="162"/>
        <v>Q2</v>
      </c>
      <c r="I889" s="10" t="str">
        <f t="shared" si="163"/>
        <v>20142</v>
      </c>
      <c r="J889" s="11">
        <f>(YEAR(A889)*100) + MONTH(DateTable[[#This Row],[DateKey]])</f>
        <v>201406</v>
      </c>
      <c r="K889" s="7" t="str">
        <f t="shared" si="164"/>
        <v>Q2 2014</v>
      </c>
      <c r="L889" s="7" t="str">
        <f t="shared" si="165"/>
        <v>Jun 2014</v>
      </c>
      <c r="M889" s="12" t="str">
        <f t="shared" si="166"/>
        <v>Jun-14</v>
      </c>
      <c r="N889" s="13" t="str">
        <f t="shared" si="167"/>
        <v>Quarter 2 2014</v>
      </c>
    </row>
    <row r="890" spans="1:14" x14ac:dyDescent="0.25">
      <c r="A890" s="6">
        <v>41797</v>
      </c>
      <c r="B890" s="7">
        <f t="shared" si="158"/>
        <v>2014</v>
      </c>
      <c r="C890" s="7">
        <f t="shared" si="156"/>
        <v>6</v>
      </c>
      <c r="D890" s="8" t="str">
        <f t="shared" si="159"/>
        <v>June</v>
      </c>
      <c r="E890" s="7" t="str">
        <f t="shared" si="160"/>
        <v>Jun</v>
      </c>
      <c r="F890" s="9">
        <f t="shared" si="157"/>
        <v>2</v>
      </c>
      <c r="G890" s="7" t="str">
        <f t="shared" si="161"/>
        <v>Quarter 2</v>
      </c>
      <c r="H890" s="7" t="str">
        <f t="shared" si="162"/>
        <v>Q2</v>
      </c>
      <c r="I890" s="10" t="str">
        <f t="shared" si="163"/>
        <v>20142</v>
      </c>
      <c r="J890" s="11">
        <f>(YEAR(A890)*100) + MONTH(DateTable[[#This Row],[DateKey]])</f>
        <v>201406</v>
      </c>
      <c r="K890" s="7" t="str">
        <f t="shared" si="164"/>
        <v>Q2 2014</v>
      </c>
      <c r="L890" s="7" t="str">
        <f t="shared" si="165"/>
        <v>Jun 2014</v>
      </c>
      <c r="M890" s="12" t="str">
        <f t="shared" si="166"/>
        <v>Jun-14</v>
      </c>
      <c r="N890" s="13" t="str">
        <f t="shared" si="167"/>
        <v>Quarter 2 2014</v>
      </c>
    </row>
    <row r="891" spans="1:14" x14ac:dyDescent="0.25">
      <c r="A891" s="6">
        <v>41798</v>
      </c>
      <c r="B891" s="7">
        <f t="shared" si="158"/>
        <v>2014</v>
      </c>
      <c r="C891" s="7">
        <f t="shared" si="156"/>
        <v>6</v>
      </c>
      <c r="D891" s="8" t="str">
        <f t="shared" si="159"/>
        <v>June</v>
      </c>
      <c r="E891" s="7" t="str">
        <f t="shared" si="160"/>
        <v>Jun</v>
      </c>
      <c r="F891" s="9">
        <f t="shared" si="157"/>
        <v>2</v>
      </c>
      <c r="G891" s="7" t="str">
        <f t="shared" si="161"/>
        <v>Quarter 2</v>
      </c>
      <c r="H891" s="7" t="str">
        <f t="shared" si="162"/>
        <v>Q2</v>
      </c>
      <c r="I891" s="10" t="str">
        <f t="shared" si="163"/>
        <v>20142</v>
      </c>
      <c r="J891" s="11">
        <f>(YEAR(A891)*100) + MONTH(DateTable[[#This Row],[DateKey]])</f>
        <v>201406</v>
      </c>
      <c r="K891" s="7" t="str">
        <f t="shared" si="164"/>
        <v>Q2 2014</v>
      </c>
      <c r="L891" s="7" t="str">
        <f t="shared" si="165"/>
        <v>Jun 2014</v>
      </c>
      <c r="M891" s="12" t="str">
        <f t="shared" si="166"/>
        <v>Jun-14</v>
      </c>
      <c r="N891" s="13" t="str">
        <f t="shared" si="167"/>
        <v>Quarter 2 2014</v>
      </c>
    </row>
    <row r="892" spans="1:14" x14ac:dyDescent="0.25">
      <c r="A892" s="6">
        <v>41799</v>
      </c>
      <c r="B892" s="7">
        <f t="shared" si="158"/>
        <v>2014</v>
      </c>
      <c r="C892" s="7">
        <f t="shared" si="156"/>
        <v>6</v>
      </c>
      <c r="D892" s="8" t="str">
        <f t="shared" si="159"/>
        <v>June</v>
      </c>
      <c r="E892" s="7" t="str">
        <f t="shared" si="160"/>
        <v>Jun</v>
      </c>
      <c r="F892" s="9">
        <f t="shared" si="157"/>
        <v>2</v>
      </c>
      <c r="G892" s="7" t="str">
        <f t="shared" si="161"/>
        <v>Quarter 2</v>
      </c>
      <c r="H892" s="7" t="str">
        <f t="shared" si="162"/>
        <v>Q2</v>
      </c>
      <c r="I892" s="10" t="str">
        <f t="shared" si="163"/>
        <v>20142</v>
      </c>
      <c r="J892" s="11">
        <f>(YEAR(A892)*100) + MONTH(DateTable[[#This Row],[DateKey]])</f>
        <v>201406</v>
      </c>
      <c r="K892" s="7" t="str">
        <f t="shared" si="164"/>
        <v>Q2 2014</v>
      </c>
      <c r="L892" s="7" t="str">
        <f t="shared" si="165"/>
        <v>Jun 2014</v>
      </c>
      <c r="M892" s="12" t="str">
        <f t="shared" si="166"/>
        <v>Jun-14</v>
      </c>
      <c r="N892" s="13" t="str">
        <f t="shared" si="167"/>
        <v>Quarter 2 2014</v>
      </c>
    </row>
    <row r="893" spans="1:14" x14ac:dyDescent="0.25">
      <c r="A893" s="6">
        <v>41800</v>
      </c>
      <c r="B893" s="7">
        <f t="shared" si="158"/>
        <v>2014</v>
      </c>
      <c r="C893" s="7">
        <f t="shared" si="156"/>
        <v>6</v>
      </c>
      <c r="D893" s="8" t="str">
        <f t="shared" si="159"/>
        <v>June</v>
      </c>
      <c r="E893" s="7" t="str">
        <f t="shared" si="160"/>
        <v>Jun</v>
      </c>
      <c r="F893" s="9">
        <f t="shared" si="157"/>
        <v>2</v>
      </c>
      <c r="G893" s="7" t="str">
        <f t="shared" si="161"/>
        <v>Quarter 2</v>
      </c>
      <c r="H893" s="7" t="str">
        <f t="shared" si="162"/>
        <v>Q2</v>
      </c>
      <c r="I893" s="10" t="str">
        <f t="shared" si="163"/>
        <v>20142</v>
      </c>
      <c r="J893" s="11">
        <f>(YEAR(A893)*100) + MONTH(DateTable[[#This Row],[DateKey]])</f>
        <v>201406</v>
      </c>
      <c r="K893" s="7" t="str">
        <f t="shared" si="164"/>
        <v>Q2 2014</v>
      </c>
      <c r="L893" s="7" t="str">
        <f t="shared" si="165"/>
        <v>Jun 2014</v>
      </c>
      <c r="M893" s="12" t="str">
        <f t="shared" si="166"/>
        <v>Jun-14</v>
      </c>
      <c r="N893" s="13" t="str">
        <f t="shared" si="167"/>
        <v>Quarter 2 2014</v>
      </c>
    </row>
    <row r="894" spans="1:14" x14ac:dyDescent="0.25">
      <c r="A894" s="6">
        <v>41801</v>
      </c>
      <c r="B894" s="7">
        <f t="shared" si="158"/>
        <v>2014</v>
      </c>
      <c r="C894" s="7">
        <f t="shared" si="156"/>
        <v>6</v>
      </c>
      <c r="D894" s="8" t="str">
        <f t="shared" si="159"/>
        <v>June</v>
      </c>
      <c r="E894" s="7" t="str">
        <f t="shared" si="160"/>
        <v>Jun</v>
      </c>
      <c r="F894" s="9">
        <f t="shared" si="157"/>
        <v>2</v>
      </c>
      <c r="G894" s="7" t="str">
        <f t="shared" si="161"/>
        <v>Quarter 2</v>
      </c>
      <c r="H894" s="7" t="str">
        <f t="shared" si="162"/>
        <v>Q2</v>
      </c>
      <c r="I894" s="10" t="str">
        <f t="shared" si="163"/>
        <v>20142</v>
      </c>
      <c r="J894" s="11">
        <f>(YEAR(A894)*100) + MONTH(DateTable[[#This Row],[DateKey]])</f>
        <v>201406</v>
      </c>
      <c r="K894" s="7" t="str">
        <f t="shared" si="164"/>
        <v>Q2 2014</v>
      </c>
      <c r="L894" s="7" t="str">
        <f t="shared" si="165"/>
        <v>Jun 2014</v>
      </c>
      <c r="M894" s="12" t="str">
        <f t="shared" si="166"/>
        <v>Jun-14</v>
      </c>
      <c r="N894" s="13" t="str">
        <f t="shared" si="167"/>
        <v>Quarter 2 2014</v>
      </c>
    </row>
    <row r="895" spans="1:14" x14ac:dyDescent="0.25">
      <c r="A895" s="6">
        <v>41802</v>
      </c>
      <c r="B895" s="7">
        <f t="shared" si="158"/>
        <v>2014</v>
      </c>
      <c r="C895" s="7">
        <f t="shared" si="156"/>
        <v>6</v>
      </c>
      <c r="D895" s="8" t="str">
        <f t="shared" si="159"/>
        <v>June</v>
      </c>
      <c r="E895" s="7" t="str">
        <f t="shared" si="160"/>
        <v>Jun</v>
      </c>
      <c r="F895" s="9">
        <f t="shared" si="157"/>
        <v>2</v>
      </c>
      <c r="G895" s="7" t="str">
        <f t="shared" si="161"/>
        <v>Quarter 2</v>
      </c>
      <c r="H895" s="7" t="str">
        <f t="shared" si="162"/>
        <v>Q2</v>
      </c>
      <c r="I895" s="10" t="str">
        <f t="shared" si="163"/>
        <v>20142</v>
      </c>
      <c r="J895" s="11">
        <f>(YEAR(A895)*100) + MONTH(DateTable[[#This Row],[DateKey]])</f>
        <v>201406</v>
      </c>
      <c r="K895" s="7" t="str">
        <f t="shared" si="164"/>
        <v>Q2 2014</v>
      </c>
      <c r="L895" s="7" t="str">
        <f t="shared" si="165"/>
        <v>Jun 2014</v>
      </c>
      <c r="M895" s="12" t="str">
        <f t="shared" si="166"/>
        <v>Jun-14</v>
      </c>
      <c r="N895" s="13" t="str">
        <f t="shared" si="167"/>
        <v>Quarter 2 2014</v>
      </c>
    </row>
    <row r="896" spans="1:14" x14ac:dyDescent="0.25">
      <c r="A896" s="6">
        <v>41803</v>
      </c>
      <c r="B896" s="7">
        <f t="shared" si="158"/>
        <v>2014</v>
      </c>
      <c r="C896" s="7">
        <f t="shared" si="156"/>
        <v>6</v>
      </c>
      <c r="D896" s="8" t="str">
        <f t="shared" si="159"/>
        <v>June</v>
      </c>
      <c r="E896" s="7" t="str">
        <f t="shared" si="160"/>
        <v>Jun</v>
      </c>
      <c r="F896" s="9">
        <f t="shared" si="157"/>
        <v>2</v>
      </c>
      <c r="G896" s="7" t="str">
        <f t="shared" si="161"/>
        <v>Quarter 2</v>
      </c>
      <c r="H896" s="7" t="str">
        <f t="shared" si="162"/>
        <v>Q2</v>
      </c>
      <c r="I896" s="10" t="str">
        <f t="shared" si="163"/>
        <v>20142</v>
      </c>
      <c r="J896" s="11">
        <f>(YEAR(A896)*100) + MONTH(DateTable[[#This Row],[DateKey]])</f>
        <v>201406</v>
      </c>
      <c r="K896" s="7" t="str">
        <f t="shared" si="164"/>
        <v>Q2 2014</v>
      </c>
      <c r="L896" s="7" t="str">
        <f t="shared" si="165"/>
        <v>Jun 2014</v>
      </c>
      <c r="M896" s="12" t="str">
        <f t="shared" si="166"/>
        <v>Jun-14</v>
      </c>
      <c r="N896" s="13" t="str">
        <f t="shared" si="167"/>
        <v>Quarter 2 2014</v>
      </c>
    </row>
    <row r="897" spans="1:14" x14ac:dyDescent="0.25">
      <c r="A897" s="6">
        <v>41804</v>
      </c>
      <c r="B897" s="7">
        <f t="shared" si="158"/>
        <v>2014</v>
      </c>
      <c r="C897" s="7">
        <f t="shared" si="156"/>
        <v>6</v>
      </c>
      <c r="D897" s="8" t="str">
        <f t="shared" si="159"/>
        <v>June</v>
      </c>
      <c r="E897" s="7" t="str">
        <f t="shared" si="160"/>
        <v>Jun</v>
      </c>
      <c r="F897" s="9">
        <f t="shared" si="157"/>
        <v>2</v>
      </c>
      <c r="G897" s="7" t="str">
        <f t="shared" si="161"/>
        <v>Quarter 2</v>
      </c>
      <c r="H897" s="7" t="str">
        <f t="shared" si="162"/>
        <v>Q2</v>
      </c>
      <c r="I897" s="10" t="str">
        <f t="shared" si="163"/>
        <v>20142</v>
      </c>
      <c r="J897" s="11">
        <f>(YEAR(A897)*100) + MONTH(DateTable[[#This Row],[DateKey]])</f>
        <v>201406</v>
      </c>
      <c r="K897" s="7" t="str">
        <f t="shared" si="164"/>
        <v>Q2 2014</v>
      </c>
      <c r="L897" s="7" t="str">
        <f t="shared" si="165"/>
        <v>Jun 2014</v>
      </c>
      <c r="M897" s="12" t="str">
        <f t="shared" si="166"/>
        <v>Jun-14</v>
      </c>
      <c r="N897" s="13" t="str">
        <f t="shared" si="167"/>
        <v>Quarter 2 2014</v>
      </c>
    </row>
    <row r="898" spans="1:14" x14ac:dyDescent="0.25">
      <c r="A898" s="6">
        <v>41805</v>
      </c>
      <c r="B898" s="7">
        <f t="shared" si="158"/>
        <v>2014</v>
      </c>
      <c r="C898" s="7">
        <f t="shared" ref="C898:C961" si="168">MONTH(A898)</f>
        <v>6</v>
      </c>
      <c r="D898" s="8" t="str">
        <f t="shared" si="159"/>
        <v>June</v>
      </c>
      <c r="E898" s="7" t="str">
        <f t="shared" si="160"/>
        <v>Jun</v>
      </c>
      <c r="F898" s="9">
        <f t="shared" ref="F898:F961" si="169">ROUNDUP(MONTH(A898)/3,0)</f>
        <v>2</v>
      </c>
      <c r="G898" s="7" t="str">
        <f t="shared" si="161"/>
        <v>Quarter 2</v>
      </c>
      <c r="H898" s="7" t="str">
        <f t="shared" si="162"/>
        <v>Q2</v>
      </c>
      <c r="I898" s="10" t="str">
        <f t="shared" si="163"/>
        <v>20142</v>
      </c>
      <c r="J898" s="11">
        <f>(YEAR(A898)*100) + MONTH(DateTable[[#This Row],[DateKey]])</f>
        <v>201406</v>
      </c>
      <c r="K898" s="7" t="str">
        <f t="shared" si="164"/>
        <v>Q2 2014</v>
      </c>
      <c r="L898" s="7" t="str">
        <f t="shared" si="165"/>
        <v>Jun 2014</v>
      </c>
      <c r="M898" s="12" t="str">
        <f t="shared" si="166"/>
        <v>Jun-14</v>
      </c>
      <c r="N898" s="13" t="str">
        <f t="shared" si="167"/>
        <v>Quarter 2 2014</v>
      </c>
    </row>
    <row r="899" spans="1:14" x14ac:dyDescent="0.25">
      <c r="A899" s="6">
        <v>41806</v>
      </c>
      <c r="B899" s="7">
        <f t="shared" ref="B899:B962" si="170">YEAR(A899)</f>
        <v>2014</v>
      </c>
      <c r="C899" s="7">
        <f t="shared" si="168"/>
        <v>6</v>
      </c>
      <c r="D899" s="8" t="str">
        <f t="shared" ref="D899:D962" si="171">TEXT(A899,"mmmm")</f>
        <v>June</v>
      </c>
      <c r="E899" s="7" t="str">
        <f t="shared" ref="E899:E962" si="172">TEXT(A899,"mmm")</f>
        <v>Jun</v>
      </c>
      <c r="F899" s="9">
        <f t="shared" si="169"/>
        <v>2</v>
      </c>
      <c r="G899" s="7" t="str">
        <f t="shared" ref="G899:G962" si="173">"Quarter " &amp; ROUNDUP(MONTH(A899)/3,0)</f>
        <v>Quarter 2</v>
      </c>
      <c r="H899" s="7" t="str">
        <f t="shared" ref="H899:H962" si="174">"Q" &amp; ROUNDUP(MONTH(A899)/3,0)</f>
        <v>Q2</v>
      </c>
      <c r="I899" s="10" t="str">
        <f t="shared" ref="I899:I962" si="175">YEAR(A899) &amp; ROUNDUP(MONTH(A899)/3,0)</f>
        <v>20142</v>
      </c>
      <c r="J899" s="11">
        <f>(YEAR(A899)*100) + MONTH(DateTable[[#This Row],[DateKey]])</f>
        <v>201406</v>
      </c>
      <c r="K899" s="7" t="str">
        <f t="shared" ref="K899:K962" si="176">"Q" &amp; ROUNDUP(MONTH(A899)/3,0) &amp; " " &amp; YEAR(A899)</f>
        <v>Q2 2014</v>
      </c>
      <c r="L899" s="7" t="str">
        <f t="shared" ref="L899:L962" si="177">TEXT(A899,"mmm") &amp; " " &amp; YEAR(A899)</f>
        <v>Jun 2014</v>
      </c>
      <c r="M899" s="12" t="str">
        <f t="shared" ref="M899:M962" si="178">TEXT(A899,"mmm") &amp; "-" &amp; RIGHT(YEAR(A899),2)</f>
        <v>Jun-14</v>
      </c>
      <c r="N899" s="13" t="str">
        <f t="shared" ref="N899:N962" si="179">"Quarter " &amp; ROUNDUP(MONTH(A899)/3,0) &amp; " " &amp; YEAR(A899)</f>
        <v>Quarter 2 2014</v>
      </c>
    </row>
    <row r="900" spans="1:14" x14ac:dyDescent="0.25">
      <c r="A900" s="6">
        <v>41807</v>
      </c>
      <c r="B900" s="7">
        <f t="shared" si="170"/>
        <v>2014</v>
      </c>
      <c r="C900" s="7">
        <f t="shared" si="168"/>
        <v>6</v>
      </c>
      <c r="D900" s="8" t="str">
        <f t="shared" si="171"/>
        <v>June</v>
      </c>
      <c r="E900" s="7" t="str">
        <f t="shared" si="172"/>
        <v>Jun</v>
      </c>
      <c r="F900" s="9">
        <f t="shared" si="169"/>
        <v>2</v>
      </c>
      <c r="G900" s="7" t="str">
        <f t="shared" si="173"/>
        <v>Quarter 2</v>
      </c>
      <c r="H900" s="7" t="str">
        <f t="shared" si="174"/>
        <v>Q2</v>
      </c>
      <c r="I900" s="10" t="str">
        <f t="shared" si="175"/>
        <v>20142</v>
      </c>
      <c r="J900" s="11">
        <f>(YEAR(A900)*100) + MONTH(DateTable[[#This Row],[DateKey]])</f>
        <v>201406</v>
      </c>
      <c r="K900" s="7" t="str">
        <f t="shared" si="176"/>
        <v>Q2 2014</v>
      </c>
      <c r="L900" s="7" t="str">
        <f t="shared" si="177"/>
        <v>Jun 2014</v>
      </c>
      <c r="M900" s="12" t="str">
        <f t="shared" si="178"/>
        <v>Jun-14</v>
      </c>
      <c r="N900" s="13" t="str">
        <f t="shared" si="179"/>
        <v>Quarter 2 2014</v>
      </c>
    </row>
    <row r="901" spans="1:14" x14ac:dyDescent="0.25">
      <c r="A901" s="6">
        <v>41808</v>
      </c>
      <c r="B901" s="7">
        <f t="shared" si="170"/>
        <v>2014</v>
      </c>
      <c r="C901" s="7">
        <f t="shared" si="168"/>
        <v>6</v>
      </c>
      <c r="D901" s="8" t="str">
        <f t="shared" si="171"/>
        <v>June</v>
      </c>
      <c r="E901" s="7" t="str">
        <f t="shared" si="172"/>
        <v>Jun</v>
      </c>
      <c r="F901" s="9">
        <f t="shared" si="169"/>
        <v>2</v>
      </c>
      <c r="G901" s="7" t="str">
        <f t="shared" si="173"/>
        <v>Quarter 2</v>
      </c>
      <c r="H901" s="7" t="str">
        <f t="shared" si="174"/>
        <v>Q2</v>
      </c>
      <c r="I901" s="10" t="str">
        <f t="shared" si="175"/>
        <v>20142</v>
      </c>
      <c r="J901" s="11">
        <f>(YEAR(A901)*100) + MONTH(DateTable[[#This Row],[DateKey]])</f>
        <v>201406</v>
      </c>
      <c r="K901" s="7" t="str">
        <f t="shared" si="176"/>
        <v>Q2 2014</v>
      </c>
      <c r="L901" s="7" t="str">
        <f t="shared" si="177"/>
        <v>Jun 2014</v>
      </c>
      <c r="M901" s="12" t="str">
        <f t="shared" si="178"/>
        <v>Jun-14</v>
      </c>
      <c r="N901" s="13" t="str">
        <f t="shared" si="179"/>
        <v>Quarter 2 2014</v>
      </c>
    </row>
    <row r="902" spans="1:14" x14ac:dyDescent="0.25">
      <c r="A902" s="6">
        <v>41809</v>
      </c>
      <c r="B902" s="7">
        <f t="shared" si="170"/>
        <v>2014</v>
      </c>
      <c r="C902" s="7">
        <f t="shared" si="168"/>
        <v>6</v>
      </c>
      <c r="D902" s="8" t="str">
        <f t="shared" si="171"/>
        <v>June</v>
      </c>
      <c r="E902" s="7" t="str">
        <f t="shared" si="172"/>
        <v>Jun</v>
      </c>
      <c r="F902" s="9">
        <f t="shared" si="169"/>
        <v>2</v>
      </c>
      <c r="G902" s="7" t="str">
        <f t="shared" si="173"/>
        <v>Quarter 2</v>
      </c>
      <c r="H902" s="7" t="str">
        <f t="shared" si="174"/>
        <v>Q2</v>
      </c>
      <c r="I902" s="10" t="str">
        <f t="shared" si="175"/>
        <v>20142</v>
      </c>
      <c r="J902" s="11">
        <f>(YEAR(A902)*100) + MONTH(DateTable[[#This Row],[DateKey]])</f>
        <v>201406</v>
      </c>
      <c r="K902" s="7" t="str">
        <f t="shared" si="176"/>
        <v>Q2 2014</v>
      </c>
      <c r="L902" s="7" t="str">
        <f t="shared" si="177"/>
        <v>Jun 2014</v>
      </c>
      <c r="M902" s="12" t="str">
        <f t="shared" si="178"/>
        <v>Jun-14</v>
      </c>
      <c r="N902" s="13" t="str">
        <f t="shared" si="179"/>
        <v>Quarter 2 2014</v>
      </c>
    </row>
    <row r="903" spans="1:14" x14ac:dyDescent="0.25">
      <c r="A903" s="6">
        <v>41810</v>
      </c>
      <c r="B903" s="7">
        <f t="shared" si="170"/>
        <v>2014</v>
      </c>
      <c r="C903" s="7">
        <f t="shared" si="168"/>
        <v>6</v>
      </c>
      <c r="D903" s="8" t="str">
        <f t="shared" si="171"/>
        <v>June</v>
      </c>
      <c r="E903" s="7" t="str">
        <f t="shared" si="172"/>
        <v>Jun</v>
      </c>
      <c r="F903" s="9">
        <f t="shared" si="169"/>
        <v>2</v>
      </c>
      <c r="G903" s="7" t="str">
        <f t="shared" si="173"/>
        <v>Quarter 2</v>
      </c>
      <c r="H903" s="7" t="str">
        <f t="shared" si="174"/>
        <v>Q2</v>
      </c>
      <c r="I903" s="10" t="str">
        <f t="shared" si="175"/>
        <v>20142</v>
      </c>
      <c r="J903" s="11">
        <f>(YEAR(A903)*100) + MONTH(DateTable[[#This Row],[DateKey]])</f>
        <v>201406</v>
      </c>
      <c r="K903" s="7" t="str">
        <f t="shared" si="176"/>
        <v>Q2 2014</v>
      </c>
      <c r="L903" s="7" t="str">
        <f t="shared" si="177"/>
        <v>Jun 2014</v>
      </c>
      <c r="M903" s="12" t="str">
        <f t="shared" si="178"/>
        <v>Jun-14</v>
      </c>
      <c r="N903" s="13" t="str">
        <f t="shared" si="179"/>
        <v>Quarter 2 2014</v>
      </c>
    </row>
    <row r="904" spans="1:14" x14ac:dyDescent="0.25">
      <c r="A904" s="6">
        <v>41811</v>
      </c>
      <c r="B904" s="7">
        <f t="shared" si="170"/>
        <v>2014</v>
      </c>
      <c r="C904" s="7">
        <f t="shared" si="168"/>
        <v>6</v>
      </c>
      <c r="D904" s="8" t="str">
        <f t="shared" si="171"/>
        <v>June</v>
      </c>
      <c r="E904" s="7" t="str">
        <f t="shared" si="172"/>
        <v>Jun</v>
      </c>
      <c r="F904" s="9">
        <f t="shared" si="169"/>
        <v>2</v>
      </c>
      <c r="G904" s="7" t="str">
        <f t="shared" si="173"/>
        <v>Quarter 2</v>
      </c>
      <c r="H904" s="7" t="str">
        <f t="shared" si="174"/>
        <v>Q2</v>
      </c>
      <c r="I904" s="10" t="str">
        <f t="shared" si="175"/>
        <v>20142</v>
      </c>
      <c r="J904" s="11">
        <f>(YEAR(A904)*100) + MONTH(DateTable[[#This Row],[DateKey]])</f>
        <v>201406</v>
      </c>
      <c r="K904" s="7" t="str">
        <f t="shared" si="176"/>
        <v>Q2 2014</v>
      </c>
      <c r="L904" s="7" t="str">
        <f t="shared" si="177"/>
        <v>Jun 2014</v>
      </c>
      <c r="M904" s="12" t="str">
        <f t="shared" si="178"/>
        <v>Jun-14</v>
      </c>
      <c r="N904" s="13" t="str">
        <f t="shared" si="179"/>
        <v>Quarter 2 2014</v>
      </c>
    </row>
    <row r="905" spans="1:14" x14ac:dyDescent="0.25">
      <c r="A905" s="6">
        <v>41812</v>
      </c>
      <c r="B905" s="7">
        <f t="shared" si="170"/>
        <v>2014</v>
      </c>
      <c r="C905" s="7">
        <f t="shared" si="168"/>
        <v>6</v>
      </c>
      <c r="D905" s="8" t="str">
        <f t="shared" si="171"/>
        <v>June</v>
      </c>
      <c r="E905" s="7" t="str">
        <f t="shared" si="172"/>
        <v>Jun</v>
      </c>
      <c r="F905" s="9">
        <f t="shared" si="169"/>
        <v>2</v>
      </c>
      <c r="G905" s="7" t="str">
        <f t="shared" si="173"/>
        <v>Quarter 2</v>
      </c>
      <c r="H905" s="7" t="str">
        <f t="shared" si="174"/>
        <v>Q2</v>
      </c>
      <c r="I905" s="10" t="str">
        <f t="shared" si="175"/>
        <v>20142</v>
      </c>
      <c r="J905" s="11">
        <f>(YEAR(A905)*100) + MONTH(DateTable[[#This Row],[DateKey]])</f>
        <v>201406</v>
      </c>
      <c r="K905" s="7" t="str">
        <f t="shared" si="176"/>
        <v>Q2 2014</v>
      </c>
      <c r="L905" s="7" t="str">
        <f t="shared" si="177"/>
        <v>Jun 2014</v>
      </c>
      <c r="M905" s="12" t="str">
        <f t="shared" si="178"/>
        <v>Jun-14</v>
      </c>
      <c r="N905" s="13" t="str">
        <f t="shared" si="179"/>
        <v>Quarter 2 2014</v>
      </c>
    </row>
    <row r="906" spans="1:14" x14ac:dyDescent="0.25">
      <c r="A906" s="6">
        <v>41813</v>
      </c>
      <c r="B906" s="7">
        <f t="shared" si="170"/>
        <v>2014</v>
      </c>
      <c r="C906" s="7">
        <f t="shared" si="168"/>
        <v>6</v>
      </c>
      <c r="D906" s="8" t="str">
        <f t="shared" si="171"/>
        <v>June</v>
      </c>
      <c r="E906" s="7" t="str">
        <f t="shared" si="172"/>
        <v>Jun</v>
      </c>
      <c r="F906" s="9">
        <f t="shared" si="169"/>
        <v>2</v>
      </c>
      <c r="G906" s="7" t="str">
        <f t="shared" si="173"/>
        <v>Quarter 2</v>
      </c>
      <c r="H906" s="7" t="str">
        <f t="shared" si="174"/>
        <v>Q2</v>
      </c>
      <c r="I906" s="10" t="str">
        <f t="shared" si="175"/>
        <v>20142</v>
      </c>
      <c r="J906" s="11">
        <f>(YEAR(A906)*100) + MONTH(DateTable[[#This Row],[DateKey]])</f>
        <v>201406</v>
      </c>
      <c r="K906" s="7" t="str">
        <f t="shared" si="176"/>
        <v>Q2 2014</v>
      </c>
      <c r="L906" s="7" t="str">
        <f t="shared" si="177"/>
        <v>Jun 2014</v>
      </c>
      <c r="M906" s="12" t="str">
        <f t="shared" si="178"/>
        <v>Jun-14</v>
      </c>
      <c r="N906" s="13" t="str">
        <f t="shared" si="179"/>
        <v>Quarter 2 2014</v>
      </c>
    </row>
    <row r="907" spans="1:14" x14ac:dyDescent="0.25">
      <c r="A907" s="6">
        <v>41814</v>
      </c>
      <c r="B907" s="7">
        <f t="shared" si="170"/>
        <v>2014</v>
      </c>
      <c r="C907" s="7">
        <f t="shared" si="168"/>
        <v>6</v>
      </c>
      <c r="D907" s="8" t="str">
        <f t="shared" si="171"/>
        <v>June</v>
      </c>
      <c r="E907" s="7" t="str">
        <f t="shared" si="172"/>
        <v>Jun</v>
      </c>
      <c r="F907" s="9">
        <f t="shared" si="169"/>
        <v>2</v>
      </c>
      <c r="G907" s="7" t="str">
        <f t="shared" si="173"/>
        <v>Quarter 2</v>
      </c>
      <c r="H907" s="7" t="str">
        <f t="shared" si="174"/>
        <v>Q2</v>
      </c>
      <c r="I907" s="10" t="str">
        <f t="shared" si="175"/>
        <v>20142</v>
      </c>
      <c r="J907" s="11">
        <f>(YEAR(A907)*100) + MONTH(DateTable[[#This Row],[DateKey]])</f>
        <v>201406</v>
      </c>
      <c r="K907" s="7" t="str">
        <f t="shared" si="176"/>
        <v>Q2 2014</v>
      </c>
      <c r="L907" s="7" t="str">
        <f t="shared" si="177"/>
        <v>Jun 2014</v>
      </c>
      <c r="M907" s="12" t="str">
        <f t="shared" si="178"/>
        <v>Jun-14</v>
      </c>
      <c r="N907" s="13" t="str">
        <f t="shared" si="179"/>
        <v>Quarter 2 2014</v>
      </c>
    </row>
    <row r="908" spans="1:14" x14ac:dyDescent="0.25">
      <c r="A908" s="6">
        <v>41815</v>
      </c>
      <c r="B908" s="7">
        <f t="shared" si="170"/>
        <v>2014</v>
      </c>
      <c r="C908" s="7">
        <f t="shared" si="168"/>
        <v>6</v>
      </c>
      <c r="D908" s="8" t="str">
        <f t="shared" si="171"/>
        <v>June</v>
      </c>
      <c r="E908" s="7" t="str">
        <f t="shared" si="172"/>
        <v>Jun</v>
      </c>
      <c r="F908" s="9">
        <f t="shared" si="169"/>
        <v>2</v>
      </c>
      <c r="G908" s="7" t="str">
        <f t="shared" si="173"/>
        <v>Quarter 2</v>
      </c>
      <c r="H908" s="7" t="str">
        <f t="shared" si="174"/>
        <v>Q2</v>
      </c>
      <c r="I908" s="10" t="str">
        <f t="shared" si="175"/>
        <v>20142</v>
      </c>
      <c r="J908" s="11">
        <f>(YEAR(A908)*100) + MONTH(DateTable[[#This Row],[DateKey]])</f>
        <v>201406</v>
      </c>
      <c r="K908" s="7" t="str">
        <f t="shared" si="176"/>
        <v>Q2 2014</v>
      </c>
      <c r="L908" s="7" t="str">
        <f t="shared" si="177"/>
        <v>Jun 2014</v>
      </c>
      <c r="M908" s="12" t="str">
        <f t="shared" si="178"/>
        <v>Jun-14</v>
      </c>
      <c r="N908" s="13" t="str">
        <f t="shared" si="179"/>
        <v>Quarter 2 2014</v>
      </c>
    </row>
    <row r="909" spans="1:14" x14ac:dyDescent="0.25">
      <c r="A909" s="6">
        <v>41816</v>
      </c>
      <c r="B909" s="7">
        <f t="shared" si="170"/>
        <v>2014</v>
      </c>
      <c r="C909" s="7">
        <f t="shared" si="168"/>
        <v>6</v>
      </c>
      <c r="D909" s="8" t="str">
        <f t="shared" si="171"/>
        <v>June</v>
      </c>
      <c r="E909" s="7" t="str">
        <f t="shared" si="172"/>
        <v>Jun</v>
      </c>
      <c r="F909" s="9">
        <f t="shared" si="169"/>
        <v>2</v>
      </c>
      <c r="G909" s="7" t="str">
        <f t="shared" si="173"/>
        <v>Quarter 2</v>
      </c>
      <c r="H909" s="7" t="str">
        <f t="shared" si="174"/>
        <v>Q2</v>
      </c>
      <c r="I909" s="10" t="str">
        <f t="shared" si="175"/>
        <v>20142</v>
      </c>
      <c r="J909" s="11">
        <f>(YEAR(A909)*100) + MONTH(DateTable[[#This Row],[DateKey]])</f>
        <v>201406</v>
      </c>
      <c r="K909" s="7" t="str">
        <f t="shared" si="176"/>
        <v>Q2 2014</v>
      </c>
      <c r="L909" s="7" t="str">
        <f t="shared" si="177"/>
        <v>Jun 2014</v>
      </c>
      <c r="M909" s="12" t="str">
        <f t="shared" si="178"/>
        <v>Jun-14</v>
      </c>
      <c r="N909" s="13" t="str">
        <f t="shared" si="179"/>
        <v>Quarter 2 2014</v>
      </c>
    </row>
    <row r="910" spans="1:14" x14ac:dyDescent="0.25">
      <c r="A910" s="6">
        <v>41817</v>
      </c>
      <c r="B910" s="7">
        <f t="shared" si="170"/>
        <v>2014</v>
      </c>
      <c r="C910" s="7">
        <f t="shared" si="168"/>
        <v>6</v>
      </c>
      <c r="D910" s="8" t="str">
        <f t="shared" si="171"/>
        <v>June</v>
      </c>
      <c r="E910" s="7" t="str">
        <f t="shared" si="172"/>
        <v>Jun</v>
      </c>
      <c r="F910" s="9">
        <f t="shared" si="169"/>
        <v>2</v>
      </c>
      <c r="G910" s="7" t="str">
        <f t="shared" si="173"/>
        <v>Quarter 2</v>
      </c>
      <c r="H910" s="7" t="str">
        <f t="shared" si="174"/>
        <v>Q2</v>
      </c>
      <c r="I910" s="10" t="str">
        <f t="shared" si="175"/>
        <v>20142</v>
      </c>
      <c r="J910" s="11">
        <f>(YEAR(A910)*100) + MONTH(DateTable[[#This Row],[DateKey]])</f>
        <v>201406</v>
      </c>
      <c r="K910" s="7" t="str">
        <f t="shared" si="176"/>
        <v>Q2 2014</v>
      </c>
      <c r="L910" s="7" t="str">
        <f t="shared" si="177"/>
        <v>Jun 2014</v>
      </c>
      <c r="M910" s="12" t="str">
        <f t="shared" si="178"/>
        <v>Jun-14</v>
      </c>
      <c r="N910" s="13" t="str">
        <f t="shared" si="179"/>
        <v>Quarter 2 2014</v>
      </c>
    </row>
    <row r="911" spans="1:14" x14ac:dyDescent="0.25">
      <c r="A911" s="6">
        <v>41818</v>
      </c>
      <c r="B911" s="7">
        <f t="shared" si="170"/>
        <v>2014</v>
      </c>
      <c r="C911" s="7">
        <f t="shared" si="168"/>
        <v>6</v>
      </c>
      <c r="D911" s="8" t="str">
        <f t="shared" si="171"/>
        <v>June</v>
      </c>
      <c r="E911" s="7" t="str">
        <f t="shared" si="172"/>
        <v>Jun</v>
      </c>
      <c r="F911" s="9">
        <f t="shared" si="169"/>
        <v>2</v>
      </c>
      <c r="G911" s="7" t="str">
        <f t="shared" si="173"/>
        <v>Quarter 2</v>
      </c>
      <c r="H911" s="7" t="str">
        <f t="shared" si="174"/>
        <v>Q2</v>
      </c>
      <c r="I911" s="10" t="str">
        <f t="shared" si="175"/>
        <v>20142</v>
      </c>
      <c r="J911" s="11">
        <f>(YEAR(A911)*100) + MONTH(DateTable[[#This Row],[DateKey]])</f>
        <v>201406</v>
      </c>
      <c r="K911" s="7" t="str">
        <f t="shared" si="176"/>
        <v>Q2 2014</v>
      </c>
      <c r="L911" s="7" t="str">
        <f t="shared" si="177"/>
        <v>Jun 2014</v>
      </c>
      <c r="M911" s="12" t="str">
        <f t="shared" si="178"/>
        <v>Jun-14</v>
      </c>
      <c r="N911" s="13" t="str">
        <f t="shared" si="179"/>
        <v>Quarter 2 2014</v>
      </c>
    </row>
    <row r="912" spans="1:14" x14ac:dyDescent="0.25">
      <c r="A912" s="6">
        <v>41819</v>
      </c>
      <c r="B912" s="7">
        <f t="shared" si="170"/>
        <v>2014</v>
      </c>
      <c r="C912" s="7">
        <f t="shared" si="168"/>
        <v>6</v>
      </c>
      <c r="D912" s="8" t="str">
        <f t="shared" si="171"/>
        <v>June</v>
      </c>
      <c r="E912" s="7" t="str">
        <f t="shared" si="172"/>
        <v>Jun</v>
      </c>
      <c r="F912" s="9">
        <f t="shared" si="169"/>
        <v>2</v>
      </c>
      <c r="G912" s="7" t="str">
        <f t="shared" si="173"/>
        <v>Quarter 2</v>
      </c>
      <c r="H912" s="7" t="str">
        <f t="shared" si="174"/>
        <v>Q2</v>
      </c>
      <c r="I912" s="10" t="str">
        <f t="shared" si="175"/>
        <v>20142</v>
      </c>
      <c r="J912" s="11">
        <f>(YEAR(A912)*100) + MONTH(DateTable[[#This Row],[DateKey]])</f>
        <v>201406</v>
      </c>
      <c r="K912" s="7" t="str">
        <f t="shared" si="176"/>
        <v>Q2 2014</v>
      </c>
      <c r="L912" s="7" t="str">
        <f t="shared" si="177"/>
        <v>Jun 2014</v>
      </c>
      <c r="M912" s="12" t="str">
        <f t="shared" si="178"/>
        <v>Jun-14</v>
      </c>
      <c r="N912" s="13" t="str">
        <f t="shared" si="179"/>
        <v>Quarter 2 2014</v>
      </c>
    </row>
    <row r="913" spans="1:14" x14ac:dyDescent="0.25">
      <c r="A913" s="6">
        <v>41820</v>
      </c>
      <c r="B913" s="7">
        <f t="shared" si="170"/>
        <v>2014</v>
      </c>
      <c r="C913" s="7">
        <f t="shared" si="168"/>
        <v>6</v>
      </c>
      <c r="D913" s="8" t="str">
        <f t="shared" si="171"/>
        <v>June</v>
      </c>
      <c r="E913" s="7" t="str">
        <f t="shared" si="172"/>
        <v>Jun</v>
      </c>
      <c r="F913" s="9">
        <f t="shared" si="169"/>
        <v>2</v>
      </c>
      <c r="G913" s="7" t="str">
        <f t="shared" si="173"/>
        <v>Quarter 2</v>
      </c>
      <c r="H913" s="7" t="str">
        <f t="shared" si="174"/>
        <v>Q2</v>
      </c>
      <c r="I913" s="10" t="str">
        <f t="shared" si="175"/>
        <v>20142</v>
      </c>
      <c r="J913" s="11">
        <f>(YEAR(A913)*100) + MONTH(DateTable[[#This Row],[DateKey]])</f>
        <v>201406</v>
      </c>
      <c r="K913" s="7" t="str">
        <f t="shared" si="176"/>
        <v>Q2 2014</v>
      </c>
      <c r="L913" s="7" t="str">
        <f t="shared" si="177"/>
        <v>Jun 2014</v>
      </c>
      <c r="M913" s="12" t="str">
        <f t="shared" si="178"/>
        <v>Jun-14</v>
      </c>
      <c r="N913" s="13" t="str">
        <f t="shared" si="179"/>
        <v>Quarter 2 2014</v>
      </c>
    </row>
    <row r="914" spans="1:14" x14ac:dyDescent="0.25">
      <c r="A914" s="6">
        <v>41821</v>
      </c>
      <c r="B914" s="7">
        <f t="shared" si="170"/>
        <v>2014</v>
      </c>
      <c r="C914" s="7">
        <f t="shared" si="168"/>
        <v>7</v>
      </c>
      <c r="D914" s="8" t="str">
        <f t="shared" si="171"/>
        <v>July</v>
      </c>
      <c r="E914" s="7" t="str">
        <f t="shared" si="172"/>
        <v>Jul</v>
      </c>
      <c r="F914" s="9">
        <f t="shared" si="169"/>
        <v>3</v>
      </c>
      <c r="G914" s="7" t="str">
        <f t="shared" si="173"/>
        <v>Quarter 3</v>
      </c>
      <c r="H914" s="7" t="str">
        <f t="shared" si="174"/>
        <v>Q3</v>
      </c>
      <c r="I914" s="10" t="str">
        <f t="shared" si="175"/>
        <v>20143</v>
      </c>
      <c r="J914" s="11">
        <f>(YEAR(A914)*100) + MONTH(DateTable[[#This Row],[DateKey]])</f>
        <v>201407</v>
      </c>
      <c r="K914" s="7" t="str">
        <f t="shared" si="176"/>
        <v>Q3 2014</v>
      </c>
      <c r="L914" s="7" t="str">
        <f t="shared" si="177"/>
        <v>Jul 2014</v>
      </c>
      <c r="M914" s="12" t="str">
        <f t="shared" si="178"/>
        <v>Jul-14</v>
      </c>
      <c r="N914" s="13" t="str">
        <f t="shared" si="179"/>
        <v>Quarter 3 2014</v>
      </c>
    </row>
    <row r="915" spans="1:14" x14ac:dyDescent="0.25">
      <c r="A915" s="6">
        <v>41822</v>
      </c>
      <c r="B915" s="7">
        <f t="shared" si="170"/>
        <v>2014</v>
      </c>
      <c r="C915" s="7">
        <f t="shared" si="168"/>
        <v>7</v>
      </c>
      <c r="D915" s="8" t="str">
        <f t="shared" si="171"/>
        <v>July</v>
      </c>
      <c r="E915" s="7" t="str">
        <f t="shared" si="172"/>
        <v>Jul</v>
      </c>
      <c r="F915" s="9">
        <f t="shared" si="169"/>
        <v>3</v>
      </c>
      <c r="G915" s="7" t="str">
        <f t="shared" si="173"/>
        <v>Quarter 3</v>
      </c>
      <c r="H915" s="7" t="str">
        <f t="shared" si="174"/>
        <v>Q3</v>
      </c>
      <c r="I915" s="10" t="str">
        <f t="shared" si="175"/>
        <v>20143</v>
      </c>
      <c r="J915" s="11">
        <f>(YEAR(A915)*100) + MONTH(DateTable[[#This Row],[DateKey]])</f>
        <v>201407</v>
      </c>
      <c r="K915" s="7" t="str">
        <f t="shared" si="176"/>
        <v>Q3 2014</v>
      </c>
      <c r="L915" s="7" t="str">
        <f t="shared" si="177"/>
        <v>Jul 2014</v>
      </c>
      <c r="M915" s="12" t="str">
        <f t="shared" si="178"/>
        <v>Jul-14</v>
      </c>
      <c r="N915" s="13" t="str">
        <f t="shared" si="179"/>
        <v>Quarter 3 2014</v>
      </c>
    </row>
    <row r="916" spans="1:14" x14ac:dyDescent="0.25">
      <c r="A916" s="6">
        <v>41823</v>
      </c>
      <c r="B916" s="7">
        <f t="shared" si="170"/>
        <v>2014</v>
      </c>
      <c r="C916" s="7">
        <f t="shared" si="168"/>
        <v>7</v>
      </c>
      <c r="D916" s="8" t="str">
        <f t="shared" si="171"/>
        <v>July</v>
      </c>
      <c r="E916" s="7" t="str">
        <f t="shared" si="172"/>
        <v>Jul</v>
      </c>
      <c r="F916" s="9">
        <f t="shared" si="169"/>
        <v>3</v>
      </c>
      <c r="G916" s="7" t="str">
        <f t="shared" si="173"/>
        <v>Quarter 3</v>
      </c>
      <c r="H916" s="7" t="str">
        <f t="shared" si="174"/>
        <v>Q3</v>
      </c>
      <c r="I916" s="10" t="str">
        <f t="shared" si="175"/>
        <v>20143</v>
      </c>
      <c r="J916" s="11">
        <f>(YEAR(A916)*100) + MONTH(DateTable[[#This Row],[DateKey]])</f>
        <v>201407</v>
      </c>
      <c r="K916" s="7" t="str">
        <f t="shared" si="176"/>
        <v>Q3 2014</v>
      </c>
      <c r="L916" s="7" t="str">
        <f t="shared" si="177"/>
        <v>Jul 2014</v>
      </c>
      <c r="M916" s="12" t="str">
        <f t="shared" si="178"/>
        <v>Jul-14</v>
      </c>
      <c r="N916" s="13" t="str">
        <f t="shared" si="179"/>
        <v>Quarter 3 2014</v>
      </c>
    </row>
    <row r="917" spans="1:14" x14ac:dyDescent="0.25">
      <c r="A917" s="6">
        <v>41824</v>
      </c>
      <c r="B917" s="7">
        <f t="shared" si="170"/>
        <v>2014</v>
      </c>
      <c r="C917" s="7">
        <f t="shared" si="168"/>
        <v>7</v>
      </c>
      <c r="D917" s="8" t="str">
        <f t="shared" si="171"/>
        <v>July</v>
      </c>
      <c r="E917" s="7" t="str">
        <f t="shared" si="172"/>
        <v>Jul</v>
      </c>
      <c r="F917" s="9">
        <f t="shared" si="169"/>
        <v>3</v>
      </c>
      <c r="G917" s="7" t="str">
        <f t="shared" si="173"/>
        <v>Quarter 3</v>
      </c>
      <c r="H917" s="7" t="str">
        <f t="shared" si="174"/>
        <v>Q3</v>
      </c>
      <c r="I917" s="10" t="str">
        <f t="shared" si="175"/>
        <v>20143</v>
      </c>
      <c r="J917" s="11">
        <f>(YEAR(A917)*100) + MONTH(DateTable[[#This Row],[DateKey]])</f>
        <v>201407</v>
      </c>
      <c r="K917" s="7" t="str">
        <f t="shared" si="176"/>
        <v>Q3 2014</v>
      </c>
      <c r="L917" s="7" t="str">
        <f t="shared" si="177"/>
        <v>Jul 2014</v>
      </c>
      <c r="M917" s="12" t="str">
        <f t="shared" si="178"/>
        <v>Jul-14</v>
      </c>
      <c r="N917" s="13" t="str">
        <f t="shared" si="179"/>
        <v>Quarter 3 2014</v>
      </c>
    </row>
    <row r="918" spans="1:14" x14ac:dyDescent="0.25">
      <c r="A918" s="6">
        <v>41825</v>
      </c>
      <c r="B918" s="7">
        <f t="shared" si="170"/>
        <v>2014</v>
      </c>
      <c r="C918" s="7">
        <f t="shared" si="168"/>
        <v>7</v>
      </c>
      <c r="D918" s="8" t="str">
        <f t="shared" si="171"/>
        <v>July</v>
      </c>
      <c r="E918" s="7" t="str">
        <f t="shared" si="172"/>
        <v>Jul</v>
      </c>
      <c r="F918" s="9">
        <f t="shared" si="169"/>
        <v>3</v>
      </c>
      <c r="G918" s="7" t="str">
        <f t="shared" si="173"/>
        <v>Quarter 3</v>
      </c>
      <c r="H918" s="7" t="str">
        <f t="shared" si="174"/>
        <v>Q3</v>
      </c>
      <c r="I918" s="10" t="str">
        <f t="shared" si="175"/>
        <v>20143</v>
      </c>
      <c r="J918" s="11">
        <f>(YEAR(A918)*100) + MONTH(DateTable[[#This Row],[DateKey]])</f>
        <v>201407</v>
      </c>
      <c r="K918" s="7" t="str">
        <f t="shared" si="176"/>
        <v>Q3 2014</v>
      </c>
      <c r="L918" s="7" t="str">
        <f t="shared" si="177"/>
        <v>Jul 2014</v>
      </c>
      <c r="M918" s="12" t="str">
        <f t="shared" si="178"/>
        <v>Jul-14</v>
      </c>
      <c r="N918" s="13" t="str">
        <f t="shared" si="179"/>
        <v>Quarter 3 2014</v>
      </c>
    </row>
    <row r="919" spans="1:14" x14ac:dyDescent="0.25">
      <c r="A919" s="6">
        <v>41826</v>
      </c>
      <c r="B919" s="7">
        <f t="shared" si="170"/>
        <v>2014</v>
      </c>
      <c r="C919" s="7">
        <f t="shared" si="168"/>
        <v>7</v>
      </c>
      <c r="D919" s="8" t="str">
        <f t="shared" si="171"/>
        <v>July</v>
      </c>
      <c r="E919" s="7" t="str">
        <f t="shared" si="172"/>
        <v>Jul</v>
      </c>
      <c r="F919" s="9">
        <f t="shared" si="169"/>
        <v>3</v>
      </c>
      <c r="G919" s="7" t="str">
        <f t="shared" si="173"/>
        <v>Quarter 3</v>
      </c>
      <c r="H919" s="7" t="str">
        <f t="shared" si="174"/>
        <v>Q3</v>
      </c>
      <c r="I919" s="10" t="str">
        <f t="shared" si="175"/>
        <v>20143</v>
      </c>
      <c r="J919" s="11">
        <f>(YEAR(A919)*100) + MONTH(DateTable[[#This Row],[DateKey]])</f>
        <v>201407</v>
      </c>
      <c r="K919" s="7" t="str">
        <f t="shared" si="176"/>
        <v>Q3 2014</v>
      </c>
      <c r="L919" s="7" t="str">
        <f t="shared" si="177"/>
        <v>Jul 2014</v>
      </c>
      <c r="M919" s="12" t="str">
        <f t="shared" si="178"/>
        <v>Jul-14</v>
      </c>
      <c r="N919" s="13" t="str">
        <f t="shared" si="179"/>
        <v>Quarter 3 2014</v>
      </c>
    </row>
    <row r="920" spans="1:14" x14ac:dyDescent="0.25">
      <c r="A920" s="6">
        <v>41827</v>
      </c>
      <c r="B920" s="7">
        <f t="shared" si="170"/>
        <v>2014</v>
      </c>
      <c r="C920" s="7">
        <f t="shared" si="168"/>
        <v>7</v>
      </c>
      <c r="D920" s="8" t="str">
        <f t="shared" si="171"/>
        <v>July</v>
      </c>
      <c r="E920" s="7" t="str">
        <f t="shared" si="172"/>
        <v>Jul</v>
      </c>
      <c r="F920" s="9">
        <f t="shared" si="169"/>
        <v>3</v>
      </c>
      <c r="G920" s="7" t="str">
        <f t="shared" si="173"/>
        <v>Quarter 3</v>
      </c>
      <c r="H920" s="7" t="str">
        <f t="shared" si="174"/>
        <v>Q3</v>
      </c>
      <c r="I920" s="10" t="str">
        <f t="shared" si="175"/>
        <v>20143</v>
      </c>
      <c r="J920" s="11">
        <f>(YEAR(A920)*100) + MONTH(DateTable[[#This Row],[DateKey]])</f>
        <v>201407</v>
      </c>
      <c r="K920" s="7" t="str">
        <f t="shared" si="176"/>
        <v>Q3 2014</v>
      </c>
      <c r="L920" s="7" t="str">
        <f t="shared" si="177"/>
        <v>Jul 2014</v>
      </c>
      <c r="M920" s="12" t="str">
        <f t="shared" si="178"/>
        <v>Jul-14</v>
      </c>
      <c r="N920" s="13" t="str">
        <f t="shared" si="179"/>
        <v>Quarter 3 2014</v>
      </c>
    </row>
    <row r="921" spans="1:14" x14ac:dyDescent="0.25">
      <c r="A921" s="6">
        <v>41828</v>
      </c>
      <c r="B921" s="7">
        <f t="shared" si="170"/>
        <v>2014</v>
      </c>
      <c r="C921" s="7">
        <f t="shared" si="168"/>
        <v>7</v>
      </c>
      <c r="D921" s="8" t="str">
        <f t="shared" si="171"/>
        <v>July</v>
      </c>
      <c r="E921" s="7" t="str">
        <f t="shared" si="172"/>
        <v>Jul</v>
      </c>
      <c r="F921" s="9">
        <f t="shared" si="169"/>
        <v>3</v>
      </c>
      <c r="G921" s="7" t="str">
        <f t="shared" si="173"/>
        <v>Quarter 3</v>
      </c>
      <c r="H921" s="7" t="str">
        <f t="shared" si="174"/>
        <v>Q3</v>
      </c>
      <c r="I921" s="10" t="str">
        <f t="shared" si="175"/>
        <v>20143</v>
      </c>
      <c r="J921" s="11">
        <f>(YEAR(A921)*100) + MONTH(DateTable[[#This Row],[DateKey]])</f>
        <v>201407</v>
      </c>
      <c r="K921" s="7" t="str">
        <f t="shared" si="176"/>
        <v>Q3 2014</v>
      </c>
      <c r="L921" s="7" t="str">
        <f t="shared" si="177"/>
        <v>Jul 2014</v>
      </c>
      <c r="M921" s="12" t="str">
        <f t="shared" si="178"/>
        <v>Jul-14</v>
      </c>
      <c r="N921" s="13" t="str">
        <f t="shared" si="179"/>
        <v>Quarter 3 2014</v>
      </c>
    </row>
    <row r="922" spans="1:14" x14ac:dyDescent="0.25">
      <c r="A922" s="6">
        <v>41829</v>
      </c>
      <c r="B922" s="7">
        <f t="shared" si="170"/>
        <v>2014</v>
      </c>
      <c r="C922" s="7">
        <f t="shared" si="168"/>
        <v>7</v>
      </c>
      <c r="D922" s="8" t="str">
        <f t="shared" si="171"/>
        <v>July</v>
      </c>
      <c r="E922" s="7" t="str">
        <f t="shared" si="172"/>
        <v>Jul</v>
      </c>
      <c r="F922" s="9">
        <f t="shared" si="169"/>
        <v>3</v>
      </c>
      <c r="G922" s="7" t="str">
        <f t="shared" si="173"/>
        <v>Quarter 3</v>
      </c>
      <c r="H922" s="7" t="str">
        <f t="shared" si="174"/>
        <v>Q3</v>
      </c>
      <c r="I922" s="10" t="str">
        <f t="shared" si="175"/>
        <v>20143</v>
      </c>
      <c r="J922" s="11">
        <f>(YEAR(A922)*100) + MONTH(DateTable[[#This Row],[DateKey]])</f>
        <v>201407</v>
      </c>
      <c r="K922" s="7" t="str">
        <f t="shared" si="176"/>
        <v>Q3 2014</v>
      </c>
      <c r="L922" s="7" t="str">
        <f t="shared" si="177"/>
        <v>Jul 2014</v>
      </c>
      <c r="M922" s="12" t="str">
        <f t="shared" si="178"/>
        <v>Jul-14</v>
      </c>
      <c r="N922" s="13" t="str">
        <f t="shared" si="179"/>
        <v>Quarter 3 2014</v>
      </c>
    </row>
    <row r="923" spans="1:14" x14ac:dyDescent="0.25">
      <c r="A923" s="6">
        <v>41830</v>
      </c>
      <c r="B923" s="7">
        <f t="shared" si="170"/>
        <v>2014</v>
      </c>
      <c r="C923" s="7">
        <f t="shared" si="168"/>
        <v>7</v>
      </c>
      <c r="D923" s="8" t="str">
        <f t="shared" si="171"/>
        <v>July</v>
      </c>
      <c r="E923" s="7" t="str">
        <f t="shared" si="172"/>
        <v>Jul</v>
      </c>
      <c r="F923" s="9">
        <f t="shared" si="169"/>
        <v>3</v>
      </c>
      <c r="G923" s="7" t="str">
        <f t="shared" si="173"/>
        <v>Quarter 3</v>
      </c>
      <c r="H923" s="7" t="str">
        <f t="shared" si="174"/>
        <v>Q3</v>
      </c>
      <c r="I923" s="10" t="str">
        <f t="shared" si="175"/>
        <v>20143</v>
      </c>
      <c r="J923" s="11">
        <f>(YEAR(A923)*100) + MONTH(DateTable[[#This Row],[DateKey]])</f>
        <v>201407</v>
      </c>
      <c r="K923" s="7" t="str">
        <f t="shared" si="176"/>
        <v>Q3 2014</v>
      </c>
      <c r="L923" s="7" t="str">
        <f t="shared" si="177"/>
        <v>Jul 2014</v>
      </c>
      <c r="M923" s="12" t="str">
        <f t="shared" si="178"/>
        <v>Jul-14</v>
      </c>
      <c r="N923" s="13" t="str">
        <f t="shared" si="179"/>
        <v>Quarter 3 2014</v>
      </c>
    </row>
    <row r="924" spans="1:14" x14ac:dyDescent="0.25">
      <c r="A924" s="6">
        <v>41831</v>
      </c>
      <c r="B924" s="7">
        <f t="shared" si="170"/>
        <v>2014</v>
      </c>
      <c r="C924" s="7">
        <f t="shared" si="168"/>
        <v>7</v>
      </c>
      <c r="D924" s="8" t="str">
        <f t="shared" si="171"/>
        <v>July</v>
      </c>
      <c r="E924" s="7" t="str">
        <f t="shared" si="172"/>
        <v>Jul</v>
      </c>
      <c r="F924" s="9">
        <f t="shared" si="169"/>
        <v>3</v>
      </c>
      <c r="G924" s="7" t="str">
        <f t="shared" si="173"/>
        <v>Quarter 3</v>
      </c>
      <c r="H924" s="7" t="str">
        <f t="shared" si="174"/>
        <v>Q3</v>
      </c>
      <c r="I924" s="10" t="str">
        <f t="shared" si="175"/>
        <v>20143</v>
      </c>
      <c r="J924" s="11">
        <f>(YEAR(A924)*100) + MONTH(DateTable[[#This Row],[DateKey]])</f>
        <v>201407</v>
      </c>
      <c r="K924" s="7" t="str">
        <f t="shared" si="176"/>
        <v>Q3 2014</v>
      </c>
      <c r="L924" s="7" t="str">
        <f t="shared" si="177"/>
        <v>Jul 2014</v>
      </c>
      <c r="M924" s="12" t="str">
        <f t="shared" si="178"/>
        <v>Jul-14</v>
      </c>
      <c r="N924" s="13" t="str">
        <f t="shared" si="179"/>
        <v>Quarter 3 2014</v>
      </c>
    </row>
    <row r="925" spans="1:14" x14ac:dyDescent="0.25">
      <c r="A925" s="6">
        <v>41832</v>
      </c>
      <c r="B925" s="7">
        <f t="shared" si="170"/>
        <v>2014</v>
      </c>
      <c r="C925" s="7">
        <f t="shared" si="168"/>
        <v>7</v>
      </c>
      <c r="D925" s="8" t="str">
        <f t="shared" si="171"/>
        <v>July</v>
      </c>
      <c r="E925" s="7" t="str">
        <f t="shared" si="172"/>
        <v>Jul</v>
      </c>
      <c r="F925" s="9">
        <f t="shared" si="169"/>
        <v>3</v>
      </c>
      <c r="G925" s="7" t="str">
        <f t="shared" si="173"/>
        <v>Quarter 3</v>
      </c>
      <c r="H925" s="7" t="str">
        <f t="shared" si="174"/>
        <v>Q3</v>
      </c>
      <c r="I925" s="10" t="str">
        <f t="shared" si="175"/>
        <v>20143</v>
      </c>
      <c r="J925" s="11">
        <f>(YEAR(A925)*100) + MONTH(DateTable[[#This Row],[DateKey]])</f>
        <v>201407</v>
      </c>
      <c r="K925" s="7" t="str">
        <f t="shared" si="176"/>
        <v>Q3 2014</v>
      </c>
      <c r="L925" s="7" t="str">
        <f t="shared" si="177"/>
        <v>Jul 2014</v>
      </c>
      <c r="M925" s="12" t="str">
        <f t="shared" si="178"/>
        <v>Jul-14</v>
      </c>
      <c r="N925" s="13" t="str">
        <f t="shared" si="179"/>
        <v>Quarter 3 2014</v>
      </c>
    </row>
    <row r="926" spans="1:14" x14ac:dyDescent="0.25">
      <c r="A926" s="6">
        <v>41833</v>
      </c>
      <c r="B926" s="7">
        <f t="shared" si="170"/>
        <v>2014</v>
      </c>
      <c r="C926" s="7">
        <f t="shared" si="168"/>
        <v>7</v>
      </c>
      <c r="D926" s="8" t="str">
        <f t="shared" si="171"/>
        <v>July</v>
      </c>
      <c r="E926" s="7" t="str">
        <f t="shared" si="172"/>
        <v>Jul</v>
      </c>
      <c r="F926" s="9">
        <f t="shared" si="169"/>
        <v>3</v>
      </c>
      <c r="G926" s="7" t="str">
        <f t="shared" si="173"/>
        <v>Quarter 3</v>
      </c>
      <c r="H926" s="7" t="str">
        <f t="shared" si="174"/>
        <v>Q3</v>
      </c>
      <c r="I926" s="10" t="str">
        <f t="shared" si="175"/>
        <v>20143</v>
      </c>
      <c r="J926" s="11">
        <f>(YEAR(A926)*100) + MONTH(DateTable[[#This Row],[DateKey]])</f>
        <v>201407</v>
      </c>
      <c r="K926" s="7" t="str">
        <f t="shared" si="176"/>
        <v>Q3 2014</v>
      </c>
      <c r="L926" s="7" t="str">
        <f t="shared" si="177"/>
        <v>Jul 2014</v>
      </c>
      <c r="M926" s="12" t="str">
        <f t="shared" si="178"/>
        <v>Jul-14</v>
      </c>
      <c r="N926" s="13" t="str">
        <f t="shared" si="179"/>
        <v>Quarter 3 2014</v>
      </c>
    </row>
    <row r="927" spans="1:14" x14ac:dyDescent="0.25">
      <c r="A927" s="6">
        <v>41834</v>
      </c>
      <c r="B927" s="7">
        <f t="shared" si="170"/>
        <v>2014</v>
      </c>
      <c r="C927" s="7">
        <f t="shared" si="168"/>
        <v>7</v>
      </c>
      <c r="D927" s="8" t="str">
        <f t="shared" si="171"/>
        <v>July</v>
      </c>
      <c r="E927" s="7" t="str">
        <f t="shared" si="172"/>
        <v>Jul</v>
      </c>
      <c r="F927" s="9">
        <f t="shared" si="169"/>
        <v>3</v>
      </c>
      <c r="G927" s="7" t="str">
        <f t="shared" si="173"/>
        <v>Quarter 3</v>
      </c>
      <c r="H927" s="7" t="str">
        <f t="shared" si="174"/>
        <v>Q3</v>
      </c>
      <c r="I927" s="10" t="str">
        <f t="shared" si="175"/>
        <v>20143</v>
      </c>
      <c r="J927" s="11">
        <f>(YEAR(A927)*100) + MONTH(DateTable[[#This Row],[DateKey]])</f>
        <v>201407</v>
      </c>
      <c r="K927" s="7" t="str">
        <f t="shared" si="176"/>
        <v>Q3 2014</v>
      </c>
      <c r="L927" s="7" t="str">
        <f t="shared" si="177"/>
        <v>Jul 2014</v>
      </c>
      <c r="M927" s="12" t="str">
        <f t="shared" si="178"/>
        <v>Jul-14</v>
      </c>
      <c r="N927" s="13" t="str">
        <f t="shared" si="179"/>
        <v>Quarter 3 2014</v>
      </c>
    </row>
    <row r="928" spans="1:14" x14ac:dyDescent="0.25">
      <c r="A928" s="6">
        <v>41835</v>
      </c>
      <c r="B928" s="7">
        <f t="shared" si="170"/>
        <v>2014</v>
      </c>
      <c r="C928" s="7">
        <f t="shared" si="168"/>
        <v>7</v>
      </c>
      <c r="D928" s="8" t="str">
        <f t="shared" si="171"/>
        <v>July</v>
      </c>
      <c r="E928" s="7" t="str">
        <f t="shared" si="172"/>
        <v>Jul</v>
      </c>
      <c r="F928" s="9">
        <f t="shared" si="169"/>
        <v>3</v>
      </c>
      <c r="G928" s="7" t="str">
        <f t="shared" si="173"/>
        <v>Quarter 3</v>
      </c>
      <c r="H928" s="7" t="str">
        <f t="shared" si="174"/>
        <v>Q3</v>
      </c>
      <c r="I928" s="10" t="str">
        <f t="shared" si="175"/>
        <v>20143</v>
      </c>
      <c r="J928" s="11">
        <f>(YEAR(A928)*100) + MONTH(DateTable[[#This Row],[DateKey]])</f>
        <v>201407</v>
      </c>
      <c r="K928" s="7" t="str">
        <f t="shared" si="176"/>
        <v>Q3 2014</v>
      </c>
      <c r="L928" s="7" t="str">
        <f t="shared" si="177"/>
        <v>Jul 2014</v>
      </c>
      <c r="M928" s="12" t="str">
        <f t="shared" si="178"/>
        <v>Jul-14</v>
      </c>
      <c r="N928" s="13" t="str">
        <f t="shared" si="179"/>
        <v>Quarter 3 2014</v>
      </c>
    </row>
    <row r="929" spans="1:14" x14ac:dyDescent="0.25">
      <c r="A929" s="6">
        <v>41836</v>
      </c>
      <c r="B929" s="7">
        <f t="shared" si="170"/>
        <v>2014</v>
      </c>
      <c r="C929" s="7">
        <f t="shared" si="168"/>
        <v>7</v>
      </c>
      <c r="D929" s="8" t="str">
        <f t="shared" si="171"/>
        <v>July</v>
      </c>
      <c r="E929" s="7" t="str">
        <f t="shared" si="172"/>
        <v>Jul</v>
      </c>
      <c r="F929" s="9">
        <f t="shared" si="169"/>
        <v>3</v>
      </c>
      <c r="G929" s="7" t="str">
        <f t="shared" si="173"/>
        <v>Quarter 3</v>
      </c>
      <c r="H929" s="7" t="str">
        <f t="shared" si="174"/>
        <v>Q3</v>
      </c>
      <c r="I929" s="10" t="str">
        <f t="shared" si="175"/>
        <v>20143</v>
      </c>
      <c r="J929" s="11">
        <f>(YEAR(A929)*100) + MONTH(DateTable[[#This Row],[DateKey]])</f>
        <v>201407</v>
      </c>
      <c r="K929" s="7" t="str">
        <f t="shared" si="176"/>
        <v>Q3 2014</v>
      </c>
      <c r="L929" s="7" t="str">
        <f t="shared" si="177"/>
        <v>Jul 2014</v>
      </c>
      <c r="M929" s="12" t="str">
        <f t="shared" si="178"/>
        <v>Jul-14</v>
      </c>
      <c r="N929" s="13" t="str">
        <f t="shared" si="179"/>
        <v>Quarter 3 2014</v>
      </c>
    </row>
    <row r="930" spans="1:14" x14ac:dyDescent="0.25">
      <c r="A930" s="6">
        <v>41837</v>
      </c>
      <c r="B930" s="7">
        <f t="shared" si="170"/>
        <v>2014</v>
      </c>
      <c r="C930" s="7">
        <f t="shared" si="168"/>
        <v>7</v>
      </c>
      <c r="D930" s="8" t="str">
        <f t="shared" si="171"/>
        <v>July</v>
      </c>
      <c r="E930" s="7" t="str">
        <f t="shared" si="172"/>
        <v>Jul</v>
      </c>
      <c r="F930" s="9">
        <f t="shared" si="169"/>
        <v>3</v>
      </c>
      <c r="G930" s="7" t="str">
        <f t="shared" si="173"/>
        <v>Quarter 3</v>
      </c>
      <c r="H930" s="7" t="str">
        <f t="shared" si="174"/>
        <v>Q3</v>
      </c>
      <c r="I930" s="10" t="str">
        <f t="shared" si="175"/>
        <v>20143</v>
      </c>
      <c r="J930" s="11">
        <f>(YEAR(A930)*100) + MONTH(DateTable[[#This Row],[DateKey]])</f>
        <v>201407</v>
      </c>
      <c r="K930" s="7" t="str">
        <f t="shared" si="176"/>
        <v>Q3 2014</v>
      </c>
      <c r="L930" s="7" t="str">
        <f t="shared" si="177"/>
        <v>Jul 2014</v>
      </c>
      <c r="M930" s="12" t="str">
        <f t="shared" si="178"/>
        <v>Jul-14</v>
      </c>
      <c r="N930" s="13" t="str">
        <f t="shared" si="179"/>
        <v>Quarter 3 2014</v>
      </c>
    </row>
    <row r="931" spans="1:14" x14ac:dyDescent="0.25">
      <c r="A931" s="6">
        <v>41838</v>
      </c>
      <c r="B931" s="7">
        <f t="shared" si="170"/>
        <v>2014</v>
      </c>
      <c r="C931" s="7">
        <f t="shared" si="168"/>
        <v>7</v>
      </c>
      <c r="D931" s="8" t="str">
        <f t="shared" si="171"/>
        <v>July</v>
      </c>
      <c r="E931" s="7" t="str">
        <f t="shared" si="172"/>
        <v>Jul</v>
      </c>
      <c r="F931" s="9">
        <f t="shared" si="169"/>
        <v>3</v>
      </c>
      <c r="G931" s="7" t="str">
        <f t="shared" si="173"/>
        <v>Quarter 3</v>
      </c>
      <c r="H931" s="7" t="str">
        <f t="shared" si="174"/>
        <v>Q3</v>
      </c>
      <c r="I931" s="10" t="str">
        <f t="shared" si="175"/>
        <v>20143</v>
      </c>
      <c r="J931" s="11">
        <f>(YEAR(A931)*100) + MONTH(DateTable[[#This Row],[DateKey]])</f>
        <v>201407</v>
      </c>
      <c r="K931" s="7" t="str">
        <f t="shared" si="176"/>
        <v>Q3 2014</v>
      </c>
      <c r="L931" s="7" t="str">
        <f t="shared" si="177"/>
        <v>Jul 2014</v>
      </c>
      <c r="M931" s="12" t="str">
        <f t="shared" si="178"/>
        <v>Jul-14</v>
      </c>
      <c r="N931" s="13" t="str">
        <f t="shared" si="179"/>
        <v>Quarter 3 2014</v>
      </c>
    </row>
    <row r="932" spans="1:14" x14ac:dyDescent="0.25">
      <c r="A932" s="6">
        <v>41839</v>
      </c>
      <c r="B932" s="7">
        <f t="shared" si="170"/>
        <v>2014</v>
      </c>
      <c r="C932" s="7">
        <f t="shared" si="168"/>
        <v>7</v>
      </c>
      <c r="D932" s="8" t="str">
        <f t="shared" si="171"/>
        <v>July</v>
      </c>
      <c r="E932" s="7" t="str">
        <f t="shared" si="172"/>
        <v>Jul</v>
      </c>
      <c r="F932" s="9">
        <f t="shared" si="169"/>
        <v>3</v>
      </c>
      <c r="G932" s="7" t="str">
        <f t="shared" si="173"/>
        <v>Quarter 3</v>
      </c>
      <c r="H932" s="7" t="str">
        <f t="shared" si="174"/>
        <v>Q3</v>
      </c>
      <c r="I932" s="10" t="str">
        <f t="shared" si="175"/>
        <v>20143</v>
      </c>
      <c r="J932" s="11">
        <f>(YEAR(A932)*100) + MONTH(DateTable[[#This Row],[DateKey]])</f>
        <v>201407</v>
      </c>
      <c r="K932" s="7" t="str">
        <f t="shared" si="176"/>
        <v>Q3 2014</v>
      </c>
      <c r="L932" s="7" t="str">
        <f t="shared" si="177"/>
        <v>Jul 2014</v>
      </c>
      <c r="M932" s="12" t="str">
        <f t="shared" si="178"/>
        <v>Jul-14</v>
      </c>
      <c r="N932" s="13" t="str">
        <f t="shared" si="179"/>
        <v>Quarter 3 2014</v>
      </c>
    </row>
    <row r="933" spans="1:14" x14ac:dyDescent="0.25">
      <c r="A933" s="6">
        <v>41840</v>
      </c>
      <c r="B933" s="7">
        <f t="shared" si="170"/>
        <v>2014</v>
      </c>
      <c r="C933" s="7">
        <f t="shared" si="168"/>
        <v>7</v>
      </c>
      <c r="D933" s="8" t="str">
        <f t="shared" si="171"/>
        <v>July</v>
      </c>
      <c r="E933" s="7" t="str">
        <f t="shared" si="172"/>
        <v>Jul</v>
      </c>
      <c r="F933" s="9">
        <f t="shared" si="169"/>
        <v>3</v>
      </c>
      <c r="G933" s="7" t="str">
        <f t="shared" si="173"/>
        <v>Quarter 3</v>
      </c>
      <c r="H933" s="7" t="str">
        <f t="shared" si="174"/>
        <v>Q3</v>
      </c>
      <c r="I933" s="10" t="str">
        <f t="shared" si="175"/>
        <v>20143</v>
      </c>
      <c r="J933" s="11">
        <f>(YEAR(A933)*100) + MONTH(DateTable[[#This Row],[DateKey]])</f>
        <v>201407</v>
      </c>
      <c r="K933" s="7" t="str">
        <f t="shared" si="176"/>
        <v>Q3 2014</v>
      </c>
      <c r="L933" s="7" t="str">
        <f t="shared" si="177"/>
        <v>Jul 2014</v>
      </c>
      <c r="M933" s="12" t="str">
        <f t="shared" si="178"/>
        <v>Jul-14</v>
      </c>
      <c r="N933" s="13" t="str">
        <f t="shared" si="179"/>
        <v>Quarter 3 2014</v>
      </c>
    </row>
    <row r="934" spans="1:14" x14ac:dyDescent="0.25">
      <c r="A934" s="6">
        <v>41841</v>
      </c>
      <c r="B934" s="7">
        <f t="shared" si="170"/>
        <v>2014</v>
      </c>
      <c r="C934" s="7">
        <f t="shared" si="168"/>
        <v>7</v>
      </c>
      <c r="D934" s="8" t="str">
        <f t="shared" si="171"/>
        <v>July</v>
      </c>
      <c r="E934" s="7" t="str">
        <f t="shared" si="172"/>
        <v>Jul</v>
      </c>
      <c r="F934" s="9">
        <f t="shared" si="169"/>
        <v>3</v>
      </c>
      <c r="G934" s="7" t="str">
        <f t="shared" si="173"/>
        <v>Quarter 3</v>
      </c>
      <c r="H934" s="7" t="str">
        <f t="shared" si="174"/>
        <v>Q3</v>
      </c>
      <c r="I934" s="10" t="str">
        <f t="shared" si="175"/>
        <v>20143</v>
      </c>
      <c r="J934" s="11">
        <f>(YEAR(A934)*100) + MONTH(DateTable[[#This Row],[DateKey]])</f>
        <v>201407</v>
      </c>
      <c r="K934" s="7" t="str">
        <f t="shared" si="176"/>
        <v>Q3 2014</v>
      </c>
      <c r="L934" s="7" t="str">
        <f t="shared" si="177"/>
        <v>Jul 2014</v>
      </c>
      <c r="M934" s="12" t="str">
        <f t="shared" si="178"/>
        <v>Jul-14</v>
      </c>
      <c r="N934" s="13" t="str">
        <f t="shared" si="179"/>
        <v>Quarter 3 2014</v>
      </c>
    </row>
    <row r="935" spans="1:14" x14ac:dyDescent="0.25">
      <c r="A935" s="6">
        <v>41842</v>
      </c>
      <c r="B935" s="7">
        <f t="shared" si="170"/>
        <v>2014</v>
      </c>
      <c r="C935" s="7">
        <f t="shared" si="168"/>
        <v>7</v>
      </c>
      <c r="D935" s="8" t="str">
        <f t="shared" si="171"/>
        <v>July</v>
      </c>
      <c r="E935" s="7" t="str">
        <f t="shared" si="172"/>
        <v>Jul</v>
      </c>
      <c r="F935" s="9">
        <f t="shared" si="169"/>
        <v>3</v>
      </c>
      <c r="G935" s="7" t="str">
        <f t="shared" si="173"/>
        <v>Quarter 3</v>
      </c>
      <c r="H935" s="7" t="str">
        <f t="shared" si="174"/>
        <v>Q3</v>
      </c>
      <c r="I935" s="10" t="str">
        <f t="shared" si="175"/>
        <v>20143</v>
      </c>
      <c r="J935" s="11">
        <f>(YEAR(A935)*100) + MONTH(DateTable[[#This Row],[DateKey]])</f>
        <v>201407</v>
      </c>
      <c r="K935" s="7" t="str">
        <f t="shared" si="176"/>
        <v>Q3 2014</v>
      </c>
      <c r="L935" s="7" t="str">
        <f t="shared" si="177"/>
        <v>Jul 2014</v>
      </c>
      <c r="M935" s="12" t="str">
        <f t="shared" si="178"/>
        <v>Jul-14</v>
      </c>
      <c r="N935" s="13" t="str">
        <f t="shared" si="179"/>
        <v>Quarter 3 2014</v>
      </c>
    </row>
    <row r="936" spans="1:14" x14ac:dyDescent="0.25">
      <c r="A936" s="6">
        <v>41843</v>
      </c>
      <c r="B936" s="7">
        <f t="shared" si="170"/>
        <v>2014</v>
      </c>
      <c r="C936" s="7">
        <f t="shared" si="168"/>
        <v>7</v>
      </c>
      <c r="D936" s="8" t="str">
        <f t="shared" si="171"/>
        <v>July</v>
      </c>
      <c r="E936" s="7" t="str">
        <f t="shared" si="172"/>
        <v>Jul</v>
      </c>
      <c r="F936" s="9">
        <f t="shared" si="169"/>
        <v>3</v>
      </c>
      <c r="G936" s="7" t="str">
        <f t="shared" si="173"/>
        <v>Quarter 3</v>
      </c>
      <c r="H936" s="7" t="str">
        <f t="shared" si="174"/>
        <v>Q3</v>
      </c>
      <c r="I936" s="10" t="str">
        <f t="shared" si="175"/>
        <v>20143</v>
      </c>
      <c r="J936" s="11">
        <f>(YEAR(A936)*100) + MONTH(DateTable[[#This Row],[DateKey]])</f>
        <v>201407</v>
      </c>
      <c r="K936" s="7" t="str">
        <f t="shared" si="176"/>
        <v>Q3 2014</v>
      </c>
      <c r="L936" s="7" t="str">
        <f t="shared" si="177"/>
        <v>Jul 2014</v>
      </c>
      <c r="M936" s="12" t="str">
        <f t="shared" si="178"/>
        <v>Jul-14</v>
      </c>
      <c r="N936" s="13" t="str">
        <f t="shared" si="179"/>
        <v>Quarter 3 2014</v>
      </c>
    </row>
    <row r="937" spans="1:14" x14ac:dyDescent="0.25">
      <c r="A937" s="6">
        <v>41844</v>
      </c>
      <c r="B937" s="7">
        <f t="shared" si="170"/>
        <v>2014</v>
      </c>
      <c r="C937" s="7">
        <f t="shared" si="168"/>
        <v>7</v>
      </c>
      <c r="D937" s="8" t="str">
        <f t="shared" si="171"/>
        <v>July</v>
      </c>
      <c r="E937" s="7" t="str">
        <f t="shared" si="172"/>
        <v>Jul</v>
      </c>
      <c r="F937" s="9">
        <f t="shared" si="169"/>
        <v>3</v>
      </c>
      <c r="G937" s="7" t="str">
        <f t="shared" si="173"/>
        <v>Quarter 3</v>
      </c>
      <c r="H937" s="7" t="str">
        <f t="shared" si="174"/>
        <v>Q3</v>
      </c>
      <c r="I937" s="10" t="str">
        <f t="shared" si="175"/>
        <v>20143</v>
      </c>
      <c r="J937" s="11">
        <f>(YEAR(A937)*100) + MONTH(DateTable[[#This Row],[DateKey]])</f>
        <v>201407</v>
      </c>
      <c r="K937" s="7" t="str">
        <f t="shared" si="176"/>
        <v>Q3 2014</v>
      </c>
      <c r="L937" s="7" t="str">
        <f t="shared" si="177"/>
        <v>Jul 2014</v>
      </c>
      <c r="M937" s="12" t="str">
        <f t="shared" si="178"/>
        <v>Jul-14</v>
      </c>
      <c r="N937" s="13" t="str">
        <f t="shared" si="179"/>
        <v>Quarter 3 2014</v>
      </c>
    </row>
    <row r="938" spans="1:14" x14ac:dyDescent="0.25">
      <c r="A938" s="6">
        <v>41845</v>
      </c>
      <c r="B938" s="7">
        <f t="shared" si="170"/>
        <v>2014</v>
      </c>
      <c r="C938" s="7">
        <f t="shared" si="168"/>
        <v>7</v>
      </c>
      <c r="D938" s="8" t="str">
        <f t="shared" si="171"/>
        <v>July</v>
      </c>
      <c r="E938" s="7" t="str">
        <f t="shared" si="172"/>
        <v>Jul</v>
      </c>
      <c r="F938" s="9">
        <f t="shared" si="169"/>
        <v>3</v>
      </c>
      <c r="G938" s="7" t="str">
        <f t="shared" si="173"/>
        <v>Quarter 3</v>
      </c>
      <c r="H938" s="7" t="str">
        <f t="shared" si="174"/>
        <v>Q3</v>
      </c>
      <c r="I938" s="10" t="str">
        <f t="shared" si="175"/>
        <v>20143</v>
      </c>
      <c r="J938" s="11">
        <f>(YEAR(A938)*100) + MONTH(DateTable[[#This Row],[DateKey]])</f>
        <v>201407</v>
      </c>
      <c r="K938" s="7" t="str">
        <f t="shared" si="176"/>
        <v>Q3 2014</v>
      </c>
      <c r="L938" s="7" t="str">
        <f t="shared" si="177"/>
        <v>Jul 2014</v>
      </c>
      <c r="M938" s="12" t="str">
        <f t="shared" si="178"/>
        <v>Jul-14</v>
      </c>
      <c r="N938" s="13" t="str">
        <f t="shared" si="179"/>
        <v>Quarter 3 2014</v>
      </c>
    </row>
    <row r="939" spans="1:14" x14ac:dyDescent="0.25">
      <c r="A939" s="6">
        <v>41846</v>
      </c>
      <c r="B939" s="7">
        <f t="shared" si="170"/>
        <v>2014</v>
      </c>
      <c r="C939" s="7">
        <f t="shared" si="168"/>
        <v>7</v>
      </c>
      <c r="D939" s="8" t="str">
        <f t="shared" si="171"/>
        <v>July</v>
      </c>
      <c r="E939" s="7" t="str">
        <f t="shared" si="172"/>
        <v>Jul</v>
      </c>
      <c r="F939" s="9">
        <f t="shared" si="169"/>
        <v>3</v>
      </c>
      <c r="G939" s="7" t="str">
        <f t="shared" si="173"/>
        <v>Quarter 3</v>
      </c>
      <c r="H939" s="7" t="str">
        <f t="shared" si="174"/>
        <v>Q3</v>
      </c>
      <c r="I939" s="10" t="str">
        <f t="shared" si="175"/>
        <v>20143</v>
      </c>
      <c r="J939" s="11">
        <f>(YEAR(A939)*100) + MONTH(DateTable[[#This Row],[DateKey]])</f>
        <v>201407</v>
      </c>
      <c r="K939" s="7" t="str">
        <f t="shared" si="176"/>
        <v>Q3 2014</v>
      </c>
      <c r="L939" s="7" t="str">
        <f t="shared" si="177"/>
        <v>Jul 2014</v>
      </c>
      <c r="M939" s="12" t="str">
        <f t="shared" si="178"/>
        <v>Jul-14</v>
      </c>
      <c r="N939" s="13" t="str">
        <f t="shared" si="179"/>
        <v>Quarter 3 2014</v>
      </c>
    </row>
    <row r="940" spans="1:14" x14ac:dyDescent="0.25">
      <c r="A940" s="6">
        <v>41847</v>
      </c>
      <c r="B940" s="7">
        <f t="shared" si="170"/>
        <v>2014</v>
      </c>
      <c r="C940" s="7">
        <f t="shared" si="168"/>
        <v>7</v>
      </c>
      <c r="D940" s="8" t="str">
        <f t="shared" si="171"/>
        <v>July</v>
      </c>
      <c r="E940" s="7" t="str">
        <f t="shared" si="172"/>
        <v>Jul</v>
      </c>
      <c r="F940" s="9">
        <f t="shared" si="169"/>
        <v>3</v>
      </c>
      <c r="G940" s="7" t="str">
        <f t="shared" si="173"/>
        <v>Quarter 3</v>
      </c>
      <c r="H940" s="7" t="str">
        <f t="shared" si="174"/>
        <v>Q3</v>
      </c>
      <c r="I940" s="10" t="str">
        <f t="shared" si="175"/>
        <v>20143</v>
      </c>
      <c r="J940" s="11">
        <f>(YEAR(A940)*100) + MONTH(DateTable[[#This Row],[DateKey]])</f>
        <v>201407</v>
      </c>
      <c r="K940" s="7" t="str">
        <f t="shared" si="176"/>
        <v>Q3 2014</v>
      </c>
      <c r="L940" s="7" t="str">
        <f t="shared" si="177"/>
        <v>Jul 2014</v>
      </c>
      <c r="M940" s="12" t="str">
        <f t="shared" si="178"/>
        <v>Jul-14</v>
      </c>
      <c r="N940" s="13" t="str">
        <f t="shared" si="179"/>
        <v>Quarter 3 2014</v>
      </c>
    </row>
    <row r="941" spans="1:14" x14ac:dyDescent="0.25">
      <c r="A941" s="6">
        <v>41848</v>
      </c>
      <c r="B941" s="7">
        <f t="shared" si="170"/>
        <v>2014</v>
      </c>
      <c r="C941" s="7">
        <f t="shared" si="168"/>
        <v>7</v>
      </c>
      <c r="D941" s="8" t="str">
        <f t="shared" si="171"/>
        <v>July</v>
      </c>
      <c r="E941" s="7" t="str">
        <f t="shared" si="172"/>
        <v>Jul</v>
      </c>
      <c r="F941" s="9">
        <f t="shared" si="169"/>
        <v>3</v>
      </c>
      <c r="G941" s="7" t="str">
        <f t="shared" si="173"/>
        <v>Quarter 3</v>
      </c>
      <c r="H941" s="7" t="str">
        <f t="shared" si="174"/>
        <v>Q3</v>
      </c>
      <c r="I941" s="10" t="str">
        <f t="shared" si="175"/>
        <v>20143</v>
      </c>
      <c r="J941" s="11">
        <f>(YEAR(A941)*100) + MONTH(DateTable[[#This Row],[DateKey]])</f>
        <v>201407</v>
      </c>
      <c r="K941" s="7" t="str">
        <f t="shared" si="176"/>
        <v>Q3 2014</v>
      </c>
      <c r="L941" s="7" t="str">
        <f t="shared" si="177"/>
        <v>Jul 2014</v>
      </c>
      <c r="M941" s="12" t="str">
        <f t="shared" si="178"/>
        <v>Jul-14</v>
      </c>
      <c r="N941" s="13" t="str">
        <f t="shared" si="179"/>
        <v>Quarter 3 2014</v>
      </c>
    </row>
    <row r="942" spans="1:14" x14ac:dyDescent="0.25">
      <c r="A942" s="6">
        <v>41849</v>
      </c>
      <c r="B942" s="7">
        <f t="shared" si="170"/>
        <v>2014</v>
      </c>
      <c r="C942" s="7">
        <f t="shared" si="168"/>
        <v>7</v>
      </c>
      <c r="D942" s="8" t="str">
        <f t="shared" si="171"/>
        <v>July</v>
      </c>
      <c r="E942" s="7" t="str">
        <f t="shared" si="172"/>
        <v>Jul</v>
      </c>
      <c r="F942" s="9">
        <f t="shared" si="169"/>
        <v>3</v>
      </c>
      <c r="G942" s="7" t="str">
        <f t="shared" si="173"/>
        <v>Quarter 3</v>
      </c>
      <c r="H942" s="7" t="str">
        <f t="shared" si="174"/>
        <v>Q3</v>
      </c>
      <c r="I942" s="10" t="str">
        <f t="shared" si="175"/>
        <v>20143</v>
      </c>
      <c r="J942" s="11">
        <f>(YEAR(A942)*100) + MONTH(DateTable[[#This Row],[DateKey]])</f>
        <v>201407</v>
      </c>
      <c r="K942" s="7" t="str">
        <f t="shared" si="176"/>
        <v>Q3 2014</v>
      </c>
      <c r="L942" s="7" t="str">
        <f t="shared" si="177"/>
        <v>Jul 2014</v>
      </c>
      <c r="M942" s="12" t="str">
        <f t="shared" si="178"/>
        <v>Jul-14</v>
      </c>
      <c r="N942" s="13" t="str">
        <f t="shared" si="179"/>
        <v>Quarter 3 2014</v>
      </c>
    </row>
    <row r="943" spans="1:14" x14ac:dyDescent="0.25">
      <c r="A943" s="6">
        <v>41850</v>
      </c>
      <c r="B943" s="7">
        <f t="shared" si="170"/>
        <v>2014</v>
      </c>
      <c r="C943" s="7">
        <f t="shared" si="168"/>
        <v>7</v>
      </c>
      <c r="D943" s="8" t="str">
        <f t="shared" si="171"/>
        <v>July</v>
      </c>
      <c r="E943" s="7" t="str">
        <f t="shared" si="172"/>
        <v>Jul</v>
      </c>
      <c r="F943" s="9">
        <f t="shared" si="169"/>
        <v>3</v>
      </c>
      <c r="G943" s="7" t="str">
        <f t="shared" si="173"/>
        <v>Quarter 3</v>
      </c>
      <c r="H943" s="7" t="str">
        <f t="shared" si="174"/>
        <v>Q3</v>
      </c>
      <c r="I943" s="10" t="str">
        <f t="shared" si="175"/>
        <v>20143</v>
      </c>
      <c r="J943" s="11">
        <f>(YEAR(A943)*100) + MONTH(DateTable[[#This Row],[DateKey]])</f>
        <v>201407</v>
      </c>
      <c r="K943" s="7" t="str">
        <f t="shared" si="176"/>
        <v>Q3 2014</v>
      </c>
      <c r="L943" s="7" t="str">
        <f t="shared" si="177"/>
        <v>Jul 2014</v>
      </c>
      <c r="M943" s="12" t="str">
        <f t="shared" si="178"/>
        <v>Jul-14</v>
      </c>
      <c r="N943" s="13" t="str">
        <f t="shared" si="179"/>
        <v>Quarter 3 2014</v>
      </c>
    </row>
    <row r="944" spans="1:14" x14ac:dyDescent="0.25">
      <c r="A944" s="6">
        <v>41851</v>
      </c>
      <c r="B944" s="7">
        <f t="shared" si="170"/>
        <v>2014</v>
      </c>
      <c r="C944" s="7">
        <f t="shared" si="168"/>
        <v>7</v>
      </c>
      <c r="D944" s="8" t="str">
        <f t="shared" si="171"/>
        <v>July</v>
      </c>
      <c r="E944" s="7" t="str">
        <f t="shared" si="172"/>
        <v>Jul</v>
      </c>
      <c r="F944" s="9">
        <f t="shared" si="169"/>
        <v>3</v>
      </c>
      <c r="G944" s="7" t="str">
        <f t="shared" si="173"/>
        <v>Quarter 3</v>
      </c>
      <c r="H944" s="7" t="str">
        <f t="shared" si="174"/>
        <v>Q3</v>
      </c>
      <c r="I944" s="10" t="str">
        <f t="shared" si="175"/>
        <v>20143</v>
      </c>
      <c r="J944" s="11">
        <f>(YEAR(A944)*100) + MONTH(DateTable[[#This Row],[DateKey]])</f>
        <v>201407</v>
      </c>
      <c r="K944" s="7" t="str">
        <f t="shared" si="176"/>
        <v>Q3 2014</v>
      </c>
      <c r="L944" s="7" t="str">
        <f t="shared" si="177"/>
        <v>Jul 2014</v>
      </c>
      <c r="M944" s="12" t="str">
        <f t="shared" si="178"/>
        <v>Jul-14</v>
      </c>
      <c r="N944" s="13" t="str">
        <f t="shared" si="179"/>
        <v>Quarter 3 2014</v>
      </c>
    </row>
    <row r="945" spans="1:14" x14ac:dyDescent="0.25">
      <c r="A945" s="6">
        <v>41852</v>
      </c>
      <c r="B945" s="7">
        <f t="shared" si="170"/>
        <v>2014</v>
      </c>
      <c r="C945" s="7">
        <f t="shared" si="168"/>
        <v>8</v>
      </c>
      <c r="D945" s="8" t="str">
        <f t="shared" si="171"/>
        <v>August</v>
      </c>
      <c r="E945" s="7" t="str">
        <f t="shared" si="172"/>
        <v>Aug</v>
      </c>
      <c r="F945" s="9">
        <f t="shared" si="169"/>
        <v>3</v>
      </c>
      <c r="G945" s="7" t="str">
        <f t="shared" si="173"/>
        <v>Quarter 3</v>
      </c>
      <c r="H945" s="7" t="str">
        <f t="shared" si="174"/>
        <v>Q3</v>
      </c>
      <c r="I945" s="10" t="str">
        <f t="shared" si="175"/>
        <v>20143</v>
      </c>
      <c r="J945" s="11">
        <f>(YEAR(A945)*100) + MONTH(DateTable[[#This Row],[DateKey]])</f>
        <v>201408</v>
      </c>
      <c r="K945" s="7" t="str">
        <f t="shared" si="176"/>
        <v>Q3 2014</v>
      </c>
      <c r="L945" s="7" t="str">
        <f t="shared" si="177"/>
        <v>Aug 2014</v>
      </c>
      <c r="M945" s="12" t="str">
        <f t="shared" si="178"/>
        <v>Aug-14</v>
      </c>
      <c r="N945" s="13" t="str">
        <f t="shared" si="179"/>
        <v>Quarter 3 2014</v>
      </c>
    </row>
    <row r="946" spans="1:14" x14ac:dyDescent="0.25">
      <c r="A946" s="6">
        <v>41853</v>
      </c>
      <c r="B946" s="7">
        <f t="shared" si="170"/>
        <v>2014</v>
      </c>
      <c r="C946" s="7">
        <f t="shared" si="168"/>
        <v>8</v>
      </c>
      <c r="D946" s="8" t="str">
        <f t="shared" si="171"/>
        <v>August</v>
      </c>
      <c r="E946" s="7" t="str">
        <f t="shared" si="172"/>
        <v>Aug</v>
      </c>
      <c r="F946" s="9">
        <f t="shared" si="169"/>
        <v>3</v>
      </c>
      <c r="G946" s="7" t="str">
        <f t="shared" si="173"/>
        <v>Quarter 3</v>
      </c>
      <c r="H946" s="7" t="str">
        <f t="shared" si="174"/>
        <v>Q3</v>
      </c>
      <c r="I946" s="10" t="str">
        <f t="shared" si="175"/>
        <v>20143</v>
      </c>
      <c r="J946" s="11">
        <f>(YEAR(A946)*100) + MONTH(DateTable[[#This Row],[DateKey]])</f>
        <v>201408</v>
      </c>
      <c r="K946" s="7" t="str">
        <f t="shared" si="176"/>
        <v>Q3 2014</v>
      </c>
      <c r="L946" s="7" t="str">
        <f t="shared" si="177"/>
        <v>Aug 2014</v>
      </c>
      <c r="M946" s="12" t="str">
        <f t="shared" si="178"/>
        <v>Aug-14</v>
      </c>
      <c r="N946" s="13" t="str">
        <f t="shared" si="179"/>
        <v>Quarter 3 2014</v>
      </c>
    </row>
    <row r="947" spans="1:14" x14ac:dyDescent="0.25">
      <c r="A947" s="6">
        <v>41854</v>
      </c>
      <c r="B947" s="7">
        <f t="shared" si="170"/>
        <v>2014</v>
      </c>
      <c r="C947" s="7">
        <f t="shared" si="168"/>
        <v>8</v>
      </c>
      <c r="D947" s="8" t="str">
        <f t="shared" si="171"/>
        <v>August</v>
      </c>
      <c r="E947" s="7" t="str">
        <f t="shared" si="172"/>
        <v>Aug</v>
      </c>
      <c r="F947" s="9">
        <f t="shared" si="169"/>
        <v>3</v>
      </c>
      <c r="G947" s="7" t="str">
        <f t="shared" si="173"/>
        <v>Quarter 3</v>
      </c>
      <c r="H947" s="7" t="str">
        <f t="shared" si="174"/>
        <v>Q3</v>
      </c>
      <c r="I947" s="10" t="str">
        <f t="shared" si="175"/>
        <v>20143</v>
      </c>
      <c r="J947" s="11">
        <f>(YEAR(A947)*100) + MONTH(DateTable[[#This Row],[DateKey]])</f>
        <v>201408</v>
      </c>
      <c r="K947" s="7" t="str">
        <f t="shared" si="176"/>
        <v>Q3 2014</v>
      </c>
      <c r="L947" s="7" t="str">
        <f t="shared" si="177"/>
        <v>Aug 2014</v>
      </c>
      <c r="M947" s="12" t="str">
        <f t="shared" si="178"/>
        <v>Aug-14</v>
      </c>
      <c r="N947" s="13" t="str">
        <f t="shared" si="179"/>
        <v>Quarter 3 2014</v>
      </c>
    </row>
    <row r="948" spans="1:14" x14ac:dyDescent="0.25">
      <c r="A948" s="6">
        <v>41855</v>
      </c>
      <c r="B948" s="7">
        <f t="shared" si="170"/>
        <v>2014</v>
      </c>
      <c r="C948" s="7">
        <f t="shared" si="168"/>
        <v>8</v>
      </c>
      <c r="D948" s="8" t="str">
        <f t="shared" si="171"/>
        <v>August</v>
      </c>
      <c r="E948" s="7" t="str">
        <f t="shared" si="172"/>
        <v>Aug</v>
      </c>
      <c r="F948" s="9">
        <f t="shared" si="169"/>
        <v>3</v>
      </c>
      <c r="G948" s="7" t="str">
        <f t="shared" si="173"/>
        <v>Quarter 3</v>
      </c>
      <c r="H948" s="7" t="str">
        <f t="shared" si="174"/>
        <v>Q3</v>
      </c>
      <c r="I948" s="10" t="str">
        <f t="shared" si="175"/>
        <v>20143</v>
      </c>
      <c r="J948" s="11">
        <f>(YEAR(A948)*100) + MONTH(DateTable[[#This Row],[DateKey]])</f>
        <v>201408</v>
      </c>
      <c r="K948" s="7" t="str">
        <f t="shared" si="176"/>
        <v>Q3 2014</v>
      </c>
      <c r="L948" s="7" t="str">
        <f t="shared" si="177"/>
        <v>Aug 2014</v>
      </c>
      <c r="M948" s="12" t="str">
        <f t="shared" si="178"/>
        <v>Aug-14</v>
      </c>
      <c r="N948" s="13" t="str">
        <f t="shared" si="179"/>
        <v>Quarter 3 2014</v>
      </c>
    </row>
    <row r="949" spans="1:14" x14ac:dyDescent="0.25">
      <c r="A949" s="6">
        <v>41856</v>
      </c>
      <c r="B949" s="7">
        <f t="shared" si="170"/>
        <v>2014</v>
      </c>
      <c r="C949" s="7">
        <f t="shared" si="168"/>
        <v>8</v>
      </c>
      <c r="D949" s="8" t="str">
        <f t="shared" si="171"/>
        <v>August</v>
      </c>
      <c r="E949" s="7" t="str">
        <f t="shared" si="172"/>
        <v>Aug</v>
      </c>
      <c r="F949" s="9">
        <f t="shared" si="169"/>
        <v>3</v>
      </c>
      <c r="G949" s="7" t="str">
        <f t="shared" si="173"/>
        <v>Quarter 3</v>
      </c>
      <c r="H949" s="7" t="str">
        <f t="shared" si="174"/>
        <v>Q3</v>
      </c>
      <c r="I949" s="10" t="str">
        <f t="shared" si="175"/>
        <v>20143</v>
      </c>
      <c r="J949" s="11">
        <f>(YEAR(A949)*100) + MONTH(DateTable[[#This Row],[DateKey]])</f>
        <v>201408</v>
      </c>
      <c r="K949" s="7" t="str">
        <f t="shared" si="176"/>
        <v>Q3 2014</v>
      </c>
      <c r="L949" s="7" t="str">
        <f t="shared" si="177"/>
        <v>Aug 2014</v>
      </c>
      <c r="M949" s="12" t="str">
        <f t="shared" si="178"/>
        <v>Aug-14</v>
      </c>
      <c r="N949" s="13" t="str">
        <f t="shared" si="179"/>
        <v>Quarter 3 2014</v>
      </c>
    </row>
    <row r="950" spans="1:14" x14ac:dyDescent="0.25">
      <c r="A950" s="6">
        <v>41857</v>
      </c>
      <c r="B950" s="7">
        <f t="shared" si="170"/>
        <v>2014</v>
      </c>
      <c r="C950" s="7">
        <f t="shared" si="168"/>
        <v>8</v>
      </c>
      <c r="D950" s="8" t="str">
        <f t="shared" si="171"/>
        <v>August</v>
      </c>
      <c r="E950" s="7" t="str">
        <f t="shared" si="172"/>
        <v>Aug</v>
      </c>
      <c r="F950" s="9">
        <f t="shared" si="169"/>
        <v>3</v>
      </c>
      <c r="G950" s="7" t="str">
        <f t="shared" si="173"/>
        <v>Quarter 3</v>
      </c>
      <c r="H950" s="7" t="str">
        <f t="shared" si="174"/>
        <v>Q3</v>
      </c>
      <c r="I950" s="10" t="str">
        <f t="shared" si="175"/>
        <v>20143</v>
      </c>
      <c r="J950" s="11">
        <f>(YEAR(A950)*100) + MONTH(DateTable[[#This Row],[DateKey]])</f>
        <v>201408</v>
      </c>
      <c r="K950" s="7" t="str">
        <f t="shared" si="176"/>
        <v>Q3 2014</v>
      </c>
      <c r="L950" s="7" t="str">
        <f t="shared" si="177"/>
        <v>Aug 2014</v>
      </c>
      <c r="M950" s="12" t="str">
        <f t="shared" si="178"/>
        <v>Aug-14</v>
      </c>
      <c r="N950" s="13" t="str">
        <f t="shared" si="179"/>
        <v>Quarter 3 2014</v>
      </c>
    </row>
    <row r="951" spans="1:14" x14ac:dyDescent="0.25">
      <c r="A951" s="6">
        <v>41858</v>
      </c>
      <c r="B951" s="7">
        <f t="shared" si="170"/>
        <v>2014</v>
      </c>
      <c r="C951" s="7">
        <f t="shared" si="168"/>
        <v>8</v>
      </c>
      <c r="D951" s="8" t="str">
        <f t="shared" si="171"/>
        <v>August</v>
      </c>
      <c r="E951" s="7" t="str">
        <f t="shared" si="172"/>
        <v>Aug</v>
      </c>
      <c r="F951" s="9">
        <f t="shared" si="169"/>
        <v>3</v>
      </c>
      <c r="G951" s="7" t="str">
        <f t="shared" si="173"/>
        <v>Quarter 3</v>
      </c>
      <c r="H951" s="7" t="str">
        <f t="shared" si="174"/>
        <v>Q3</v>
      </c>
      <c r="I951" s="10" t="str">
        <f t="shared" si="175"/>
        <v>20143</v>
      </c>
      <c r="J951" s="11">
        <f>(YEAR(A951)*100) + MONTH(DateTable[[#This Row],[DateKey]])</f>
        <v>201408</v>
      </c>
      <c r="K951" s="7" t="str">
        <f t="shared" si="176"/>
        <v>Q3 2014</v>
      </c>
      <c r="L951" s="7" t="str">
        <f t="shared" si="177"/>
        <v>Aug 2014</v>
      </c>
      <c r="M951" s="12" t="str">
        <f t="shared" si="178"/>
        <v>Aug-14</v>
      </c>
      <c r="N951" s="13" t="str">
        <f t="shared" si="179"/>
        <v>Quarter 3 2014</v>
      </c>
    </row>
    <row r="952" spans="1:14" x14ac:dyDescent="0.25">
      <c r="A952" s="6">
        <v>41859</v>
      </c>
      <c r="B952" s="7">
        <f t="shared" si="170"/>
        <v>2014</v>
      </c>
      <c r="C952" s="7">
        <f t="shared" si="168"/>
        <v>8</v>
      </c>
      <c r="D952" s="8" t="str">
        <f t="shared" si="171"/>
        <v>August</v>
      </c>
      <c r="E952" s="7" t="str">
        <f t="shared" si="172"/>
        <v>Aug</v>
      </c>
      <c r="F952" s="9">
        <f t="shared" si="169"/>
        <v>3</v>
      </c>
      <c r="G952" s="7" t="str">
        <f t="shared" si="173"/>
        <v>Quarter 3</v>
      </c>
      <c r="H952" s="7" t="str">
        <f t="shared" si="174"/>
        <v>Q3</v>
      </c>
      <c r="I952" s="10" t="str">
        <f t="shared" si="175"/>
        <v>20143</v>
      </c>
      <c r="J952" s="11">
        <f>(YEAR(A952)*100) + MONTH(DateTable[[#This Row],[DateKey]])</f>
        <v>201408</v>
      </c>
      <c r="K952" s="7" t="str">
        <f t="shared" si="176"/>
        <v>Q3 2014</v>
      </c>
      <c r="L952" s="7" t="str">
        <f t="shared" si="177"/>
        <v>Aug 2014</v>
      </c>
      <c r="M952" s="12" t="str">
        <f t="shared" si="178"/>
        <v>Aug-14</v>
      </c>
      <c r="N952" s="13" t="str">
        <f t="shared" si="179"/>
        <v>Quarter 3 2014</v>
      </c>
    </row>
    <row r="953" spans="1:14" x14ac:dyDescent="0.25">
      <c r="A953" s="6">
        <v>41860</v>
      </c>
      <c r="B953" s="7">
        <f t="shared" si="170"/>
        <v>2014</v>
      </c>
      <c r="C953" s="7">
        <f t="shared" si="168"/>
        <v>8</v>
      </c>
      <c r="D953" s="8" t="str">
        <f t="shared" si="171"/>
        <v>August</v>
      </c>
      <c r="E953" s="7" t="str">
        <f t="shared" si="172"/>
        <v>Aug</v>
      </c>
      <c r="F953" s="9">
        <f t="shared" si="169"/>
        <v>3</v>
      </c>
      <c r="G953" s="7" t="str">
        <f t="shared" si="173"/>
        <v>Quarter 3</v>
      </c>
      <c r="H953" s="7" t="str">
        <f t="shared" si="174"/>
        <v>Q3</v>
      </c>
      <c r="I953" s="10" t="str">
        <f t="shared" si="175"/>
        <v>20143</v>
      </c>
      <c r="J953" s="11">
        <f>(YEAR(A953)*100) + MONTH(DateTable[[#This Row],[DateKey]])</f>
        <v>201408</v>
      </c>
      <c r="K953" s="7" t="str">
        <f t="shared" si="176"/>
        <v>Q3 2014</v>
      </c>
      <c r="L953" s="7" t="str">
        <f t="shared" si="177"/>
        <v>Aug 2014</v>
      </c>
      <c r="M953" s="12" t="str">
        <f t="shared" si="178"/>
        <v>Aug-14</v>
      </c>
      <c r="N953" s="13" t="str">
        <f t="shared" si="179"/>
        <v>Quarter 3 2014</v>
      </c>
    </row>
    <row r="954" spans="1:14" x14ac:dyDescent="0.25">
      <c r="A954" s="6">
        <v>41861</v>
      </c>
      <c r="B954" s="7">
        <f t="shared" si="170"/>
        <v>2014</v>
      </c>
      <c r="C954" s="7">
        <f t="shared" si="168"/>
        <v>8</v>
      </c>
      <c r="D954" s="8" t="str">
        <f t="shared" si="171"/>
        <v>August</v>
      </c>
      <c r="E954" s="7" t="str">
        <f t="shared" si="172"/>
        <v>Aug</v>
      </c>
      <c r="F954" s="9">
        <f t="shared" si="169"/>
        <v>3</v>
      </c>
      <c r="G954" s="7" t="str">
        <f t="shared" si="173"/>
        <v>Quarter 3</v>
      </c>
      <c r="H954" s="7" t="str">
        <f t="shared" si="174"/>
        <v>Q3</v>
      </c>
      <c r="I954" s="10" t="str">
        <f t="shared" si="175"/>
        <v>20143</v>
      </c>
      <c r="J954" s="11">
        <f>(YEAR(A954)*100) + MONTH(DateTable[[#This Row],[DateKey]])</f>
        <v>201408</v>
      </c>
      <c r="K954" s="7" t="str">
        <f t="shared" si="176"/>
        <v>Q3 2014</v>
      </c>
      <c r="L954" s="7" t="str">
        <f t="shared" si="177"/>
        <v>Aug 2014</v>
      </c>
      <c r="M954" s="12" t="str">
        <f t="shared" si="178"/>
        <v>Aug-14</v>
      </c>
      <c r="N954" s="13" t="str">
        <f t="shared" si="179"/>
        <v>Quarter 3 2014</v>
      </c>
    </row>
    <row r="955" spans="1:14" x14ac:dyDescent="0.25">
      <c r="A955" s="6">
        <v>41862</v>
      </c>
      <c r="B955" s="7">
        <f t="shared" si="170"/>
        <v>2014</v>
      </c>
      <c r="C955" s="7">
        <f t="shared" si="168"/>
        <v>8</v>
      </c>
      <c r="D955" s="8" t="str">
        <f t="shared" si="171"/>
        <v>August</v>
      </c>
      <c r="E955" s="7" t="str">
        <f t="shared" si="172"/>
        <v>Aug</v>
      </c>
      <c r="F955" s="9">
        <f t="shared" si="169"/>
        <v>3</v>
      </c>
      <c r="G955" s="7" t="str">
        <f t="shared" si="173"/>
        <v>Quarter 3</v>
      </c>
      <c r="H955" s="7" t="str">
        <f t="shared" si="174"/>
        <v>Q3</v>
      </c>
      <c r="I955" s="10" t="str">
        <f t="shared" si="175"/>
        <v>20143</v>
      </c>
      <c r="J955" s="11">
        <f>(YEAR(A955)*100) + MONTH(DateTable[[#This Row],[DateKey]])</f>
        <v>201408</v>
      </c>
      <c r="K955" s="7" t="str">
        <f t="shared" si="176"/>
        <v>Q3 2014</v>
      </c>
      <c r="L955" s="7" t="str">
        <f t="shared" si="177"/>
        <v>Aug 2014</v>
      </c>
      <c r="M955" s="12" t="str">
        <f t="shared" si="178"/>
        <v>Aug-14</v>
      </c>
      <c r="N955" s="13" t="str">
        <f t="shared" si="179"/>
        <v>Quarter 3 2014</v>
      </c>
    </row>
    <row r="956" spans="1:14" x14ac:dyDescent="0.25">
      <c r="A956" s="6">
        <v>41863</v>
      </c>
      <c r="B956" s="7">
        <f t="shared" si="170"/>
        <v>2014</v>
      </c>
      <c r="C956" s="7">
        <f t="shared" si="168"/>
        <v>8</v>
      </c>
      <c r="D956" s="8" t="str">
        <f t="shared" si="171"/>
        <v>August</v>
      </c>
      <c r="E956" s="7" t="str">
        <f t="shared" si="172"/>
        <v>Aug</v>
      </c>
      <c r="F956" s="9">
        <f t="shared" si="169"/>
        <v>3</v>
      </c>
      <c r="G956" s="7" t="str">
        <f t="shared" si="173"/>
        <v>Quarter 3</v>
      </c>
      <c r="H956" s="7" t="str">
        <f t="shared" si="174"/>
        <v>Q3</v>
      </c>
      <c r="I956" s="10" t="str">
        <f t="shared" si="175"/>
        <v>20143</v>
      </c>
      <c r="J956" s="11">
        <f>(YEAR(A956)*100) + MONTH(DateTable[[#This Row],[DateKey]])</f>
        <v>201408</v>
      </c>
      <c r="K956" s="7" t="str">
        <f t="shared" si="176"/>
        <v>Q3 2014</v>
      </c>
      <c r="L956" s="7" t="str">
        <f t="shared" si="177"/>
        <v>Aug 2014</v>
      </c>
      <c r="M956" s="12" t="str">
        <f t="shared" si="178"/>
        <v>Aug-14</v>
      </c>
      <c r="N956" s="13" t="str">
        <f t="shared" si="179"/>
        <v>Quarter 3 2014</v>
      </c>
    </row>
    <row r="957" spans="1:14" x14ac:dyDescent="0.25">
      <c r="A957" s="6">
        <v>41864</v>
      </c>
      <c r="B957" s="7">
        <f t="shared" si="170"/>
        <v>2014</v>
      </c>
      <c r="C957" s="7">
        <f t="shared" si="168"/>
        <v>8</v>
      </c>
      <c r="D957" s="8" t="str">
        <f t="shared" si="171"/>
        <v>August</v>
      </c>
      <c r="E957" s="7" t="str">
        <f t="shared" si="172"/>
        <v>Aug</v>
      </c>
      <c r="F957" s="9">
        <f t="shared" si="169"/>
        <v>3</v>
      </c>
      <c r="G957" s="7" t="str">
        <f t="shared" si="173"/>
        <v>Quarter 3</v>
      </c>
      <c r="H957" s="7" t="str">
        <f t="shared" si="174"/>
        <v>Q3</v>
      </c>
      <c r="I957" s="10" t="str">
        <f t="shared" si="175"/>
        <v>20143</v>
      </c>
      <c r="J957" s="11">
        <f>(YEAR(A957)*100) + MONTH(DateTable[[#This Row],[DateKey]])</f>
        <v>201408</v>
      </c>
      <c r="K957" s="7" t="str">
        <f t="shared" si="176"/>
        <v>Q3 2014</v>
      </c>
      <c r="L957" s="7" t="str">
        <f t="shared" si="177"/>
        <v>Aug 2014</v>
      </c>
      <c r="M957" s="12" t="str">
        <f t="shared" si="178"/>
        <v>Aug-14</v>
      </c>
      <c r="N957" s="13" t="str">
        <f t="shared" si="179"/>
        <v>Quarter 3 2014</v>
      </c>
    </row>
    <row r="958" spans="1:14" x14ac:dyDescent="0.25">
      <c r="A958" s="6">
        <v>41865</v>
      </c>
      <c r="B958" s="7">
        <f t="shared" si="170"/>
        <v>2014</v>
      </c>
      <c r="C958" s="7">
        <f t="shared" si="168"/>
        <v>8</v>
      </c>
      <c r="D958" s="8" t="str">
        <f t="shared" si="171"/>
        <v>August</v>
      </c>
      <c r="E958" s="7" t="str">
        <f t="shared" si="172"/>
        <v>Aug</v>
      </c>
      <c r="F958" s="9">
        <f t="shared" si="169"/>
        <v>3</v>
      </c>
      <c r="G958" s="7" t="str">
        <f t="shared" si="173"/>
        <v>Quarter 3</v>
      </c>
      <c r="H958" s="7" t="str">
        <f t="shared" si="174"/>
        <v>Q3</v>
      </c>
      <c r="I958" s="10" t="str">
        <f t="shared" si="175"/>
        <v>20143</v>
      </c>
      <c r="J958" s="11">
        <f>(YEAR(A958)*100) + MONTH(DateTable[[#This Row],[DateKey]])</f>
        <v>201408</v>
      </c>
      <c r="K958" s="7" t="str">
        <f t="shared" si="176"/>
        <v>Q3 2014</v>
      </c>
      <c r="L958" s="7" t="str">
        <f t="shared" si="177"/>
        <v>Aug 2014</v>
      </c>
      <c r="M958" s="12" t="str">
        <f t="shared" si="178"/>
        <v>Aug-14</v>
      </c>
      <c r="N958" s="13" t="str">
        <f t="shared" si="179"/>
        <v>Quarter 3 2014</v>
      </c>
    </row>
    <row r="959" spans="1:14" x14ac:dyDescent="0.25">
      <c r="A959" s="6">
        <v>41866</v>
      </c>
      <c r="B959" s="7">
        <f t="shared" si="170"/>
        <v>2014</v>
      </c>
      <c r="C959" s="7">
        <f t="shared" si="168"/>
        <v>8</v>
      </c>
      <c r="D959" s="8" t="str">
        <f t="shared" si="171"/>
        <v>August</v>
      </c>
      <c r="E959" s="7" t="str">
        <f t="shared" si="172"/>
        <v>Aug</v>
      </c>
      <c r="F959" s="9">
        <f t="shared" si="169"/>
        <v>3</v>
      </c>
      <c r="G959" s="7" t="str">
        <f t="shared" si="173"/>
        <v>Quarter 3</v>
      </c>
      <c r="H959" s="7" t="str">
        <f t="shared" si="174"/>
        <v>Q3</v>
      </c>
      <c r="I959" s="10" t="str">
        <f t="shared" si="175"/>
        <v>20143</v>
      </c>
      <c r="J959" s="11">
        <f>(YEAR(A959)*100) + MONTH(DateTable[[#This Row],[DateKey]])</f>
        <v>201408</v>
      </c>
      <c r="K959" s="7" t="str">
        <f t="shared" si="176"/>
        <v>Q3 2014</v>
      </c>
      <c r="L959" s="7" t="str">
        <f t="shared" si="177"/>
        <v>Aug 2014</v>
      </c>
      <c r="M959" s="12" t="str">
        <f t="shared" si="178"/>
        <v>Aug-14</v>
      </c>
      <c r="N959" s="13" t="str">
        <f t="shared" si="179"/>
        <v>Quarter 3 2014</v>
      </c>
    </row>
    <row r="960" spans="1:14" x14ac:dyDescent="0.25">
      <c r="A960" s="6">
        <v>41867</v>
      </c>
      <c r="B960" s="7">
        <f t="shared" si="170"/>
        <v>2014</v>
      </c>
      <c r="C960" s="7">
        <f t="shared" si="168"/>
        <v>8</v>
      </c>
      <c r="D960" s="8" t="str">
        <f t="shared" si="171"/>
        <v>August</v>
      </c>
      <c r="E960" s="7" t="str">
        <f t="shared" si="172"/>
        <v>Aug</v>
      </c>
      <c r="F960" s="9">
        <f t="shared" si="169"/>
        <v>3</v>
      </c>
      <c r="G960" s="7" t="str">
        <f t="shared" si="173"/>
        <v>Quarter 3</v>
      </c>
      <c r="H960" s="7" t="str">
        <f t="shared" si="174"/>
        <v>Q3</v>
      </c>
      <c r="I960" s="10" t="str">
        <f t="shared" si="175"/>
        <v>20143</v>
      </c>
      <c r="J960" s="11">
        <f>(YEAR(A960)*100) + MONTH(DateTable[[#This Row],[DateKey]])</f>
        <v>201408</v>
      </c>
      <c r="K960" s="7" t="str">
        <f t="shared" si="176"/>
        <v>Q3 2014</v>
      </c>
      <c r="L960" s="7" t="str">
        <f t="shared" si="177"/>
        <v>Aug 2014</v>
      </c>
      <c r="M960" s="12" t="str">
        <f t="shared" si="178"/>
        <v>Aug-14</v>
      </c>
      <c r="N960" s="13" t="str">
        <f t="shared" si="179"/>
        <v>Quarter 3 2014</v>
      </c>
    </row>
    <row r="961" spans="1:14" x14ac:dyDescent="0.25">
      <c r="A961" s="6">
        <v>41868</v>
      </c>
      <c r="B961" s="7">
        <f t="shared" si="170"/>
        <v>2014</v>
      </c>
      <c r="C961" s="7">
        <f t="shared" si="168"/>
        <v>8</v>
      </c>
      <c r="D961" s="8" t="str">
        <f t="shared" si="171"/>
        <v>August</v>
      </c>
      <c r="E961" s="7" t="str">
        <f t="shared" si="172"/>
        <v>Aug</v>
      </c>
      <c r="F961" s="9">
        <f t="shared" si="169"/>
        <v>3</v>
      </c>
      <c r="G961" s="7" t="str">
        <f t="shared" si="173"/>
        <v>Quarter 3</v>
      </c>
      <c r="H961" s="7" t="str">
        <f t="shared" si="174"/>
        <v>Q3</v>
      </c>
      <c r="I961" s="10" t="str">
        <f t="shared" si="175"/>
        <v>20143</v>
      </c>
      <c r="J961" s="11">
        <f>(YEAR(A961)*100) + MONTH(DateTable[[#This Row],[DateKey]])</f>
        <v>201408</v>
      </c>
      <c r="K961" s="7" t="str">
        <f t="shared" si="176"/>
        <v>Q3 2014</v>
      </c>
      <c r="L961" s="7" t="str">
        <f t="shared" si="177"/>
        <v>Aug 2014</v>
      </c>
      <c r="M961" s="12" t="str">
        <f t="shared" si="178"/>
        <v>Aug-14</v>
      </c>
      <c r="N961" s="13" t="str">
        <f t="shared" si="179"/>
        <v>Quarter 3 2014</v>
      </c>
    </row>
    <row r="962" spans="1:14" x14ac:dyDescent="0.25">
      <c r="A962" s="6">
        <v>41869</v>
      </c>
      <c r="B962" s="7">
        <f t="shared" si="170"/>
        <v>2014</v>
      </c>
      <c r="C962" s="7">
        <f t="shared" ref="C962:C1025" si="180">MONTH(A962)</f>
        <v>8</v>
      </c>
      <c r="D962" s="8" t="str">
        <f t="shared" si="171"/>
        <v>August</v>
      </c>
      <c r="E962" s="7" t="str">
        <f t="shared" si="172"/>
        <v>Aug</v>
      </c>
      <c r="F962" s="9">
        <f t="shared" ref="F962:F1025" si="181">ROUNDUP(MONTH(A962)/3,0)</f>
        <v>3</v>
      </c>
      <c r="G962" s="7" t="str">
        <f t="shared" si="173"/>
        <v>Quarter 3</v>
      </c>
      <c r="H962" s="7" t="str">
        <f t="shared" si="174"/>
        <v>Q3</v>
      </c>
      <c r="I962" s="10" t="str">
        <f t="shared" si="175"/>
        <v>20143</v>
      </c>
      <c r="J962" s="11">
        <f>(YEAR(A962)*100) + MONTH(DateTable[[#This Row],[DateKey]])</f>
        <v>201408</v>
      </c>
      <c r="K962" s="7" t="str">
        <f t="shared" si="176"/>
        <v>Q3 2014</v>
      </c>
      <c r="L962" s="7" t="str">
        <f t="shared" si="177"/>
        <v>Aug 2014</v>
      </c>
      <c r="M962" s="12" t="str">
        <f t="shared" si="178"/>
        <v>Aug-14</v>
      </c>
      <c r="N962" s="13" t="str">
        <f t="shared" si="179"/>
        <v>Quarter 3 2014</v>
      </c>
    </row>
    <row r="963" spans="1:14" x14ac:dyDescent="0.25">
      <c r="A963" s="6">
        <v>41870</v>
      </c>
      <c r="B963" s="7">
        <f t="shared" ref="B963:B1026" si="182">YEAR(A963)</f>
        <v>2014</v>
      </c>
      <c r="C963" s="7">
        <f t="shared" si="180"/>
        <v>8</v>
      </c>
      <c r="D963" s="8" t="str">
        <f t="shared" ref="D963:D1026" si="183">TEXT(A963,"mmmm")</f>
        <v>August</v>
      </c>
      <c r="E963" s="7" t="str">
        <f t="shared" ref="E963:E1026" si="184">TEXT(A963,"mmm")</f>
        <v>Aug</v>
      </c>
      <c r="F963" s="9">
        <f t="shared" si="181"/>
        <v>3</v>
      </c>
      <c r="G963" s="7" t="str">
        <f t="shared" ref="G963:G1026" si="185">"Quarter " &amp; ROUNDUP(MONTH(A963)/3,0)</f>
        <v>Quarter 3</v>
      </c>
      <c r="H963" s="7" t="str">
        <f t="shared" ref="H963:H1026" si="186">"Q" &amp; ROUNDUP(MONTH(A963)/3,0)</f>
        <v>Q3</v>
      </c>
      <c r="I963" s="10" t="str">
        <f t="shared" ref="I963:I1026" si="187">YEAR(A963) &amp; ROUNDUP(MONTH(A963)/3,0)</f>
        <v>20143</v>
      </c>
      <c r="J963" s="11">
        <f>(YEAR(A963)*100) + MONTH(DateTable[[#This Row],[DateKey]])</f>
        <v>201408</v>
      </c>
      <c r="K963" s="7" t="str">
        <f t="shared" ref="K963:K1026" si="188">"Q" &amp; ROUNDUP(MONTH(A963)/3,0) &amp; " " &amp; YEAR(A963)</f>
        <v>Q3 2014</v>
      </c>
      <c r="L963" s="7" t="str">
        <f t="shared" ref="L963:L1026" si="189">TEXT(A963,"mmm") &amp; " " &amp; YEAR(A963)</f>
        <v>Aug 2014</v>
      </c>
      <c r="M963" s="12" t="str">
        <f t="shared" ref="M963:M1026" si="190">TEXT(A963,"mmm") &amp; "-" &amp; RIGHT(YEAR(A963),2)</f>
        <v>Aug-14</v>
      </c>
      <c r="N963" s="13" t="str">
        <f t="shared" ref="N963:N1026" si="191">"Quarter " &amp; ROUNDUP(MONTH(A963)/3,0) &amp; " " &amp; YEAR(A963)</f>
        <v>Quarter 3 2014</v>
      </c>
    </row>
    <row r="964" spans="1:14" x14ac:dyDescent="0.25">
      <c r="A964" s="6">
        <v>41871</v>
      </c>
      <c r="B964" s="7">
        <f t="shared" si="182"/>
        <v>2014</v>
      </c>
      <c r="C964" s="7">
        <f t="shared" si="180"/>
        <v>8</v>
      </c>
      <c r="D964" s="8" t="str">
        <f t="shared" si="183"/>
        <v>August</v>
      </c>
      <c r="E964" s="7" t="str">
        <f t="shared" si="184"/>
        <v>Aug</v>
      </c>
      <c r="F964" s="9">
        <f t="shared" si="181"/>
        <v>3</v>
      </c>
      <c r="G964" s="7" t="str">
        <f t="shared" si="185"/>
        <v>Quarter 3</v>
      </c>
      <c r="H964" s="7" t="str">
        <f t="shared" si="186"/>
        <v>Q3</v>
      </c>
      <c r="I964" s="10" t="str">
        <f t="shared" si="187"/>
        <v>20143</v>
      </c>
      <c r="J964" s="11">
        <f>(YEAR(A964)*100) + MONTH(DateTable[[#This Row],[DateKey]])</f>
        <v>201408</v>
      </c>
      <c r="K964" s="7" t="str">
        <f t="shared" si="188"/>
        <v>Q3 2014</v>
      </c>
      <c r="L964" s="7" t="str">
        <f t="shared" si="189"/>
        <v>Aug 2014</v>
      </c>
      <c r="M964" s="12" t="str">
        <f t="shared" si="190"/>
        <v>Aug-14</v>
      </c>
      <c r="N964" s="13" t="str">
        <f t="shared" si="191"/>
        <v>Quarter 3 2014</v>
      </c>
    </row>
    <row r="965" spans="1:14" x14ac:dyDescent="0.25">
      <c r="A965" s="6">
        <v>41872</v>
      </c>
      <c r="B965" s="7">
        <f t="shared" si="182"/>
        <v>2014</v>
      </c>
      <c r="C965" s="7">
        <f t="shared" si="180"/>
        <v>8</v>
      </c>
      <c r="D965" s="8" t="str">
        <f t="shared" si="183"/>
        <v>August</v>
      </c>
      <c r="E965" s="7" t="str">
        <f t="shared" si="184"/>
        <v>Aug</v>
      </c>
      <c r="F965" s="9">
        <f t="shared" si="181"/>
        <v>3</v>
      </c>
      <c r="G965" s="7" t="str">
        <f t="shared" si="185"/>
        <v>Quarter 3</v>
      </c>
      <c r="H965" s="7" t="str">
        <f t="shared" si="186"/>
        <v>Q3</v>
      </c>
      <c r="I965" s="10" t="str">
        <f t="shared" si="187"/>
        <v>20143</v>
      </c>
      <c r="J965" s="11">
        <f>(YEAR(A965)*100) + MONTH(DateTable[[#This Row],[DateKey]])</f>
        <v>201408</v>
      </c>
      <c r="K965" s="7" t="str">
        <f t="shared" si="188"/>
        <v>Q3 2014</v>
      </c>
      <c r="L965" s="7" t="str">
        <f t="shared" si="189"/>
        <v>Aug 2014</v>
      </c>
      <c r="M965" s="12" t="str">
        <f t="shared" si="190"/>
        <v>Aug-14</v>
      </c>
      <c r="N965" s="13" t="str">
        <f t="shared" si="191"/>
        <v>Quarter 3 2014</v>
      </c>
    </row>
    <row r="966" spans="1:14" x14ac:dyDescent="0.25">
      <c r="A966" s="6">
        <v>41873</v>
      </c>
      <c r="B966" s="7">
        <f t="shared" si="182"/>
        <v>2014</v>
      </c>
      <c r="C966" s="7">
        <f t="shared" si="180"/>
        <v>8</v>
      </c>
      <c r="D966" s="8" t="str">
        <f t="shared" si="183"/>
        <v>August</v>
      </c>
      <c r="E966" s="7" t="str">
        <f t="shared" si="184"/>
        <v>Aug</v>
      </c>
      <c r="F966" s="9">
        <f t="shared" si="181"/>
        <v>3</v>
      </c>
      <c r="G966" s="7" t="str">
        <f t="shared" si="185"/>
        <v>Quarter 3</v>
      </c>
      <c r="H966" s="7" t="str">
        <f t="shared" si="186"/>
        <v>Q3</v>
      </c>
      <c r="I966" s="10" t="str">
        <f t="shared" si="187"/>
        <v>20143</v>
      </c>
      <c r="J966" s="11">
        <f>(YEAR(A966)*100) + MONTH(DateTable[[#This Row],[DateKey]])</f>
        <v>201408</v>
      </c>
      <c r="K966" s="7" t="str">
        <f t="shared" si="188"/>
        <v>Q3 2014</v>
      </c>
      <c r="L966" s="7" t="str">
        <f t="shared" si="189"/>
        <v>Aug 2014</v>
      </c>
      <c r="M966" s="12" t="str">
        <f t="shared" si="190"/>
        <v>Aug-14</v>
      </c>
      <c r="N966" s="13" t="str">
        <f t="shared" si="191"/>
        <v>Quarter 3 2014</v>
      </c>
    </row>
    <row r="967" spans="1:14" x14ac:dyDescent="0.25">
      <c r="A967" s="6">
        <v>41874</v>
      </c>
      <c r="B967" s="7">
        <f t="shared" si="182"/>
        <v>2014</v>
      </c>
      <c r="C967" s="7">
        <f t="shared" si="180"/>
        <v>8</v>
      </c>
      <c r="D967" s="8" t="str">
        <f t="shared" si="183"/>
        <v>August</v>
      </c>
      <c r="E967" s="7" t="str">
        <f t="shared" si="184"/>
        <v>Aug</v>
      </c>
      <c r="F967" s="9">
        <f t="shared" si="181"/>
        <v>3</v>
      </c>
      <c r="G967" s="7" t="str">
        <f t="shared" si="185"/>
        <v>Quarter 3</v>
      </c>
      <c r="H967" s="7" t="str">
        <f t="shared" si="186"/>
        <v>Q3</v>
      </c>
      <c r="I967" s="10" t="str">
        <f t="shared" si="187"/>
        <v>20143</v>
      </c>
      <c r="J967" s="11">
        <f>(YEAR(A967)*100) + MONTH(DateTable[[#This Row],[DateKey]])</f>
        <v>201408</v>
      </c>
      <c r="K967" s="7" t="str">
        <f t="shared" si="188"/>
        <v>Q3 2014</v>
      </c>
      <c r="L967" s="7" t="str">
        <f t="shared" si="189"/>
        <v>Aug 2014</v>
      </c>
      <c r="M967" s="12" t="str">
        <f t="shared" si="190"/>
        <v>Aug-14</v>
      </c>
      <c r="N967" s="13" t="str">
        <f t="shared" si="191"/>
        <v>Quarter 3 2014</v>
      </c>
    </row>
    <row r="968" spans="1:14" x14ac:dyDescent="0.25">
      <c r="A968" s="6">
        <v>41875</v>
      </c>
      <c r="B968" s="7">
        <f t="shared" si="182"/>
        <v>2014</v>
      </c>
      <c r="C968" s="7">
        <f t="shared" si="180"/>
        <v>8</v>
      </c>
      <c r="D968" s="8" t="str">
        <f t="shared" si="183"/>
        <v>August</v>
      </c>
      <c r="E968" s="7" t="str">
        <f t="shared" si="184"/>
        <v>Aug</v>
      </c>
      <c r="F968" s="9">
        <f t="shared" si="181"/>
        <v>3</v>
      </c>
      <c r="G968" s="7" t="str">
        <f t="shared" si="185"/>
        <v>Quarter 3</v>
      </c>
      <c r="H968" s="7" t="str">
        <f t="shared" si="186"/>
        <v>Q3</v>
      </c>
      <c r="I968" s="10" t="str">
        <f t="shared" si="187"/>
        <v>20143</v>
      </c>
      <c r="J968" s="11">
        <f>(YEAR(A968)*100) + MONTH(DateTable[[#This Row],[DateKey]])</f>
        <v>201408</v>
      </c>
      <c r="K968" s="7" t="str">
        <f t="shared" si="188"/>
        <v>Q3 2014</v>
      </c>
      <c r="L968" s="7" t="str">
        <f t="shared" si="189"/>
        <v>Aug 2014</v>
      </c>
      <c r="M968" s="12" t="str">
        <f t="shared" si="190"/>
        <v>Aug-14</v>
      </c>
      <c r="N968" s="13" t="str">
        <f t="shared" si="191"/>
        <v>Quarter 3 2014</v>
      </c>
    </row>
    <row r="969" spans="1:14" x14ac:dyDescent="0.25">
      <c r="A969" s="6">
        <v>41876</v>
      </c>
      <c r="B969" s="7">
        <f t="shared" si="182"/>
        <v>2014</v>
      </c>
      <c r="C969" s="7">
        <f t="shared" si="180"/>
        <v>8</v>
      </c>
      <c r="D969" s="8" t="str">
        <f t="shared" si="183"/>
        <v>August</v>
      </c>
      <c r="E969" s="7" t="str">
        <f t="shared" si="184"/>
        <v>Aug</v>
      </c>
      <c r="F969" s="9">
        <f t="shared" si="181"/>
        <v>3</v>
      </c>
      <c r="G969" s="7" t="str">
        <f t="shared" si="185"/>
        <v>Quarter 3</v>
      </c>
      <c r="H969" s="7" t="str">
        <f t="shared" si="186"/>
        <v>Q3</v>
      </c>
      <c r="I969" s="10" t="str">
        <f t="shared" si="187"/>
        <v>20143</v>
      </c>
      <c r="J969" s="11">
        <f>(YEAR(A969)*100) + MONTH(DateTable[[#This Row],[DateKey]])</f>
        <v>201408</v>
      </c>
      <c r="K969" s="7" t="str">
        <f t="shared" si="188"/>
        <v>Q3 2014</v>
      </c>
      <c r="L969" s="7" t="str">
        <f t="shared" si="189"/>
        <v>Aug 2014</v>
      </c>
      <c r="M969" s="12" t="str">
        <f t="shared" si="190"/>
        <v>Aug-14</v>
      </c>
      <c r="N969" s="13" t="str">
        <f t="shared" si="191"/>
        <v>Quarter 3 2014</v>
      </c>
    </row>
    <row r="970" spans="1:14" x14ac:dyDescent="0.25">
      <c r="A970" s="6">
        <v>41877</v>
      </c>
      <c r="B970" s="7">
        <f t="shared" si="182"/>
        <v>2014</v>
      </c>
      <c r="C970" s="7">
        <f t="shared" si="180"/>
        <v>8</v>
      </c>
      <c r="D970" s="8" t="str">
        <f t="shared" si="183"/>
        <v>August</v>
      </c>
      <c r="E970" s="7" t="str">
        <f t="shared" si="184"/>
        <v>Aug</v>
      </c>
      <c r="F970" s="9">
        <f t="shared" si="181"/>
        <v>3</v>
      </c>
      <c r="G970" s="7" t="str">
        <f t="shared" si="185"/>
        <v>Quarter 3</v>
      </c>
      <c r="H970" s="7" t="str">
        <f t="shared" si="186"/>
        <v>Q3</v>
      </c>
      <c r="I970" s="10" t="str">
        <f t="shared" si="187"/>
        <v>20143</v>
      </c>
      <c r="J970" s="11">
        <f>(YEAR(A970)*100) + MONTH(DateTable[[#This Row],[DateKey]])</f>
        <v>201408</v>
      </c>
      <c r="K970" s="7" t="str">
        <f t="shared" si="188"/>
        <v>Q3 2014</v>
      </c>
      <c r="L970" s="7" t="str">
        <f t="shared" si="189"/>
        <v>Aug 2014</v>
      </c>
      <c r="M970" s="12" t="str">
        <f t="shared" si="190"/>
        <v>Aug-14</v>
      </c>
      <c r="N970" s="13" t="str">
        <f t="shared" si="191"/>
        <v>Quarter 3 2014</v>
      </c>
    </row>
    <row r="971" spans="1:14" x14ac:dyDescent="0.25">
      <c r="A971" s="6">
        <v>41878</v>
      </c>
      <c r="B971" s="7">
        <f t="shared" si="182"/>
        <v>2014</v>
      </c>
      <c r="C971" s="7">
        <f t="shared" si="180"/>
        <v>8</v>
      </c>
      <c r="D971" s="8" t="str">
        <f t="shared" si="183"/>
        <v>August</v>
      </c>
      <c r="E971" s="7" t="str">
        <f t="shared" si="184"/>
        <v>Aug</v>
      </c>
      <c r="F971" s="9">
        <f t="shared" si="181"/>
        <v>3</v>
      </c>
      <c r="G971" s="7" t="str">
        <f t="shared" si="185"/>
        <v>Quarter 3</v>
      </c>
      <c r="H971" s="7" t="str">
        <f t="shared" si="186"/>
        <v>Q3</v>
      </c>
      <c r="I971" s="10" t="str">
        <f t="shared" si="187"/>
        <v>20143</v>
      </c>
      <c r="J971" s="11">
        <f>(YEAR(A971)*100) + MONTH(DateTable[[#This Row],[DateKey]])</f>
        <v>201408</v>
      </c>
      <c r="K971" s="7" t="str">
        <f t="shared" si="188"/>
        <v>Q3 2014</v>
      </c>
      <c r="L971" s="7" t="str">
        <f t="shared" si="189"/>
        <v>Aug 2014</v>
      </c>
      <c r="M971" s="12" t="str">
        <f t="shared" si="190"/>
        <v>Aug-14</v>
      </c>
      <c r="N971" s="13" t="str">
        <f t="shared" si="191"/>
        <v>Quarter 3 2014</v>
      </c>
    </row>
    <row r="972" spans="1:14" x14ac:dyDescent="0.25">
      <c r="A972" s="6">
        <v>41879</v>
      </c>
      <c r="B972" s="7">
        <f t="shared" si="182"/>
        <v>2014</v>
      </c>
      <c r="C972" s="7">
        <f t="shared" si="180"/>
        <v>8</v>
      </c>
      <c r="D972" s="8" t="str">
        <f t="shared" si="183"/>
        <v>August</v>
      </c>
      <c r="E972" s="7" t="str">
        <f t="shared" si="184"/>
        <v>Aug</v>
      </c>
      <c r="F972" s="9">
        <f t="shared" si="181"/>
        <v>3</v>
      </c>
      <c r="G972" s="7" t="str">
        <f t="shared" si="185"/>
        <v>Quarter 3</v>
      </c>
      <c r="H972" s="7" t="str">
        <f t="shared" si="186"/>
        <v>Q3</v>
      </c>
      <c r="I972" s="10" t="str">
        <f t="shared" si="187"/>
        <v>20143</v>
      </c>
      <c r="J972" s="11">
        <f>(YEAR(A972)*100) + MONTH(DateTable[[#This Row],[DateKey]])</f>
        <v>201408</v>
      </c>
      <c r="K972" s="7" t="str">
        <f t="shared" si="188"/>
        <v>Q3 2014</v>
      </c>
      <c r="L972" s="7" t="str">
        <f t="shared" si="189"/>
        <v>Aug 2014</v>
      </c>
      <c r="M972" s="12" t="str">
        <f t="shared" si="190"/>
        <v>Aug-14</v>
      </c>
      <c r="N972" s="13" t="str">
        <f t="shared" si="191"/>
        <v>Quarter 3 2014</v>
      </c>
    </row>
    <row r="973" spans="1:14" x14ac:dyDescent="0.25">
      <c r="A973" s="6">
        <v>41880</v>
      </c>
      <c r="B973" s="7">
        <f t="shared" si="182"/>
        <v>2014</v>
      </c>
      <c r="C973" s="7">
        <f t="shared" si="180"/>
        <v>8</v>
      </c>
      <c r="D973" s="8" t="str">
        <f t="shared" si="183"/>
        <v>August</v>
      </c>
      <c r="E973" s="7" t="str">
        <f t="shared" si="184"/>
        <v>Aug</v>
      </c>
      <c r="F973" s="9">
        <f t="shared" si="181"/>
        <v>3</v>
      </c>
      <c r="G973" s="7" t="str">
        <f t="shared" si="185"/>
        <v>Quarter 3</v>
      </c>
      <c r="H973" s="7" t="str">
        <f t="shared" si="186"/>
        <v>Q3</v>
      </c>
      <c r="I973" s="10" t="str">
        <f t="shared" si="187"/>
        <v>20143</v>
      </c>
      <c r="J973" s="11">
        <f>(YEAR(A973)*100) + MONTH(DateTable[[#This Row],[DateKey]])</f>
        <v>201408</v>
      </c>
      <c r="K973" s="7" t="str">
        <f t="shared" si="188"/>
        <v>Q3 2014</v>
      </c>
      <c r="L973" s="7" t="str">
        <f t="shared" si="189"/>
        <v>Aug 2014</v>
      </c>
      <c r="M973" s="12" t="str">
        <f t="shared" si="190"/>
        <v>Aug-14</v>
      </c>
      <c r="N973" s="13" t="str">
        <f t="shared" si="191"/>
        <v>Quarter 3 2014</v>
      </c>
    </row>
    <row r="974" spans="1:14" x14ac:dyDescent="0.25">
      <c r="A974" s="6">
        <v>41881</v>
      </c>
      <c r="B974" s="7">
        <f t="shared" si="182"/>
        <v>2014</v>
      </c>
      <c r="C974" s="7">
        <f t="shared" si="180"/>
        <v>8</v>
      </c>
      <c r="D974" s="8" t="str">
        <f t="shared" si="183"/>
        <v>August</v>
      </c>
      <c r="E974" s="7" t="str">
        <f t="shared" si="184"/>
        <v>Aug</v>
      </c>
      <c r="F974" s="9">
        <f t="shared" si="181"/>
        <v>3</v>
      </c>
      <c r="G974" s="7" t="str">
        <f t="shared" si="185"/>
        <v>Quarter 3</v>
      </c>
      <c r="H974" s="7" t="str">
        <f t="shared" si="186"/>
        <v>Q3</v>
      </c>
      <c r="I974" s="10" t="str">
        <f t="shared" si="187"/>
        <v>20143</v>
      </c>
      <c r="J974" s="11">
        <f>(YEAR(A974)*100) + MONTH(DateTable[[#This Row],[DateKey]])</f>
        <v>201408</v>
      </c>
      <c r="K974" s="7" t="str">
        <f t="shared" si="188"/>
        <v>Q3 2014</v>
      </c>
      <c r="L974" s="7" t="str">
        <f t="shared" si="189"/>
        <v>Aug 2014</v>
      </c>
      <c r="M974" s="12" t="str">
        <f t="shared" si="190"/>
        <v>Aug-14</v>
      </c>
      <c r="N974" s="13" t="str">
        <f t="shared" si="191"/>
        <v>Quarter 3 2014</v>
      </c>
    </row>
    <row r="975" spans="1:14" x14ac:dyDescent="0.25">
      <c r="A975" s="6">
        <v>41882</v>
      </c>
      <c r="B975" s="7">
        <f t="shared" si="182"/>
        <v>2014</v>
      </c>
      <c r="C975" s="7">
        <f t="shared" si="180"/>
        <v>8</v>
      </c>
      <c r="D975" s="8" t="str">
        <f t="shared" si="183"/>
        <v>August</v>
      </c>
      <c r="E975" s="7" t="str">
        <f t="shared" si="184"/>
        <v>Aug</v>
      </c>
      <c r="F975" s="9">
        <f t="shared" si="181"/>
        <v>3</v>
      </c>
      <c r="G975" s="7" t="str">
        <f t="shared" si="185"/>
        <v>Quarter 3</v>
      </c>
      <c r="H975" s="7" t="str">
        <f t="shared" si="186"/>
        <v>Q3</v>
      </c>
      <c r="I975" s="10" t="str">
        <f t="shared" si="187"/>
        <v>20143</v>
      </c>
      <c r="J975" s="11">
        <f>(YEAR(A975)*100) + MONTH(DateTable[[#This Row],[DateKey]])</f>
        <v>201408</v>
      </c>
      <c r="K975" s="7" t="str">
        <f t="shared" si="188"/>
        <v>Q3 2014</v>
      </c>
      <c r="L975" s="7" t="str">
        <f t="shared" si="189"/>
        <v>Aug 2014</v>
      </c>
      <c r="M975" s="12" t="str">
        <f t="shared" si="190"/>
        <v>Aug-14</v>
      </c>
      <c r="N975" s="13" t="str">
        <f t="shared" si="191"/>
        <v>Quarter 3 2014</v>
      </c>
    </row>
    <row r="976" spans="1:14" x14ac:dyDescent="0.25">
      <c r="A976" s="6">
        <v>41883</v>
      </c>
      <c r="B976" s="7">
        <f t="shared" si="182"/>
        <v>2014</v>
      </c>
      <c r="C976" s="7">
        <f t="shared" si="180"/>
        <v>9</v>
      </c>
      <c r="D976" s="8" t="str">
        <f t="shared" si="183"/>
        <v>September</v>
      </c>
      <c r="E976" s="7" t="str">
        <f t="shared" si="184"/>
        <v>Sep</v>
      </c>
      <c r="F976" s="9">
        <f t="shared" si="181"/>
        <v>3</v>
      </c>
      <c r="G976" s="7" t="str">
        <f t="shared" si="185"/>
        <v>Quarter 3</v>
      </c>
      <c r="H976" s="7" t="str">
        <f t="shared" si="186"/>
        <v>Q3</v>
      </c>
      <c r="I976" s="10" t="str">
        <f t="shared" si="187"/>
        <v>20143</v>
      </c>
      <c r="J976" s="11">
        <f>(YEAR(A976)*100) + MONTH(DateTable[[#This Row],[DateKey]])</f>
        <v>201409</v>
      </c>
      <c r="K976" s="7" t="str">
        <f t="shared" si="188"/>
        <v>Q3 2014</v>
      </c>
      <c r="L976" s="7" t="str">
        <f t="shared" si="189"/>
        <v>Sep 2014</v>
      </c>
      <c r="M976" s="12" t="str">
        <f t="shared" si="190"/>
        <v>Sep-14</v>
      </c>
      <c r="N976" s="13" t="str">
        <f t="shared" si="191"/>
        <v>Quarter 3 2014</v>
      </c>
    </row>
    <row r="977" spans="1:14" x14ac:dyDescent="0.25">
      <c r="A977" s="6">
        <v>41884</v>
      </c>
      <c r="B977" s="7">
        <f t="shared" si="182"/>
        <v>2014</v>
      </c>
      <c r="C977" s="7">
        <f t="shared" si="180"/>
        <v>9</v>
      </c>
      <c r="D977" s="8" t="str">
        <f t="shared" si="183"/>
        <v>September</v>
      </c>
      <c r="E977" s="7" t="str">
        <f t="shared" si="184"/>
        <v>Sep</v>
      </c>
      <c r="F977" s="9">
        <f t="shared" si="181"/>
        <v>3</v>
      </c>
      <c r="G977" s="7" t="str">
        <f t="shared" si="185"/>
        <v>Quarter 3</v>
      </c>
      <c r="H977" s="7" t="str">
        <f t="shared" si="186"/>
        <v>Q3</v>
      </c>
      <c r="I977" s="10" t="str">
        <f t="shared" si="187"/>
        <v>20143</v>
      </c>
      <c r="J977" s="11">
        <f>(YEAR(A977)*100) + MONTH(DateTable[[#This Row],[DateKey]])</f>
        <v>201409</v>
      </c>
      <c r="K977" s="7" t="str">
        <f t="shared" si="188"/>
        <v>Q3 2014</v>
      </c>
      <c r="L977" s="7" t="str">
        <f t="shared" si="189"/>
        <v>Sep 2014</v>
      </c>
      <c r="M977" s="12" t="str">
        <f t="shared" si="190"/>
        <v>Sep-14</v>
      </c>
      <c r="N977" s="13" t="str">
        <f t="shared" si="191"/>
        <v>Quarter 3 2014</v>
      </c>
    </row>
    <row r="978" spans="1:14" x14ac:dyDescent="0.25">
      <c r="A978" s="6">
        <v>41885</v>
      </c>
      <c r="B978" s="7">
        <f t="shared" si="182"/>
        <v>2014</v>
      </c>
      <c r="C978" s="7">
        <f t="shared" si="180"/>
        <v>9</v>
      </c>
      <c r="D978" s="8" t="str">
        <f t="shared" si="183"/>
        <v>September</v>
      </c>
      <c r="E978" s="7" t="str">
        <f t="shared" si="184"/>
        <v>Sep</v>
      </c>
      <c r="F978" s="9">
        <f t="shared" si="181"/>
        <v>3</v>
      </c>
      <c r="G978" s="7" t="str">
        <f t="shared" si="185"/>
        <v>Quarter 3</v>
      </c>
      <c r="H978" s="7" t="str">
        <f t="shared" si="186"/>
        <v>Q3</v>
      </c>
      <c r="I978" s="10" t="str">
        <f t="shared" si="187"/>
        <v>20143</v>
      </c>
      <c r="J978" s="11">
        <f>(YEAR(A978)*100) + MONTH(DateTable[[#This Row],[DateKey]])</f>
        <v>201409</v>
      </c>
      <c r="K978" s="7" t="str">
        <f t="shared" si="188"/>
        <v>Q3 2014</v>
      </c>
      <c r="L978" s="7" t="str">
        <f t="shared" si="189"/>
        <v>Sep 2014</v>
      </c>
      <c r="M978" s="12" t="str">
        <f t="shared" si="190"/>
        <v>Sep-14</v>
      </c>
      <c r="N978" s="13" t="str">
        <f t="shared" si="191"/>
        <v>Quarter 3 2014</v>
      </c>
    </row>
    <row r="979" spans="1:14" x14ac:dyDescent="0.25">
      <c r="A979" s="6">
        <v>41886</v>
      </c>
      <c r="B979" s="7">
        <f t="shared" si="182"/>
        <v>2014</v>
      </c>
      <c r="C979" s="7">
        <f t="shared" si="180"/>
        <v>9</v>
      </c>
      <c r="D979" s="8" t="str">
        <f t="shared" si="183"/>
        <v>September</v>
      </c>
      <c r="E979" s="7" t="str">
        <f t="shared" si="184"/>
        <v>Sep</v>
      </c>
      <c r="F979" s="9">
        <f t="shared" si="181"/>
        <v>3</v>
      </c>
      <c r="G979" s="7" t="str">
        <f t="shared" si="185"/>
        <v>Quarter 3</v>
      </c>
      <c r="H979" s="7" t="str">
        <f t="shared" si="186"/>
        <v>Q3</v>
      </c>
      <c r="I979" s="10" t="str">
        <f t="shared" si="187"/>
        <v>20143</v>
      </c>
      <c r="J979" s="11">
        <f>(YEAR(A979)*100) + MONTH(DateTable[[#This Row],[DateKey]])</f>
        <v>201409</v>
      </c>
      <c r="K979" s="7" t="str">
        <f t="shared" si="188"/>
        <v>Q3 2014</v>
      </c>
      <c r="L979" s="7" t="str">
        <f t="shared" si="189"/>
        <v>Sep 2014</v>
      </c>
      <c r="M979" s="12" t="str">
        <f t="shared" si="190"/>
        <v>Sep-14</v>
      </c>
      <c r="N979" s="13" t="str">
        <f t="shared" si="191"/>
        <v>Quarter 3 2014</v>
      </c>
    </row>
    <row r="980" spans="1:14" x14ac:dyDescent="0.25">
      <c r="A980" s="6">
        <v>41887</v>
      </c>
      <c r="B980" s="7">
        <f t="shared" si="182"/>
        <v>2014</v>
      </c>
      <c r="C980" s="7">
        <f t="shared" si="180"/>
        <v>9</v>
      </c>
      <c r="D980" s="8" t="str">
        <f t="shared" si="183"/>
        <v>September</v>
      </c>
      <c r="E980" s="7" t="str">
        <f t="shared" si="184"/>
        <v>Sep</v>
      </c>
      <c r="F980" s="9">
        <f t="shared" si="181"/>
        <v>3</v>
      </c>
      <c r="G980" s="7" t="str">
        <f t="shared" si="185"/>
        <v>Quarter 3</v>
      </c>
      <c r="H980" s="7" t="str">
        <f t="shared" si="186"/>
        <v>Q3</v>
      </c>
      <c r="I980" s="10" t="str">
        <f t="shared" si="187"/>
        <v>20143</v>
      </c>
      <c r="J980" s="11">
        <f>(YEAR(A980)*100) + MONTH(DateTable[[#This Row],[DateKey]])</f>
        <v>201409</v>
      </c>
      <c r="K980" s="7" t="str">
        <f t="shared" si="188"/>
        <v>Q3 2014</v>
      </c>
      <c r="L980" s="7" t="str">
        <f t="shared" si="189"/>
        <v>Sep 2014</v>
      </c>
      <c r="M980" s="12" t="str">
        <f t="shared" si="190"/>
        <v>Sep-14</v>
      </c>
      <c r="N980" s="13" t="str">
        <f t="shared" si="191"/>
        <v>Quarter 3 2014</v>
      </c>
    </row>
    <row r="981" spans="1:14" x14ac:dyDescent="0.25">
      <c r="A981" s="6">
        <v>41888</v>
      </c>
      <c r="B981" s="7">
        <f t="shared" si="182"/>
        <v>2014</v>
      </c>
      <c r="C981" s="7">
        <f t="shared" si="180"/>
        <v>9</v>
      </c>
      <c r="D981" s="8" t="str">
        <f t="shared" si="183"/>
        <v>September</v>
      </c>
      <c r="E981" s="7" t="str">
        <f t="shared" si="184"/>
        <v>Sep</v>
      </c>
      <c r="F981" s="9">
        <f t="shared" si="181"/>
        <v>3</v>
      </c>
      <c r="G981" s="7" t="str">
        <f t="shared" si="185"/>
        <v>Quarter 3</v>
      </c>
      <c r="H981" s="7" t="str">
        <f t="shared" si="186"/>
        <v>Q3</v>
      </c>
      <c r="I981" s="10" t="str">
        <f t="shared" si="187"/>
        <v>20143</v>
      </c>
      <c r="J981" s="11">
        <f>(YEAR(A981)*100) + MONTH(DateTable[[#This Row],[DateKey]])</f>
        <v>201409</v>
      </c>
      <c r="K981" s="7" t="str">
        <f t="shared" si="188"/>
        <v>Q3 2014</v>
      </c>
      <c r="L981" s="7" t="str">
        <f t="shared" si="189"/>
        <v>Sep 2014</v>
      </c>
      <c r="M981" s="12" t="str">
        <f t="shared" si="190"/>
        <v>Sep-14</v>
      </c>
      <c r="N981" s="13" t="str">
        <f t="shared" si="191"/>
        <v>Quarter 3 2014</v>
      </c>
    </row>
    <row r="982" spans="1:14" x14ac:dyDescent="0.25">
      <c r="A982" s="6">
        <v>41889</v>
      </c>
      <c r="B982" s="7">
        <f t="shared" si="182"/>
        <v>2014</v>
      </c>
      <c r="C982" s="7">
        <f t="shared" si="180"/>
        <v>9</v>
      </c>
      <c r="D982" s="8" t="str">
        <f t="shared" si="183"/>
        <v>September</v>
      </c>
      <c r="E982" s="7" t="str">
        <f t="shared" si="184"/>
        <v>Sep</v>
      </c>
      <c r="F982" s="9">
        <f t="shared" si="181"/>
        <v>3</v>
      </c>
      <c r="G982" s="7" t="str">
        <f t="shared" si="185"/>
        <v>Quarter 3</v>
      </c>
      <c r="H982" s="7" t="str">
        <f t="shared" si="186"/>
        <v>Q3</v>
      </c>
      <c r="I982" s="10" t="str">
        <f t="shared" si="187"/>
        <v>20143</v>
      </c>
      <c r="J982" s="11">
        <f>(YEAR(A982)*100) + MONTH(DateTable[[#This Row],[DateKey]])</f>
        <v>201409</v>
      </c>
      <c r="K982" s="7" t="str">
        <f t="shared" si="188"/>
        <v>Q3 2014</v>
      </c>
      <c r="L982" s="7" t="str">
        <f t="shared" si="189"/>
        <v>Sep 2014</v>
      </c>
      <c r="M982" s="12" t="str">
        <f t="shared" si="190"/>
        <v>Sep-14</v>
      </c>
      <c r="N982" s="13" t="str">
        <f t="shared" si="191"/>
        <v>Quarter 3 2014</v>
      </c>
    </row>
    <row r="983" spans="1:14" x14ac:dyDescent="0.25">
      <c r="A983" s="6">
        <v>41890</v>
      </c>
      <c r="B983" s="7">
        <f t="shared" si="182"/>
        <v>2014</v>
      </c>
      <c r="C983" s="7">
        <f t="shared" si="180"/>
        <v>9</v>
      </c>
      <c r="D983" s="8" t="str">
        <f t="shared" si="183"/>
        <v>September</v>
      </c>
      <c r="E983" s="7" t="str">
        <f t="shared" si="184"/>
        <v>Sep</v>
      </c>
      <c r="F983" s="9">
        <f t="shared" si="181"/>
        <v>3</v>
      </c>
      <c r="G983" s="7" t="str">
        <f t="shared" si="185"/>
        <v>Quarter 3</v>
      </c>
      <c r="H983" s="7" t="str">
        <f t="shared" si="186"/>
        <v>Q3</v>
      </c>
      <c r="I983" s="10" t="str">
        <f t="shared" si="187"/>
        <v>20143</v>
      </c>
      <c r="J983" s="11">
        <f>(YEAR(A983)*100) + MONTH(DateTable[[#This Row],[DateKey]])</f>
        <v>201409</v>
      </c>
      <c r="K983" s="7" t="str">
        <f t="shared" si="188"/>
        <v>Q3 2014</v>
      </c>
      <c r="L983" s="7" t="str">
        <f t="shared" si="189"/>
        <v>Sep 2014</v>
      </c>
      <c r="M983" s="12" t="str">
        <f t="shared" si="190"/>
        <v>Sep-14</v>
      </c>
      <c r="N983" s="13" t="str">
        <f t="shared" si="191"/>
        <v>Quarter 3 2014</v>
      </c>
    </row>
    <row r="984" spans="1:14" x14ac:dyDescent="0.25">
      <c r="A984" s="6">
        <v>41891</v>
      </c>
      <c r="B984" s="7">
        <f t="shared" si="182"/>
        <v>2014</v>
      </c>
      <c r="C984" s="7">
        <f t="shared" si="180"/>
        <v>9</v>
      </c>
      <c r="D984" s="8" t="str">
        <f t="shared" si="183"/>
        <v>September</v>
      </c>
      <c r="E984" s="7" t="str">
        <f t="shared" si="184"/>
        <v>Sep</v>
      </c>
      <c r="F984" s="9">
        <f t="shared" si="181"/>
        <v>3</v>
      </c>
      <c r="G984" s="7" t="str">
        <f t="shared" si="185"/>
        <v>Quarter 3</v>
      </c>
      <c r="H984" s="7" t="str">
        <f t="shared" si="186"/>
        <v>Q3</v>
      </c>
      <c r="I984" s="10" t="str">
        <f t="shared" si="187"/>
        <v>20143</v>
      </c>
      <c r="J984" s="11">
        <f>(YEAR(A984)*100) + MONTH(DateTable[[#This Row],[DateKey]])</f>
        <v>201409</v>
      </c>
      <c r="K984" s="7" t="str">
        <f t="shared" si="188"/>
        <v>Q3 2014</v>
      </c>
      <c r="L984" s="7" t="str">
        <f t="shared" si="189"/>
        <v>Sep 2014</v>
      </c>
      <c r="M984" s="12" t="str">
        <f t="shared" si="190"/>
        <v>Sep-14</v>
      </c>
      <c r="N984" s="13" t="str">
        <f t="shared" si="191"/>
        <v>Quarter 3 2014</v>
      </c>
    </row>
    <row r="985" spans="1:14" x14ac:dyDescent="0.25">
      <c r="A985" s="6">
        <v>41892</v>
      </c>
      <c r="B985" s="7">
        <f t="shared" si="182"/>
        <v>2014</v>
      </c>
      <c r="C985" s="7">
        <f t="shared" si="180"/>
        <v>9</v>
      </c>
      <c r="D985" s="8" t="str">
        <f t="shared" si="183"/>
        <v>September</v>
      </c>
      <c r="E985" s="7" t="str">
        <f t="shared" si="184"/>
        <v>Sep</v>
      </c>
      <c r="F985" s="9">
        <f t="shared" si="181"/>
        <v>3</v>
      </c>
      <c r="G985" s="7" t="str">
        <f t="shared" si="185"/>
        <v>Quarter 3</v>
      </c>
      <c r="H985" s="7" t="str">
        <f t="shared" si="186"/>
        <v>Q3</v>
      </c>
      <c r="I985" s="10" t="str">
        <f t="shared" si="187"/>
        <v>20143</v>
      </c>
      <c r="J985" s="11">
        <f>(YEAR(A985)*100) + MONTH(DateTable[[#This Row],[DateKey]])</f>
        <v>201409</v>
      </c>
      <c r="K985" s="7" t="str">
        <f t="shared" si="188"/>
        <v>Q3 2014</v>
      </c>
      <c r="L985" s="7" t="str">
        <f t="shared" si="189"/>
        <v>Sep 2014</v>
      </c>
      <c r="M985" s="12" t="str">
        <f t="shared" si="190"/>
        <v>Sep-14</v>
      </c>
      <c r="N985" s="13" t="str">
        <f t="shared" si="191"/>
        <v>Quarter 3 2014</v>
      </c>
    </row>
    <row r="986" spans="1:14" x14ac:dyDescent="0.25">
      <c r="A986" s="6">
        <v>41893</v>
      </c>
      <c r="B986" s="7">
        <f t="shared" si="182"/>
        <v>2014</v>
      </c>
      <c r="C986" s="7">
        <f t="shared" si="180"/>
        <v>9</v>
      </c>
      <c r="D986" s="8" t="str">
        <f t="shared" si="183"/>
        <v>September</v>
      </c>
      <c r="E986" s="7" t="str">
        <f t="shared" si="184"/>
        <v>Sep</v>
      </c>
      <c r="F986" s="9">
        <f t="shared" si="181"/>
        <v>3</v>
      </c>
      <c r="G986" s="7" t="str">
        <f t="shared" si="185"/>
        <v>Quarter 3</v>
      </c>
      <c r="H986" s="7" t="str">
        <f t="shared" si="186"/>
        <v>Q3</v>
      </c>
      <c r="I986" s="10" t="str">
        <f t="shared" si="187"/>
        <v>20143</v>
      </c>
      <c r="J986" s="11">
        <f>(YEAR(A986)*100) + MONTH(DateTable[[#This Row],[DateKey]])</f>
        <v>201409</v>
      </c>
      <c r="K986" s="7" t="str">
        <f t="shared" si="188"/>
        <v>Q3 2014</v>
      </c>
      <c r="L986" s="7" t="str">
        <f t="shared" si="189"/>
        <v>Sep 2014</v>
      </c>
      <c r="M986" s="12" t="str">
        <f t="shared" si="190"/>
        <v>Sep-14</v>
      </c>
      <c r="N986" s="13" t="str">
        <f t="shared" si="191"/>
        <v>Quarter 3 2014</v>
      </c>
    </row>
    <row r="987" spans="1:14" x14ac:dyDescent="0.25">
      <c r="A987" s="6">
        <v>41894</v>
      </c>
      <c r="B987" s="7">
        <f t="shared" si="182"/>
        <v>2014</v>
      </c>
      <c r="C987" s="7">
        <f t="shared" si="180"/>
        <v>9</v>
      </c>
      <c r="D987" s="8" t="str">
        <f t="shared" si="183"/>
        <v>September</v>
      </c>
      <c r="E987" s="7" t="str">
        <f t="shared" si="184"/>
        <v>Sep</v>
      </c>
      <c r="F987" s="9">
        <f t="shared" si="181"/>
        <v>3</v>
      </c>
      <c r="G987" s="7" t="str">
        <f t="shared" si="185"/>
        <v>Quarter 3</v>
      </c>
      <c r="H987" s="7" t="str">
        <f t="shared" si="186"/>
        <v>Q3</v>
      </c>
      <c r="I987" s="10" t="str">
        <f t="shared" si="187"/>
        <v>20143</v>
      </c>
      <c r="J987" s="11">
        <f>(YEAR(A987)*100) + MONTH(DateTable[[#This Row],[DateKey]])</f>
        <v>201409</v>
      </c>
      <c r="K987" s="7" t="str">
        <f t="shared" si="188"/>
        <v>Q3 2014</v>
      </c>
      <c r="L987" s="7" t="str">
        <f t="shared" si="189"/>
        <v>Sep 2014</v>
      </c>
      <c r="M987" s="12" t="str">
        <f t="shared" si="190"/>
        <v>Sep-14</v>
      </c>
      <c r="N987" s="13" t="str">
        <f t="shared" si="191"/>
        <v>Quarter 3 2014</v>
      </c>
    </row>
    <row r="988" spans="1:14" x14ac:dyDescent="0.25">
      <c r="A988" s="6">
        <v>41895</v>
      </c>
      <c r="B988" s="7">
        <f t="shared" si="182"/>
        <v>2014</v>
      </c>
      <c r="C988" s="7">
        <f t="shared" si="180"/>
        <v>9</v>
      </c>
      <c r="D988" s="8" t="str">
        <f t="shared" si="183"/>
        <v>September</v>
      </c>
      <c r="E988" s="7" t="str">
        <f t="shared" si="184"/>
        <v>Sep</v>
      </c>
      <c r="F988" s="9">
        <f t="shared" si="181"/>
        <v>3</v>
      </c>
      <c r="G988" s="7" t="str">
        <f t="shared" si="185"/>
        <v>Quarter 3</v>
      </c>
      <c r="H988" s="7" t="str">
        <f t="shared" si="186"/>
        <v>Q3</v>
      </c>
      <c r="I988" s="10" t="str">
        <f t="shared" si="187"/>
        <v>20143</v>
      </c>
      <c r="J988" s="11">
        <f>(YEAR(A988)*100) + MONTH(DateTable[[#This Row],[DateKey]])</f>
        <v>201409</v>
      </c>
      <c r="K988" s="7" t="str">
        <f t="shared" si="188"/>
        <v>Q3 2014</v>
      </c>
      <c r="L988" s="7" t="str">
        <f t="shared" si="189"/>
        <v>Sep 2014</v>
      </c>
      <c r="M988" s="12" t="str">
        <f t="shared" si="190"/>
        <v>Sep-14</v>
      </c>
      <c r="N988" s="13" t="str">
        <f t="shared" si="191"/>
        <v>Quarter 3 2014</v>
      </c>
    </row>
    <row r="989" spans="1:14" x14ac:dyDescent="0.25">
      <c r="A989" s="6">
        <v>41896</v>
      </c>
      <c r="B989" s="7">
        <f t="shared" si="182"/>
        <v>2014</v>
      </c>
      <c r="C989" s="7">
        <f t="shared" si="180"/>
        <v>9</v>
      </c>
      <c r="D989" s="8" t="str">
        <f t="shared" si="183"/>
        <v>September</v>
      </c>
      <c r="E989" s="7" t="str">
        <f t="shared" si="184"/>
        <v>Sep</v>
      </c>
      <c r="F989" s="9">
        <f t="shared" si="181"/>
        <v>3</v>
      </c>
      <c r="G989" s="7" t="str">
        <f t="shared" si="185"/>
        <v>Quarter 3</v>
      </c>
      <c r="H989" s="7" t="str">
        <f t="shared" si="186"/>
        <v>Q3</v>
      </c>
      <c r="I989" s="10" t="str">
        <f t="shared" si="187"/>
        <v>20143</v>
      </c>
      <c r="J989" s="11">
        <f>(YEAR(A989)*100) + MONTH(DateTable[[#This Row],[DateKey]])</f>
        <v>201409</v>
      </c>
      <c r="K989" s="7" t="str">
        <f t="shared" si="188"/>
        <v>Q3 2014</v>
      </c>
      <c r="L989" s="7" t="str">
        <f t="shared" si="189"/>
        <v>Sep 2014</v>
      </c>
      <c r="M989" s="12" t="str">
        <f t="shared" si="190"/>
        <v>Sep-14</v>
      </c>
      <c r="N989" s="13" t="str">
        <f t="shared" si="191"/>
        <v>Quarter 3 2014</v>
      </c>
    </row>
    <row r="990" spans="1:14" x14ac:dyDescent="0.25">
      <c r="A990" s="6">
        <v>41897</v>
      </c>
      <c r="B990" s="7">
        <f t="shared" si="182"/>
        <v>2014</v>
      </c>
      <c r="C990" s="7">
        <f t="shared" si="180"/>
        <v>9</v>
      </c>
      <c r="D990" s="8" t="str">
        <f t="shared" si="183"/>
        <v>September</v>
      </c>
      <c r="E990" s="7" t="str">
        <f t="shared" si="184"/>
        <v>Sep</v>
      </c>
      <c r="F990" s="9">
        <f t="shared" si="181"/>
        <v>3</v>
      </c>
      <c r="G990" s="7" t="str">
        <f t="shared" si="185"/>
        <v>Quarter 3</v>
      </c>
      <c r="H990" s="7" t="str">
        <f t="shared" si="186"/>
        <v>Q3</v>
      </c>
      <c r="I990" s="10" t="str">
        <f t="shared" si="187"/>
        <v>20143</v>
      </c>
      <c r="J990" s="11">
        <f>(YEAR(A990)*100) + MONTH(DateTable[[#This Row],[DateKey]])</f>
        <v>201409</v>
      </c>
      <c r="K990" s="7" t="str">
        <f t="shared" si="188"/>
        <v>Q3 2014</v>
      </c>
      <c r="L990" s="7" t="str">
        <f t="shared" si="189"/>
        <v>Sep 2014</v>
      </c>
      <c r="M990" s="12" t="str">
        <f t="shared" si="190"/>
        <v>Sep-14</v>
      </c>
      <c r="N990" s="13" t="str">
        <f t="shared" si="191"/>
        <v>Quarter 3 2014</v>
      </c>
    </row>
    <row r="991" spans="1:14" x14ac:dyDescent="0.25">
      <c r="A991" s="6">
        <v>41898</v>
      </c>
      <c r="B991" s="7">
        <f t="shared" si="182"/>
        <v>2014</v>
      </c>
      <c r="C991" s="7">
        <f t="shared" si="180"/>
        <v>9</v>
      </c>
      <c r="D991" s="8" t="str">
        <f t="shared" si="183"/>
        <v>September</v>
      </c>
      <c r="E991" s="7" t="str">
        <f t="shared" si="184"/>
        <v>Sep</v>
      </c>
      <c r="F991" s="9">
        <f t="shared" si="181"/>
        <v>3</v>
      </c>
      <c r="G991" s="7" t="str">
        <f t="shared" si="185"/>
        <v>Quarter 3</v>
      </c>
      <c r="H991" s="7" t="str">
        <f t="shared" si="186"/>
        <v>Q3</v>
      </c>
      <c r="I991" s="10" t="str">
        <f t="shared" si="187"/>
        <v>20143</v>
      </c>
      <c r="J991" s="11">
        <f>(YEAR(A991)*100) + MONTH(DateTable[[#This Row],[DateKey]])</f>
        <v>201409</v>
      </c>
      <c r="K991" s="7" t="str">
        <f t="shared" si="188"/>
        <v>Q3 2014</v>
      </c>
      <c r="L991" s="7" t="str">
        <f t="shared" si="189"/>
        <v>Sep 2014</v>
      </c>
      <c r="M991" s="12" t="str">
        <f t="shared" si="190"/>
        <v>Sep-14</v>
      </c>
      <c r="N991" s="13" t="str">
        <f t="shared" si="191"/>
        <v>Quarter 3 2014</v>
      </c>
    </row>
    <row r="992" spans="1:14" x14ac:dyDescent="0.25">
      <c r="A992" s="6">
        <v>41899</v>
      </c>
      <c r="B992" s="7">
        <f t="shared" si="182"/>
        <v>2014</v>
      </c>
      <c r="C992" s="7">
        <f t="shared" si="180"/>
        <v>9</v>
      </c>
      <c r="D992" s="8" t="str">
        <f t="shared" si="183"/>
        <v>September</v>
      </c>
      <c r="E992" s="7" t="str">
        <f t="shared" si="184"/>
        <v>Sep</v>
      </c>
      <c r="F992" s="9">
        <f t="shared" si="181"/>
        <v>3</v>
      </c>
      <c r="G992" s="7" t="str">
        <f t="shared" si="185"/>
        <v>Quarter 3</v>
      </c>
      <c r="H992" s="7" t="str">
        <f t="shared" si="186"/>
        <v>Q3</v>
      </c>
      <c r="I992" s="10" t="str">
        <f t="shared" si="187"/>
        <v>20143</v>
      </c>
      <c r="J992" s="11">
        <f>(YEAR(A992)*100) + MONTH(DateTable[[#This Row],[DateKey]])</f>
        <v>201409</v>
      </c>
      <c r="K992" s="7" t="str">
        <f t="shared" si="188"/>
        <v>Q3 2014</v>
      </c>
      <c r="L992" s="7" t="str">
        <f t="shared" si="189"/>
        <v>Sep 2014</v>
      </c>
      <c r="M992" s="12" t="str">
        <f t="shared" si="190"/>
        <v>Sep-14</v>
      </c>
      <c r="N992" s="13" t="str">
        <f t="shared" si="191"/>
        <v>Quarter 3 2014</v>
      </c>
    </row>
    <row r="993" spans="1:14" x14ac:dyDescent="0.25">
      <c r="A993" s="6">
        <v>41900</v>
      </c>
      <c r="B993" s="7">
        <f t="shared" si="182"/>
        <v>2014</v>
      </c>
      <c r="C993" s="7">
        <f t="shared" si="180"/>
        <v>9</v>
      </c>
      <c r="D993" s="8" t="str">
        <f t="shared" si="183"/>
        <v>September</v>
      </c>
      <c r="E993" s="7" t="str">
        <f t="shared" si="184"/>
        <v>Sep</v>
      </c>
      <c r="F993" s="9">
        <f t="shared" si="181"/>
        <v>3</v>
      </c>
      <c r="G993" s="7" t="str">
        <f t="shared" si="185"/>
        <v>Quarter 3</v>
      </c>
      <c r="H993" s="7" t="str">
        <f t="shared" si="186"/>
        <v>Q3</v>
      </c>
      <c r="I993" s="10" t="str">
        <f t="shared" si="187"/>
        <v>20143</v>
      </c>
      <c r="J993" s="11">
        <f>(YEAR(A993)*100) + MONTH(DateTable[[#This Row],[DateKey]])</f>
        <v>201409</v>
      </c>
      <c r="K993" s="7" t="str">
        <f t="shared" si="188"/>
        <v>Q3 2014</v>
      </c>
      <c r="L993" s="7" t="str">
        <f t="shared" si="189"/>
        <v>Sep 2014</v>
      </c>
      <c r="M993" s="12" t="str">
        <f t="shared" si="190"/>
        <v>Sep-14</v>
      </c>
      <c r="N993" s="13" t="str">
        <f t="shared" si="191"/>
        <v>Quarter 3 2014</v>
      </c>
    </row>
    <row r="994" spans="1:14" x14ac:dyDescent="0.25">
      <c r="A994" s="6">
        <v>41901</v>
      </c>
      <c r="B994" s="7">
        <f t="shared" si="182"/>
        <v>2014</v>
      </c>
      <c r="C994" s="7">
        <f t="shared" si="180"/>
        <v>9</v>
      </c>
      <c r="D994" s="8" t="str">
        <f t="shared" si="183"/>
        <v>September</v>
      </c>
      <c r="E994" s="7" t="str">
        <f t="shared" si="184"/>
        <v>Sep</v>
      </c>
      <c r="F994" s="9">
        <f t="shared" si="181"/>
        <v>3</v>
      </c>
      <c r="G994" s="7" t="str">
        <f t="shared" si="185"/>
        <v>Quarter 3</v>
      </c>
      <c r="H994" s="7" t="str">
        <f t="shared" si="186"/>
        <v>Q3</v>
      </c>
      <c r="I994" s="10" t="str">
        <f t="shared" si="187"/>
        <v>20143</v>
      </c>
      <c r="J994" s="11">
        <f>(YEAR(A994)*100) + MONTH(DateTable[[#This Row],[DateKey]])</f>
        <v>201409</v>
      </c>
      <c r="K994" s="7" t="str">
        <f t="shared" si="188"/>
        <v>Q3 2014</v>
      </c>
      <c r="L994" s="7" t="str">
        <f t="shared" si="189"/>
        <v>Sep 2014</v>
      </c>
      <c r="M994" s="12" t="str">
        <f t="shared" si="190"/>
        <v>Sep-14</v>
      </c>
      <c r="N994" s="13" t="str">
        <f t="shared" si="191"/>
        <v>Quarter 3 2014</v>
      </c>
    </row>
    <row r="995" spans="1:14" x14ac:dyDescent="0.25">
      <c r="A995" s="6">
        <v>41902</v>
      </c>
      <c r="B995" s="7">
        <f t="shared" si="182"/>
        <v>2014</v>
      </c>
      <c r="C995" s="7">
        <f t="shared" si="180"/>
        <v>9</v>
      </c>
      <c r="D995" s="8" t="str">
        <f t="shared" si="183"/>
        <v>September</v>
      </c>
      <c r="E995" s="7" t="str">
        <f t="shared" si="184"/>
        <v>Sep</v>
      </c>
      <c r="F995" s="9">
        <f t="shared" si="181"/>
        <v>3</v>
      </c>
      <c r="G995" s="7" t="str">
        <f t="shared" si="185"/>
        <v>Quarter 3</v>
      </c>
      <c r="H995" s="7" t="str">
        <f t="shared" si="186"/>
        <v>Q3</v>
      </c>
      <c r="I995" s="10" t="str">
        <f t="shared" si="187"/>
        <v>20143</v>
      </c>
      <c r="J995" s="11">
        <f>(YEAR(A995)*100) + MONTH(DateTable[[#This Row],[DateKey]])</f>
        <v>201409</v>
      </c>
      <c r="K995" s="7" t="str">
        <f t="shared" si="188"/>
        <v>Q3 2014</v>
      </c>
      <c r="L995" s="7" t="str">
        <f t="shared" si="189"/>
        <v>Sep 2014</v>
      </c>
      <c r="M995" s="12" t="str">
        <f t="shared" si="190"/>
        <v>Sep-14</v>
      </c>
      <c r="N995" s="13" t="str">
        <f t="shared" si="191"/>
        <v>Quarter 3 2014</v>
      </c>
    </row>
    <row r="996" spans="1:14" x14ac:dyDescent="0.25">
      <c r="A996" s="6">
        <v>41903</v>
      </c>
      <c r="B996" s="7">
        <f t="shared" si="182"/>
        <v>2014</v>
      </c>
      <c r="C996" s="7">
        <f t="shared" si="180"/>
        <v>9</v>
      </c>
      <c r="D996" s="8" t="str">
        <f t="shared" si="183"/>
        <v>September</v>
      </c>
      <c r="E996" s="7" t="str">
        <f t="shared" si="184"/>
        <v>Sep</v>
      </c>
      <c r="F996" s="9">
        <f t="shared" si="181"/>
        <v>3</v>
      </c>
      <c r="G996" s="7" t="str">
        <f t="shared" si="185"/>
        <v>Quarter 3</v>
      </c>
      <c r="H996" s="7" t="str">
        <f t="shared" si="186"/>
        <v>Q3</v>
      </c>
      <c r="I996" s="10" t="str">
        <f t="shared" si="187"/>
        <v>20143</v>
      </c>
      <c r="J996" s="11">
        <f>(YEAR(A996)*100) + MONTH(DateTable[[#This Row],[DateKey]])</f>
        <v>201409</v>
      </c>
      <c r="K996" s="7" t="str">
        <f t="shared" si="188"/>
        <v>Q3 2014</v>
      </c>
      <c r="L996" s="7" t="str">
        <f t="shared" si="189"/>
        <v>Sep 2014</v>
      </c>
      <c r="M996" s="12" t="str">
        <f t="shared" si="190"/>
        <v>Sep-14</v>
      </c>
      <c r="N996" s="13" t="str">
        <f t="shared" si="191"/>
        <v>Quarter 3 2014</v>
      </c>
    </row>
    <row r="997" spans="1:14" x14ac:dyDescent="0.25">
      <c r="A997" s="6">
        <v>41904</v>
      </c>
      <c r="B997" s="7">
        <f t="shared" si="182"/>
        <v>2014</v>
      </c>
      <c r="C997" s="7">
        <f t="shared" si="180"/>
        <v>9</v>
      </c>
      <c r="D997" s="8" t="str">
        <f t="shared" si="183"/>
        <v>September</v>
      </c>
      <c r="E997" s="7" t="str">
        <f t="shared" si="184"/>
        <v>Sep</v>
      </c>
      <c r="F997" s="9">
        <f t="shared" si="181"/>
        <v>3</v>
      </c>
      <c r="G997" s="7" t="str">
        <f t="shared" si="185"/>
        <v>Quarter 3</v>
      </c>
      <c r="H997" s="7" t="str">
        <f t="shared" si="186"/>
        <v>Q3</v>
      </c>
      <c r="I997" s="10" t="str">
        <f t="shared" si="187"/>
        <v>20143</v>
      </c>
      <c r="J997" s="11">
        <f>(YEAR(A997)*100) + MONTH(DateTable[[#This Row],[DateKey]])</f>
        <v>201409</v>
      </c>
      <c r="K997" s="7" t="str">
        <f t="shared" si="188"/>
        <v>Q3 2014</v>
      </c>
      <c r="L997" s="7" t="str">
        <f t="shared" si="189"/>
        <v>Sep 2014</v>
      </c>
      <c r="M997" s="12" t="str">
        <f t="shared" si="190"/>
        <v>Sep-14</v>
      </c>
      <c r="N997" s="13" t="str">
        <f t="shared" si="191"/>
        <v>Quarter 3 2014</v>
      </c>
    </row>
    <row r="998" spans="1:14" x14ac:dyDescent="0.25">
      <c r="A998" s="6">
        <v>41905</v>
      </c>
      <c r="B998" s="7">
        <f t="shared" si="182"/>
        <v>2014</v>
      </c>
      <c r="C998" s="7">
        <f t="shared" si="180"/>
        <v>9</v>
      </c>
      <c r="D998" s="8" t="str">
        <f t="shared" si="183"/>
        <v>September</v>
      </c>
      <c r="E998" s="7" t="str">
        <f t="shared" si="184"/>
        <v>Sep</v>
      </c>
      <c r="F998" s="9">
        <f t="shared" si="181"/>
        <v>3</v>
      </c>
      <c r="G998" s="7" t="str">
        <f t="shared" si="185"/>
        <v>Quarter 3</v>
      </c>
      <c r="H998" s="7" t="str">
        <f t="shared" si="186"/>
        <v>Q3</v>
      </c>
      <c r="I998" s="10" t="str">
        <f t="shared" si="187"/>
        <v>20143</v>
      </c>
      <c r="J998" s="11">
        <f>(YEAR(A998)*100) + MONTH(DateTable[[#This Row],[DateKey]])</f>
        <v>201409</v>
      </c>
      <c r="K998" s="7" t="str">
        <f t="shared" si="188"/>
        <v>Q3 2014</v>
      </c>
      <c r="L998" s="7" t="str">
        <f t="shared" si="189"/>
        <v>Sep 2014</v>
      </c>
      <c r="M998" s="12" t="str">
        <f t="shared" si="190"/>
        <v>Sep-14</v>
      </c>
      <c r="N998" s="13" t="str">
        <f t="shared" si="191"/>
        <v>Quarter 3 2014</v>
      </c>
    </row>
    <row r="999" spans="1:14" x14ac:dyDescent="0.25">
      <c r="A999" s="6">
        <v>41906</v>
      </c>
      <c r="B999" s="7">
        <f t="shared" si="182"/>
        <v>2014</v>
      </c>
      <c r="C999" s="7">
        <f t="shared" si="180"/>
        <v>9</v>
      </c>
      <c r="D999" s="8" t="str">
        <f t="shared" si="183"/>
        <v>September</v>
      </c>
      <c r="E999" s="7" t="str">
        <f t="shared" si="184"/>
        <v>Sep</v>
      </c>
      <c r="F999" s="9">
        <f t="shared" si="181"/>
        <v>3</v>
      </c>
      <c r="G999" s="7" t="str">
        <f t="shared" si="185"/>
        <v>Quarter 3</v>
      </c>
      <c r="H999" s="7" t="str">
        <f t="shared" si="186"/>
        <v>Q3</v>
      </c>
      <c r="I999" s="10" t="str">
        <f t="shared" si="187"/>
        <v>20143</v>
      </c>
      <c r="J999" s="11">
        <f>(YEAR(A999)*100) + MONTH(DateTable[[#This Row],[DateKey]])</f>
        <v>201409</v>
      </c>
      <c r="K999" s="7" t="str">
        <f t="shared" si="188"/>
        <v>Q3 2014</v>
      </c>
      <c r="L999" s="7" t="str">
        <f t="shared" si="189"/>
        <v>Sep 2014</v>
      </c>
      <c r="M999" s="12" t="str">
        <f t="shared" si="190"/>
        <v>Sep-14</v>
      </c>
      <c r="N999" s="13" t="str">
        <f t="shared" si="191"/>
        <v>Quarter 3 2014</v>
      </c>
    </row>
    <row r="1000" spans="1:14" x14ac:dyDescent="0.25">
      <c r="A1000" s="6">
        <v>41907</v>
      </c>
      <c r="B1000" s="7">
        <f t="shared" si="182"/>
        <v>2014</v>
      </c>
      <c r="C1000" s="7">
        <f t="shared" si="180"/>
        <v>9</v>
      </c>
      <c r="D1000" s="8" t="str">
        <f t="shared" si="183"/>
        <v>September</v>
      </c>
      <c r="E1000" s="7" t="str">
        <f t="shared" si="184"/>
        <v>Sep</v>
      </c>
      <c r="F1000" s="9">
        <f t="shared" si="181"/>
        <v>3</v>
      </c>
      <c r="G1000" s="7" t="str">
        <f t="shared" si="185"/>
        <v>Quarter 3</v>
      </c>
      <c r="H1000" s="7" t="str">
        <f t="shared" si="186"/>
        <v>Q3</v>
      </c>
      <c r="I1000" s="10" t="str">
        <f t="shared" si="187"/>
        <v>20143</v>
      </c>
      <c r="J1000" s="11">
        <f>(YEAR(A1000)*100) + MONTH(DateTable[[#This Row],[DateKey]])</f>
        <v>201409</v>
      </c>
      <c r="K1000" s="7" t="str">
        <f t="shared" si="188"/>
        <v>Q3 2014</v>
      </c>
      <c r="L1000" s="7" t="str">
        <f t="shared" si="189"/>
        <v>Sep 2014</v>
      </c>
      <c r="M1000" s="12" t="str">
        <f t="shared" si="190"/>
        <v>Sep-14</v>
      </c>
      <c r="N1000" s="13" t="str">
        <f t="shared" si="191"/>
        <v>Quarter 3 2014</v>
      </c>
    </row>
    <row r="1001" spans="1:14" x14ac:dyDescent="0.25">
      <c r="A1001" s="6">
        <v>41908</v>
      </c>
      <c r="B1001" s="7">
        <f t="shared" si="182"/>
        <v>2014</v>
      </c>
      <c r="C1001" s="7">
        <f t="shared" si="180"/>
        <v>9</v>
      </c>
      <c r="D1001" s="8" t="str">
        <f t="shared" si="183"/>
        <v>September</v>
      </c>
      <c r="E1001" s="7" t="str">
        <f t="shared" si="184"/>
        <v>Sep</v>
      </c>
      <c r="F1001" s="9">
        <f t="shared" si="181"/>
        <v>3</v>
      </c>
      <c r="G1001" s="7" t="str">
        <f t="shared" si="185"/>
        <v>Quarter 3</v>
      </c>
      <c r="H1001" s="7" t="str">
        <f t="shared" si="186"/>
        <v>Q3</v>
      </c>
      <c r="I1001" s="10" t="str">
        <f t="shared" si="187"/>
        <v>20143</v>
      </c>
      <c r="J1001" s="11">
        <f>(YEAR(A1001)*100) + MONTH(DateTable[[#This Row],[DateKey]])</f>
        <v>201409</v>
      </c>
      <c r="K1001" s="7" t="str">
        <f t="shared" si="188"/>
        <v>Q3 2014</v>
      </c>
      <c r="L1001" s="7" t="str">
        <f t="shared" si="189"/>
        <v>Sep 2014</v>
      </c>
      <c r="M1001" s="12" t="str">
        <f t="shared" si="190"/>
        <v>Sep-14</v>
      </c>
      <c r="N1001" s="13" t="str">
        <f t="shared" si="191"/>
        <v>Quarter 3 2014</v>
      </c>
    </row>
    <row r="1002" spans="1:14" x14ac:dyDescent="0.25">
      <c r="A1002" s="6">
        <v>41909</v>
      </c>
      <c r="B1002" s="7">
        <f t="shared" si="182"/>
        <v>2014</v>
      </c>
      <c r="C1002" s="7">
        <f t="shared" si="180"/>
        <v>9</v>
      </c>
      <c r="D1002" s="8" t="str">
        <f t="shared" si="183"/>
        <v>September</v>
      </c>
      <c r="E1002" s="7" t="str">
        <f t="shared" si="184"/>
        <v>Sep</v>
      </c>
      <c r="F1002" s="9">
        <f t="shared" si="181"/>
        <v>3</v>
      </c>
      <c r="G1002" s="7" t="str">
        <f t="shared" si="185"/>
        <v>Quarter 3</v>
      </c>
      <c r="H1002" s="7" t="str">
        <f t="shared" si="186"/>
        <v>Q3</v>
      </c>
      <c r="I1002" s="10" t="str">
        <f t="shared" si="187"/>
        <v>20143</v>
      </c>
      <c r="J1002" s="11">
        <f>(YEAR(A1002)*100) + MONTH(DateTable[[#This Row],[DateKey]])</f>
        <v>201409</v>
      </c>
      <c r="K1002" s="7" t="str">
        <f t="shared" si="188"/>
        <v>Q3 2014</v>
      </c>
      <c r="L1002" s="7" t="str">
        <f t="shared" si="189"/>
        <v>Sep 2014</v>
      </c>
      <c r="M1002" s="12" t="str">
        <f t="shared" si="190"/>
        <v>Sep-14</v>
      </c>
      <c r="N1002" s="13" t="str">
        <f t="shared" si="191"/>
        <v>Quarter 3 2014</v>
      </c>
    </row>
    <row r="1003" spans="1:14" x14ac:dyDescent="0.25">
      <c r="A1003" s="6">
        <v>41910</v>
      </c>
      <c r="B1003" s="7">
        <f t="shared" si="182"/>
        <v>2014</v>
      </c>
      <c r="C1003" s="7">
        <f t="shared" si="180"/>
        <v>9</v>
      </c>
      <c r="D1003" s="8" t="str">
        <f t="shared" si="183"/>
        <v>September</v>
      </c>
      <c r="E1003" s="7" t="str">
        <f t="shared" si="184"/>
        <v>Sep</v>
      </c>
      <c r="F1003" s="9">
        <f t="shared" si="181"/>
        <v>3</v>
      </c>
      <c r="G1003" s="7" t="str">
        <f t="shared" si="185"/>
        <v>Quarter 3</v>
      </c>
      <c r="H1003" s="7" t="str">
        <f t="shared" si="186"/>
        <v>Q3</v>
      </c>
      <c r="I1003" s="10" t="str">
        <f t="shared" si="187"/>
        <v>20143</v>
      </c>
      <c r="J1003" s="11">
        <f>(YEAR(A1003)*100) + MONTH(DateTable[[#This Row],[DateKey]])</f>
        <v>201409</v>
      </c>
      <c r="K1003" s="7" t="str">
        <f t="shared" si="188"/>
        <v>Q3 2014</v>
      </c>
      <c r="L1003" s="7" t="str">
        <f t="shared" si="189"/>
        <v>Sep 2014</v>
      </c>
      <c r="M1003" s="12" t="str">
        <f t="shared" si="190"/>
        <v>Sep-14</v>
      </c>
      <c r="N1003" s="13" t="str">
        <f t="shared" si="191"/>
        <v>Quarter 3 2014</v>
      </c>
    </row>
    <row r="1004" spans="1:14" x14ac:dyDescent="0.25">
      <c r="A1004" s="6">
        <v>41911</v>
      </c>
      <c r="B1004" s="7">
        <f t="shared" si="182"/>
        <v>2014</v>
      </c>
      <c r="C1004" s="7">
        <f t="shared" si="180"/>
        <v>9</v>
      </c>
      <c r="D1004" s="8" t="str">
        <f t="shared" si="183"/>
        <v>September</v>
      </c>
      <c r="E1004" s="7" t="str">
        <f t="shared" si="184"/>
        <v>Sep</v>
      </c>
      <c r="F1004" s="9">
        <f t="shared" si="181"/>
        <v>3</v>
      </c>
      <c r="G1004" s="7" t="str">
        <f t="shared" si="185"/>
        <v>Quarter 3</v>
      </c>
      <c r="H1004" s="7" t="str">
        <f t="shared" si="186"/>
        <v>Q3</v>
      </c>
      <c r="I1004" s="10" t="str">
        <f t="shared" si="187"/>
        <v>20143</v>
      </c>
      <c r="J1004" s="11">
        <f>(YEAR(A1004)*100) + MONTH(DateTable[[#This Row],[DateKey]])</f>
        <v>201409</v>
      </c>
      <c r="K1004" s="7" t="str">
        <f t="shared" si="188"/>
        <v>Q3 2014</v>
      </c>
      <c r="L1004" s="7" t="str">
        <f t="shared" si="189"/>
        <v>Sep 2014</v>
      </c>
      <c r="M1004" s="12" t="str">
        <f t="shared" si="190"/>
        <v>Sep-14</v>
      </c>
      <c r="N1004" s="13" t="str">
        <f t="shared" si="191"/>
        <v>Quarter 3 2014</v>
      </c>
    </row>
    <row r="1005" spans="1:14" x14ac:dyDescent="0.25">
      <c r="A1005" s="6">
        <v>41912</v>
      </c>
      <c r="B1005" s="7">
        <f t="shared" si="182"/>
        <v>2014</v>
      </c>
      <c r="C1005" s="7">
        <f t="shared" si="180"/>
        <v>9</v>
      </c>
      <c r="D1005" s="8" t="str">
        <f t="shared" si="183"/>
        <v>September</v>
      </c>
      <c r="E1005" s="7" t="str">
        <f t="shared" si="184"/>
        <v>Sep</v>
      </c>
      <c r="F1005" s="9">
        <f t="shared" si="181"/>
        <v>3</v>
      </c>
      <c r="G1005" s="7" t="str">
        <f t="shared" si="185"/>
        <v>Quarter 3</v>
      </c>
      <c r="H1005" s="7" t="str">
        <f t="shared" si="186"/>
        <v>Q3</v>
      </c>
      <c r="I1005" s="10" t="str">
        <f t="shared" si="187"/>
        <v>20143</v>
      </c>
      <c r="J1005" s="11">
        <f>(YEAR(A1005)*100) + MONTH(DateTable[[#This Row],[DateKey]])</f>
        <v>201409</v>
      </c>
      <c r="K1005" s="7" t="str">
        <f t="shared" si="188"/>
        <v>Q3 2014</v>
      </c>
      <c r="L1005" s="7" t="str">
        <f t="shared" si="189"/>
        <v>Sep 2014</v>
      </c>
      <c r="M1005" s="12" t="str">
        <f t="shared" si="190"/>
        <v>Sep-14</v>
      </c>
      <c r="N1005" s="13" t="str">
        <f t="shared" si="191"/>
        <v>Quarter 3 2014</v>
      </c>
    </row>
    <row r="1006" spans="1:14" x14ac:dyDescent="0.25">
      <c r="A1006" s="6">
        <v>41913</v>
      </c>
      <c r="B1006" s="7">
        <f t="shared" si="182"/>
        <v>2014</v>
      </c>
      <c r="C1006" s="7">
        <f t="shared" si="180"/>
        <v>10</v>
      </c>
      <c r="D1006" s="8" t="str">
        <f t="shared" si="183"/>
        <v>October</v>
      </c>
      <c r="E1006" s="7" t="str">
        <f t="shared" si="184"/>
        <v>Oct</v>
      </c>
      <c r="F1006" s="9">
        <f t="shared" si="181"/>
        <v>4</v>
      </c>
      <c r="G1006" s="7" t="str">
        <f t="shared" si="185"/>
        <v>Quarter 4</v>
      </c>
      <c r="H1006" s="7" t="str">
        <f t="shared" si="186"/>
        <v>Q4</v>
      </c>
      <c r="I1006" s="10" t="str">
        <f t="shared" si="187"/>
        <v>20144</v>
      </c>
      <c r="J1006" s="11">
        <f>(YEAR(A1006)*100) + MONTH(DateTable[[#This Row],[DateKey]])</f>
        <v>201410</v>
      </c>
      <c r="K1006" s="7" t="str">
        <f t="shared" si="188"/>
        <v>Q4 2014</v>
      </c>
      <c r="L1006" s="7" t="str">
        <f t="shared" si="189"/>
        <v>Oct 2014</v>
      </c>
      <c r="M1006" s="12" t="str">
        <f t="shared" si="190"/>
        <v>Oct-14</v>
      </c>
      <c r="N1006" s="13" t="str">
        <f t="shared" si="191"/>
        <v>Quarter 4 2014</v>
      </c>
    </row>
    <row r="1007" spans="1:14" x14ac:dyDescent="0.25">
      <c r="A1007" s="6">
        <v>41914</v>
      </c>
      <c r="B1007" s="7">
        <f t="shared" si="182"/>
        <v>2014</v>
      </c>
      <c r="C1007" s="7">
        <f t="shared" si="180"/>
        <v>10</v>
      </c>
      <c r="D1007" s="8" t="str">
        <f t="shared" si="183"/>
        <v>October</v>
      </c>
      <c r="E1007" s="7" t="str">
        <f t="shared" si="184"/>
        <v>Oct</v>
      </c>
      <c r="F1007" s="9">
        <f t="shared" si="181"/>
        <v>4</v>
      </c>
      <c r="G1007" s="7" t="str">
        <f t="shared" si="185"/>
        <v>Quarter 4</v>
      </c>
      <c r="H1007" s="7" t="str">
        <f t="shared" si="186"/>
        <v>Q4</v>
      </c>
      <c r="I1007" s="10" t="str">
        <f t="shared" si="187"/>
        <v>20144</v>
      </c>
      <c r="J1007" s="11">
        <f>(YEAR(A1007)*100) + MONTH(DateTable[[#This Row],[DateKey]])</f>
        <v>201410</v>
      </c>
      <c r="K1007" s="7" t="str">
        <f t="shared" si="188"/>
        <v>Q4 2014</v>
      </c>
      <c r="L1007" s="7" t="str">
        <f t="shared" si="189"/>
        <v>Oct 2014</v>
      </c>
      <c r="M1007" s="12" t="str">
        <f t="shared" si="190"/>
        <v>Oct-14</v>
      </c>
      <c r="N1007" s="13" t="str">
        <f t="shared" si="191"/>
        <v>Quarter 4 2014</v>
      </c>
    </row>
    <row r="1008" spans="1:14" x14ac:dyDescent="0.25">
      <c r="A1008" s="6">
        <v>41915</v>
      </c>
      <c r="B1008" s="7">
        <f t="shared" si="182"/>
        <v>2014</v>
      </c>
      <c r="C1008" s="7">
        <f t="shared" si="180"/>
        <v>10</v>
      </c>
      <c r="D1008" s="8" t="str">
        <f t="shared" si="183"/>
        <v>October</v>
      </c>
      <c r="E1008" s="7" t="str">
        <f t="shared" si="184"/>
        <v>Oct</v>
      </c>
      <c r="F1008" s="9">
        <f t="shared" si="181"/>
        <v>4</v>
      </c>
      <c r="G1008" s="7" t="str">
        <f t="shared" si="185"/>
        <v>Quarter 4</v>
      </c>
      <c r="H1008" s="7" t="str">
        <f t="shared" si="186"/>
        <v>Q4</v>
      </c>
      <c r="I1008" s="10" t="str">
        <f t="shared" si="187"/>
        <v>20144</v>
      </c>
      <c r="J1008" s="11">
        <f>(YEAR(A1008)*100) + MONTH(DateTable[[#This Row],[DateKey]])</f>
        <v>201410</v>
      </c>
      <c r="K1008" s="7" t="str">
        <f t="shared" si="188"/>
        <v>Q4 2014</v>
      </c>
      <c r="L1008" s="7" t="str">
        <f t="shared" si="189"/>
        <v>Oct 2014</v>
      </c>
      <c r="M1008" s="12" t="str">
        <f t="shared" si="190"/>
        <v>Oct-14</v>
      </c>
      <c r="N1008" s="13" t="str">
        <f t="shared" si="191"/>
        <v>Quarter 4 2014</v>
      </c>
    </row>
    <row r="1009" spans="1:14" x14ac:dyDescent="0.25">
      <c r="A1009" s="6">
        <v>41916</v>
      </c>
      <c r="B1009" s="7">
        <f t="shared" si="182"/>
        <v>2014</v>
      </c>
      <c r="C1009" s="7">
        <f t="shared" si="180"/>
        <v>10</v>
      </c>
      <c r="D1009" s="8" t="str">
        <f t="shared" si="183"/>
        <v>October</v>
      </c>
      <c r="E1009" s="7" t="str">
        <f t="shared" si="184"/>
        <v>Oct</v>
      </c>
      <c r="F1009" s="9">
        <f t="shared" si="181"/>
        <v>4</v>
      </c>
      <c r="G1009" s="7" t="str">
        <f t="shared" si="185"/>
        <v>Quarter 4</v>
      </c>
      <c r="H1009" s="7" t="str">
        <f t="shared" si="186"/>
        <v>Q4</v>
      </c>
      <c r="I1009" s="10" t="str">
        <f t="shared" si="187"/>
        <v>20144</v>
      </c>
      <c r="J1009" s="11">
        <f>(YEAR(A1009)*100) + MONTH(DateTable[[#This Row],[DateKey]])</f>
        <v>201410</v>
      </c>
      <c r="K1009" s="7" t="str">
        <f t="shared" si="188"/>
        <v>Q4 2014</v>
      </c>
      <c r="L1009" s="7" t="str">
        <f t="shared" si="189"/>
        <v>Oct 2014</v>
      </c>
      <c r="M1009" s="12" t="str">
        <f t="shared" si="190"/>
        <v>Oct-14</v>
      </c>
      <c r="N1009" s="13" t="str">
        <f t="shared" si="191"/>
        <v>Quarter 4 2014</v>
      </c>
    </row>
    <row r="1010" spans="1:14" x14ac:dyDescent="0.25">
      <c r="A1010" s="6">
        <v>41917</v>
      </c>
      <c r="B1010" s="7">
        <f t="shared" si="182"/>
        <v>2014</v>
      </c>
      <c r="C1010" s="7">
        <f t="shared" si="180"/>
        <v>10</v>
      </c>
      <c r="D1010" s="8" t="str">
        <f t="shared" si="183"/>
        <v>October</v>
      </c>
      <c r="E1010" s="7" t="str">
        <f t="shared" si="184"/>
        <v>Oct</v>
      </c>
      <c r="F1010" s="9">
        <f t="shared" si="181"/>
        <v>4</v>
      </c>
      <c r="G1010" s="7" t="str">
        <f t="shared" si="185"/>
        <v>Quarter 4</v>
      </c>
      <c r="H1010" s="7" t="str">
        <f t="shared" si="186"/>
        <v>Q4</v>
      </c>
      <c r="I1010" s="10" t="str">
        <f t="shared" si="187"/>
        <v>20144</v>
      </c>
      <c r="J1010" s="11">
        <f>(YEAR(A1010)*100) + MONTH(DateTable[[#This Row],[DateKey]])</f>
        <v>201410</v>
      </c>
      <c r="K1010" s="7" t="str">
        <f t="shared" si="188"/>
        <v>Q4 2014</v>
      </c>
      <c r="L1010" s="7" t="str">
        <f t="shared" si="189"/>
        <v>Oct 2014</v>
      </c>
      <c r="M1010" s="12" t="str">
        <f t="shared" si="190"/>
        <v>Oct-14</v>
      </c>
      <c r="N1010" s="13" t="str">
        <f t="shared" si="191"/>
        <v>Quarter 4 2014</v>
      </c>
    </row>
    <row r="1011" spans="1:14" x14ac:dyDescent="0.25">
      <c r="A1011" s="6">
        <v>41918</v>
      </c>
      <c r="B1011" s="7">
        <f t="shared" si="182"/>
        <v>2014</v>
      </c>
      <c r="C1011" s="7">
        <f t="shared" si="180"/>
        <v>10</v>
      </c>
      <c r="D1011" s="8" t="str">
        <f t="shared" si="183"/>
        <v>October</v>
      </c>
      <c r="E1011" s="7" t="str">
        <f t="shared" si="184"/>
        <v>Oct</v>
      </c>
      <c r="F1011" s="9">
        <f t="shared" si="181"/>
        <v>4</v>
      </c>
      <c r="G1011" s="7" t="str">
        <f t="shared" si="185"/>
        <v>Quarter 4</v>
      </c>
      <c r="H1011" s="7" t="str">
        <f t="shared" si="186"/>
        <v>Q4</v>
      </c>
      <c r="I1011" s="10" t="str">
        <f t="shared" si="187"/>
        <v>20144</v>
      </c>
      <c r="J1011" s="11">
        <f>(YEAR(A1011)*100) + MONTH(DateTable[[#This Row],[DateKey]])</f>
        <v>201410</v>
      </c>
      <c r="K1011" s="7" t="str">
        <f t="shared" si="188"/>
        <v>Q4 2014</v>
      </c>
      <c r="L1011" s="7" t="str">
        <f t="shared" si="189"/>
        <v>Oct 2014</v>
      </c>
      <c r="M1011" s="12" t="str">
        <f t="shared" si="190"/>
        <v>Oct-14</v>
      </c>
      <c r="N1011" s="13" t="str">
        <f t="shared" si="191"/>
        <v>Quarter 4 2014</v>
      </c>
    </row>
    <row r="1012" spans="1:14" x14ac:dyDescent="0.25">
      <c r="A1012" s="6">
        <v>41919</v>
      </c>
      <c r="B1012" s="7">
        <f t="shared" si="182"/>
        <v>2014</v>
      </c>
      <c r="C1012" s="7">
        <f t="shared" si="180"/>
        <v>10</v>
      </c>
      <c r="D1012" s="8" t="str">
        <f t="shared" si="183"/>
        <v>October</v>
      </c>
      <c r="E1012" s="7" t="str">
        <f t="shared" si="184"/>
        <v>Oct</v>
      </c>
      <c r="F1012" s="9">
        <f t="shared" si="181"/>
        <v>4</v>
      </c>
      <c r="G1012" s="7" t="str">
        <f t="shared" si="185"/>
        <v>Quarter 4</v>
      </c>
      <c r="H1012" s="7" t="str">
        <f t="shared" si="186"/>
        <v>Q4</v>
      </c>
      <c r="I1012" s="10" t="str">
        <f t="shared" si="187"/>
        <v>20144</v>
      </c>
      <c r="J1012" s="11">
        <f>(YEAR(A1012)*100) + MONTH(DateTable[[#This Row],[DateKey]])</f>
        <v>201410</v>
      </c>
      <c r="K1012" s="7" t="str">
        <f t="shared" si="188"/>
        <v>Q4 2014</v>
      </c>
      <c r="L1012" s="7" t="str">
        <f t="shared" si="189"/>
        <v>Oct 2014</v>
      </c>
      <c r="M1012" s="12" t="str">
        <f t="shared" si="190"/>
        <v>Oct-14</v>
      </c>
      <c r="N1012" s="13" t="str">
        <f t="shared" si="191"/>
        <v>Quarter 4 2014</v>
      </c>
    </row>
    <row r="1013" spans="1:14" x14ac:dyDescent="0.25">
      <c r="A1013" s="6">
        <v>41920</v>
      </c>
      <c r="B1013" s="7">
        <f t="shared" si="182"/>
        <v>2014</v>
      </c>
      <c r="C1013" s="7">
        <f t="shared" si="180"/>
        <v>10</v>
      </c>
      <c r="D1013" s="8" t="str">
        <f t="shared" si="183"/>
        <v>October</v>
      </c>
      <c r="E1013" s="7" t="str">
        <f t="shared" si="184"/>
        <v>Oct</v>
      </c>
      <c r="F1013" s="9">
        <f t="shared" si="181"/>
        <v>4</v>
      </c>
      <c r="G1013" s="7" t="str">
        <f t="shared" si="185"/>
        <v>Quarter 4</v>
      </c>
      <c r="H1013" s="7" t="str">
        <f t="shared" si="186"/>
        <v>Q4</v>
      </c>
      <c r="I1013" s="10" t="str">
        <f t="shared" si="187"/>
        <v>20144</v>
      </c>
      <c r="J1013" s="11">
        <f>(YEAR(A1013)*100) + MONTH(DateTable[[#This Row],[DateKey]])</f>
        <v>201410</v>
      </c>
      <c r="K1013" s="7" t="str">
        <f t="shared" si="188"/>
        <v>Q4 2014</v>
      </c>
      <c r="L1013" s="7" t="str">
        <f t="shared" si="189"/>
        <v>Oct 2014</v>
      </c>
      <c r="M1013" s="12" t="str">
        <f t="shared" si="190"/>
        <v>Oct-14</v>
      </c>
      <c r="N1013" s="13" t="str">
        <f t="shared" si="191"/>
        <v>Quarter 4 2014</v>
      </c>
    </row>
    <row r="1014" spans="1:14" x14ac:dyDescent="0.25">
      <c r="A1014" s="6">
        <v>41921</v>
      </c>
      <c r="B1014" s="7">
        <f t="shared" si="182"/>
        <v>2014</v>
      </c>
      <c r="C1014" s="7">
        <f t="shared" si="180"/>
        <v>10</v>
      </c>
      <c r="D1014" s="8" t="str">
        <f t="shared" si="183"/>
        <v>October</v>
      </c>
      <c r="E1014" s="7" t="str">
        <f t="shared" si="184"/>
        <v>Oct</v>
      </c>
      <c r="F1014" s="9">
        <f t="shared" si="181"/>
        <v>4</v>
      </c>
      <c r="G1014" s="7" t="str">
        <f t="shared" si="185"/>
        <v>Quarter 4</v>
      </c>
      <c r="H1014" s="7" t="str">
        <f t="shared" si="186"/>
        <v>Q4</v>
      </c>
      <c r="I1014" s="10" t="str">
        <f t="shared" si="187"/>
        <v>20144</v>
      </c>
      <c r="J1014" s="11">
        <f>(YEAR(A1014)*100) + MONTH(DateTable[[#This Row],[DateKey]])</f>
        <v>201410</v>
      </c>
      <c r="K1014" s="7" t="str">
        <f t="shared" si="188"/>
        <v>Q4 2014</v>
      </c>
      <c r="L1014" s="7" t="str">
        <f t="shared" si="189"/>
        <v>Oct 2014</v>
      </c>
      <c r="M1014" s="12" t="str">
        <f t="shared" si="190"/>
        <v>Oct-14</v>
      </c>
      <c r="N1014" s="13" t="str">
        <f t="shared" si="191"/>
        <v>Quarter 4 2014</v>
      </c>
    </row>
    <row r="1015" spans="1:14" x14ac:dyDescent="0.25">
      <c r="A1015" s="6">
        <v>41922</v>
      </c>
      <c r="B1015" s="7">
        <f t="shared" si="182"/>
        <v>2014</v>
      </c>
      <c r="C1015" s="7">
        <f t="shared" si="180"/>
        <v>10</v>
      </c>
      <c r="D1015" s="8" t="str">
        <f t="shared" si="183"/>
        <v>October</v>
      </c>
      <c r="E1015" s="7" t="str">
        <f t="shared" si="184"/>
        <v>Oct</v>
      </c>
      <c r="F1015" s="9">
        <f t="shared" si="181"/>
        <v>4</v>
      </c>
      <c r="G1015" s="7" t="str">
        <f t="shared" si="185"/>
        <v>Quarter 4</v>
      </c>
      <c r="H1015" s="7" t="str">
        <f t="shared" si="186"/>
        <v>Q4</v>
      </c>
      <c r="I1015" s="10" t="str">
        <f t="shared" si="187"/>
        <v>20144</v>
      </c>
      <c r="J1015" s="11">
        <f>(YEAR(A1015)*100) + MONTH(DateTable[[#This Row],[DateKey]])</f>
        <v>201410</v>
      </c>
      <c r="K1015" s="7" t="str">
        <f t="shared" si="188"/>
        <v>Q4 2014</v>
      </c>
      <c r="L1015" s="7" t="str">
        <f t="shared" si="189"/>
        <v>Oct 2014</v>
      </c>
      <c r="M1015" s="12" t="str">
        <f t="shared" si="190"/>
        <v>Oct-14</v>
      </c>
      <c r="N1015" s="13" t="str">
        <f t="shared" si="191"/>
        <v>Quarter 4 2014</v>
      </c>
    </row>
    <row r="1016" spans="1:14" x14ac:dyDescent="0.25">
      <c r="A1016" s="6">
        <v>41923</v>
      </c>
      <c r="B1016" s="7">
        <f t="shared" si="182"/>
        <v>2014</v>
      </c>
      <c r="C1016" s="7">
        <f t="shared" si="180"/>
        <v>10</v>
      </c>
      <c r="D1016" s="8" t="str">
        <f t="shared" si="183"/>
        <v>October</v>
      </c>
      <c r="E1016" s="7" t="str">
        <f t="shared" si="184"/>
        <v>Oct</v>
      </c>
      <c r="F1016" s="9">
        <f t="shared" si="181"/>
        <v>4</v>
      </c>
      <c r="G1016" s="7" t="str">
        <f t="shared" si="185"/>
        <v>Quarter 4</v>
      </c>
      <c r="H1016" s="7" t="str">
        <f t="shared" si="186"/>
        <v>Q4</v>
      </c>
      <c r="I1016" s="10" t="str">
        <f t="shared" si="187"/>
        <v>20144</v>
      </c>
      <c r="J1016" s="11">
        <f>(YEAR(A1016)*100) + MONTH(DateTable[[#This Row],[DateKey]])</f>
        <v>201410</v>
      </c>
      <c r="K1016" s="7" t="str">
        <f t="shared" si="188"/>
        <v>Q4 2014</v>
      </c>
      <c r="L1016" s="7" t="str">
        <f t="shared" si="189"/>
        <v>Oct 2014</v>
      </c>
      <c r="M1016" s="12" t="str">
        <f t="shared" si="190"/>
        <v>Oct-14</v>
      </c>
      <c r="N1016" s="13" t="str">
        <f t="shared" si="191"/>
        <v>Quarter 4 2014</v>
      </c>
    </row>
    <row r="1017" spans="1:14" x14ac:dyDescent="0.25">
      <c r="A1017" s="6">
        <v>41924</v>
      </c>
      <c r="B1017" s="7">
        <f t="shared" si="182"/>
        <v>2014</v>
      </c>
      <c r="C1017" s="7">
        <f t="shared" si="180"/>
        <v>10</v>
      </c>
      <c r="D1017" s="8" t="str">
        <f t="shared" si="183"/>
        <v>October</v>
      </c>
      <c r="E1017" s="7" t="str">
        <f t="shared" si="184"/>
        <v>Oct</v>
      </c>
      <c r="F1017" s="9">
        <f t="shared" si="181"/>
        <v>4</v>
      </c>
      <c r="G1017" s="7" t="str">
        <f t="shared" si="185"/>
        <v>Quarter 4</v>
      </c>
      <c r="H1017" s="7" t="str">
        <f t="shared" si="186"/>
        <v>Q4</v>
      </c>
      <c r="I1017" s="10" t="str">
        <f t="shared" si="187"/>
        <v>20144</v>
      </c>
      <c r="J1017" s="11">
        <f>(YEAR(A1017)*100) + MONTH(DateTable[[#This Row],[DateKey]])</f>
        <v>201410</v>
      </c>
      <c r="K1017" s="7" t="str">
        <f t="shared" si="188"/>
        <v>Q4 2014</v>
      </c>
      <c r="L1017" s="7" t="str">
        <f t="shared" si="189"/>
        <v>Oct 2014</v>
      </c>
      <c r="M1017" s="12" t="str">
        <f t="shared" si="190"/>
        <v>Oct-14</v>
      </c>
      <c r="N1017" s="13" t="str">
        <f t="shared" si="191"/>
        <v>Quarter 4 2014</v>
      </c>
    </row>
    <row r="1018" spans="1:14" x14ac:dyDescent="0.25">
      <c r="A1018" s="6">
        <v>41925</v>
      </c>
      <c r="B1018" s="7">
        <f t="shared" si="182"/>
        <v>2014</v>
      </c>
      <c r="C1018" s="7">
        <f t="shared" si="180"/>
        <v>10</v>
      </c>
      <c r="D1018" s="8" t="str">
        <f t="shared" si="183"/>
        <v>October</v>
      </c>
      <c r="E1018" s="7" t="str">
        <f t="shared" si="184"/>
        <v>Oct</v>
      </c>
      <c r="F1018" s="9">
        <f t="shared" si="181"/>
        <v>4</v>
      </c>
      <c r="G1018" s="7" t="str">
        <f t="shared" si="185"/>
        <v>Quarter 4</v>
      </c>
      <c r="H1018" s="7" t="str">
        <f t="shared" si="186"/>
        <v>Q4</v>
      </c>
      <c r="I1018" s="10" t="str">
        <f t="shared" si="187"/>
        <v>20144</v>
      </c>
      <c r="J1018" s="11">
        <f>(YEAR(A1018)*100) + MONTH(DateTable[[#This Row],[DateKey]])</f>
        <v>201410</v>
      </c>
      <c r="K1018" s="7" t="str">
        <f t="shared" si="188"/>
        <v>Q4 2014</v>
      </c>
      <c r="L1018" s="7" t="str">
        <f t="shared" si="189"/>
        <v>Oct 2014</v>
      </c>
      <c r="M1018" s="12" t="str">
        <f t="shared" si="190"/>
        <v>Oct-14</v>
      </c>
      <c r="N1018" s="13" t="str">
        <f t="shared" si="191"/>
        <v>Quarter 4 2014</v>
      </c>
    </row>
    <row r="1019" spans="1:14" x14ac:dyDescent="0.25">
      <c r="A1019" s="6">
        <v>41926</v>
      </c>
      <c r="B1019" s="7">
        <f t="shared" si="182"/>
        <v>2014</v>
      </c>
      <c r="C1019" s="7">
        <f t="shared" si="180"/>
        <v>10</v>
      </c>
      <c r="D1019" s="8" t="str">
        <f t="shared" si="183"/>
        <v>October</v>
      </c>
      <c r="E1019" s="7" t="str">
        <f t="shared" si="184"/>
        <v>Oct</v>
      </c>
      <c r="F1019" s="9">
        <f t="shared" si="181"/>
        <v>4</v>
      </c>
      <c r="G1019" s="7" t="str">
        <f t="shared" si="185"/>
        <v>Quarter 4</v>
      </c>
      <c r="H1019" s="7" t="str">
        <f t="shared" si="186"/>
        <v>Q4</v>
      </c>
      <c r="I1019" s="10" t="str">
        <f t="shared" si="187"/>
        <v>20144</v>
      </c>
      <c r="J1019" s="11">
        <f>(YEAR(A1019)*100) + MONTH(DateTable[[#This Row],[DateKey]])</f>
        <v>201410</v>
      </c>
      <c r="K1019" s="7" t="str">
        <f t="shared" si="188"/>
        <v>Q4 2014</v>
      </c>
      <c r="L1019" s="7" t="str">
        <f t="shared" si="189"/>
        <v>Oct 2014</v>
      </c>
      <c r="M1019" s="12" t="str">
        <f t="shared" si="190"/>
        <v>Oct-14</v>
      </c>
      <c r="N1019" s="13" t="str">
        <f t="shared" si="191"/>
        <v>Quarter 4 2014</v>
      </c>
    </row>
    <row r="1020" spans="1:14" x14ac:dyDescent="0.25">
      <c r="A1020" s="6">
        <v>41927</v>
      </c>
      <c r="B1020" s="7">
        <f t="shared" si="182"/>
        <v>2014</v>
      </c>
      <c r="C1020" s="7">
        <f t="shared" si="180"/>
        <v>10</v>
      </c>
      <c r="D1020" s="8" t="str">
        <f t="shared" si="183"/>
        <v>October</v>
      </c>
      <c r="E1020" s="7" t="str">
        <f t="shared" si="184"/>
        <v>Oct</v>
      </c>
      <c r="F1020" s="9">
        <f t="shared" si="181"/>
        <v>4</v>
      </c>
      <c r="G1020" s="7" t="str">
        <f t="shared" si="185"/>
        <v>Quarter 4</v>
      </c>
      <c r="H1020" s="7" t="str">
        <f t="shared" si="186"/>
        <v>Q4</v>
      </c>
      <c r="I1020" s="10" t="str">
        <f t="shared" si="187"/>
        <v>20144</v>
      </c>
      <c r="J1020" s="11">
        <f>(YEAR(A1020)*100) + MONTH(DateTable[[#This Row],[DateKey]])</f>
        <v>201410</v>
      </c>
      <c r="K1020" s="7" t="str">
        <f t="shared" si="188"/>
        <v>Q4 2014</v>
      </c>
      <c r="L1020" s="7" t="str">
        <f t="shared" si="189"/>
        <v>Oct 2014</v>
      </c>
      <c r="M1020" s="12" t="str">
        <f t="shared" si="190"/>
        <v>Oct-14</v>
      </c>
      <c r="N1020" s="13" t="str">
        <f t="shared" si="191"/>
        <v>Quarter 4 2014</v>
      </c>
    </row>
    <row r="1021" spans="1:14" x14ac:dyDescent="0.25">
      <c r="A1021" s="6">
        <v>41928</v>
      </c>
      <c r="B1021" s="7">
        <f t="shared" si="182"/>
        <v>2014</v>
      </c>
      <c r="C1021" s="7">
        <f t="shared" si="180"/>
        <v>10</v>
      </c>
      <c r="D1021" s="8" t="str">
        <f t="shared" si="183"/>
        <v>October</v>
      </c>
      <c r="E1021" s="7" t="str">
        <f t="shared" si="184"/>
        <v>Oct</v>
      </c>
      <c r="F1021" s="9">
        <f t="shared" si="181"/>
        <v>4</v>
      </c>
      <c r="G1021" s="7" t="str">
        <f t="shared" si="185"/>
        <v>Quarter 4</v>
      </c>
      <c r="H1021" s="7" t="str">
        <f t="shared" si="186"/>
        <v>Q4</v>
      </c>
      <c r="I1021" s="10" t="str">
        <f t="shared" si="187"/>
        <v>20144</v>
      </c>
      <c r="J1021" s="11">
        <f>(YEAR(A1021)*100) + MONTH(DateTable[[#This Row],[DateKey]])</f>
        <v>201410</v>
      </c>
      <c r="K1021" s="7" t="str">
        <f t="shared" si="188"/>
        <v>Q4 2014</v>
      </c>
      <c r="L1021" s="7" t="str">
        <f t="shared" si="189"/>
        <v>Oct 2014</v>
      </c>
      <c r="M1021" s="12" t="str">
        <f t="shared" si="190"/>
        <v>Oct-14</v>
      </c>
      <c r="N1021" s="13" t="str">
        <f t="shared" si="191"/>
        <v>Quarter 4 2014</v>
      </c>
    </row>
    <row r="1022" spans="1:14" x14ac:dyDescent="0.25">
      <c r="A1022" s="6">
        <v>41929</v>
      </c>
      <c r="B1022" s="7">
        <f t="shared" si="182"/>
        <v>2014</v>
      </c>
      <c r="C1022" s="7">
        <f t="shared" si="180"/>
        <v>10</v>
      </c>
      <c r="D1022" s="8" t="str">
        <f t="shared" si="183"/>
        <v>October</v>
      </c>
      <c r="E1022" s="7" t="str">
        <f t="shared" si="184"/>
        <v>Oct</v>
      </c>
      <c r="F1022" s="9">
        <f t="shared" si="181"/>
        <v>4</v>
      </c>
      <c r="G1022" s="7" t="str">
        <f t="shared" si="185"/>
        <v>Quarter 4</v>
      </c>
      <c r="H1022" s="7" t="str">
        <f t="shared" si="186"/>
        <v>Q4</v>
      </c>
      <c r="I1022" s="10" t="str">
        <f t="shared" si="187"/>
        <v>20144</v>
      </c>
      <c r="J1022" s="11">
        <f>(YEAR(A1022)*100) + MONTH(DateTable[[#This Row],[DateKey]])</f>
        <v>201410</v>
      </c>
      <c r="K1022" s="7" t="str">
        <f t="shared" si="188"/>
        <v>Q4 2014</v>
      </c>
      <c r="L1022" s="7" t="str">
        <f t="shared" si="189"/>
        <v>Oct 2014</v>
      </c>
      <c r="M1022" s="12" t="str">
        <f t="shared" si="190"/>
        <v>Oct-14</v>
      </c>
      <c r="N1022" s="13" t="str">
        <f t="shared" si="191"/>
        <v>Quarter 4 2014</v>
      </c>
    </row>
    <row r="1023" spans="1:14" x14ac:dyDescent="0.25">
      <c r="A1023" s="6">
        <v>41930</v>
      </c>
      <c r="B1023" s="7">
        <f t="shared" si="182"/>
        <v>2014</v>
      </c>
      <c r="C1023" s="7">
        <f t="shared" si="180"/>
        <v>10</v>
      </c>
      <c r="D1023" s="8" t="str">
        <f t="shared" si="183"/>
        <v>October</v>
      </c>
      <c r="E1023" s="7" t="str">
        <f t="shared" si="184"/>
        <v>Oct</v>
      </c>
      <c r="F1023" s="9">
        <f t="shared" si="181"/>
        <v>4</v>
      </c>
      <c r="G1023" s="7" t="str">
        <f t="shared" si="185"/>
        <v>Quarter 4</v>
      </c>
      <c r="H1023" s="7" t="str">
        <f t="shared" si="186"/>
        <v>Q4</v>
      </c>
      <c r="I1023" s="10" t="str">
        <f t="shared" si="187"/>
        <v>20144</v>
      </c>
      <c r="J1023" s="11">
        <f>(YEAR(A1023)*100) + MONTH(DateTable[[#This Row],[DateKey]])</f>
        <v>201410</v>
      </c>
      <c r="K1023" s="7" t="str">
        <f t="shared" si="188"/>
        <v>Q4 2014</v>
      </c>
      <c r="L1023" s="7" t="str">
        <f t="shared" si="189"/>
        <v>Oct 2014</v>
      </c>
      <c r="M1023" s="12" t="str">
        <f t="shared" si="190"/>
        <v>Oct-14</v>
      </c>
      <c r="N1023" s="13" t="str">
        <f t="shared" si="191"/>
        <v>Quarter 4 2014</v>
      </c>
    </row>
    <row r="1024" spans="1:14" x14ac:dyDescent="0.25">
      <c r="A1024" s="6">
        <v>41931</v>
      </c>
      <c r="B1024" s="7">
        <f t="shared" si="182"/>
        <v>2014</v>
      </c>
      <c r="C1024" s="7">
        <f t="shared" si="180"/>
        <v>10</v>
      </c>
      <c r="D1024" s="8" t="str">
        <f t="shared" si="183"/>
        <v>October</v>
      </c>
      <c r="E1024" s="7" t="str">
        <f t="shared" si="184"/>
        <v>Oct</v>
      </c>
      <c r="F1024" s="9">
        <f t="shared" si="181"/>
        <v>4</v>
      </c>
      <c r="G1024" s="7" t="str">
        <f t="shared" si="185"/>
        <v>Quarter 4</v>
      </c>
      <c r="H1024" s="7" t="str">
        <f t="shared" si="186"/>
        <v>Q4</v>
      </c>
      <c r="I1024" s="10" t="str">
        <f t="shared" si="187"/>
        <v>20144</v>
      </c>
      <c r="J1024" s="11">
        <f>(YEAR(A1024)*100) + MONTH(DateTable[[#This Row],[DateKey]])</f>
        <v>201410</v>
      </c>
      <c r="K1024" s="7" t="str">
        <f t="shared" si="188"/>
        <v>Q4 2014</v>
      </c>
      <c r="L1024" s="7" t="str">
        <f t="shared" si="189"/>
        <v>Oct 2014</v>
      </c>
      <c r="M1024" s="12" t="str">
        <f t="shared" si="190"/>
        <v>Oct-14</v>
      </c>
      <c r="N1024" s="13" t="str">
        <f t="shared" si="191"/>
        <v>Quarter 4 2014</v>
      </c>
    </row>
    <row r="1025" spans="1:14" x14ac:dyDescent="0.25">
      <c r="A1025" s="6">
        <v>41932</v>
      </c>
      <c r="B1025" s="7">
        <f t="shared" si="182"/>
        <v>2014</v>
      </c>
      <c r="C1025" s="7">
        <f t="shared" si="180"/>
        <v>10</v>
      </c>
      <c r="D1025" s="8" t="str">
        <f t="shared" si="183"/>
        <v>October</v>
      </c>
      <c r="E1025" s="7" t="str">
        <f t="shared" si="184"/>
        <v>Oct</v>
      </c>
      <c r="F1025" s="9">
        <f t="shared" si="181"/>
        <v>4</v>
      </c>
      <c r="G1025" s="7" t="str">
        <f t="shared" si="185"/>
        <v>Quarter 4</v>
      </c>
      <c r="H1025" s="7" t="str">
        <f t="shared" si="186"/>
        <v>Q4</v>
      </c>
      <c r="I1025" s="10" t="str">
        <f t="shared" si="187"/>
        <v>20144</v>
      </c>
      <c r="J1025" s="11">
        <f>(YEAR(A1025)*100) + MONTH(DateTable[[#This Row],[DateKey]])</f>
        <v>201410</v>
      </c>
      <c r="K1025" s="7" t="str">
        <f t="shared" si="188"/>
        <v>Q4 2014</v>
      </c>
      <c r="L1025" s="7" t="str">
        <f t="shared" si="189"/>
        <v>Oct 2014</v>
      </c>
      <c r="M1025" s="12" t="str">
        <f t="shared" si="190"/>
        <v>Oct-14</v>
      </c>
      <c r="N1025" s="13" t="str">
        <f t="shared" si="191"/>
        <v>Quarter 4 2014</v>
      </c>
    </row>
    <row r="1026" spans="1:14" x14ac:dyDescent="0.25">
      <c r="A1026" s="6">
        <v>41933</v>
      </c>
      <c r="B1026" s="7">
        <f t="shared" si="182"/>
        <v>2014</v>
      </c>
      <c r="C1026" s="7">
        <f t="shared" ref="C1026:C1089" si="192">MONTH(A1026)</f>
        <v>10</v>
      </c>
      <c r="D1026" s="8" t="str">
        <f t="shared" si="183"/>
        <v>October</v>
      </c>
      <c r="E1026" s="7" t="str">
        <f t="shared" si="184"/>
        <v>Oct</v>
      </c>
      <c r="F1026" s="9">
        <f t="shared" ref="F1026:F1089" si="193">ROUNDUP(MONTH(A1026)/3,0)</f>
        <v>4</v>
      </c>
      <c r="G1026" s="7" t="str">
        <f t="shared" si="185"/>
        <v>Quarter 4</v>
      </c>
      <c r="H1026" s="7" t="str">
        <f t="shared" si="186"/>
        <v>Q4</v>
      </c>
      <c r="I1026" s="10" t="str">
        <f t="shared" si="187"/>
        <v>20144</v>
      </c>
      <c r="J1026" s="11">
        <f>(YEAR(A1026)*100) + MONTH(DateTable[[#This Row],[DateKey]])</f>
        <v>201410</v>
      </c>
      <c r="K1026" s="7" t="str">
        <f t="shared" si="188"/>
        <v>Q4 2014</v>
      </c>
      <c r="L1026" s="7" t="str">
        <f t="shared" si="189"/>
        <v>Oct 2014</v>
      </c>
      <c r="M1026" s="12" t="str">
        <f t="shared" si="190"/>
        <v>Oct-14</v>
      </c>
      <c r="N1026" s="13" t="str">
        <f t="shared" si="191"/>
        <v>Quarter 4 2014</v>
      </c>
    </row>
    <row r="1027" spans="1:14" x14ac:dyDescent="0.25">
      <c r="A1027" s="6">
        <v>41934</v>
      </c>
      <c r="B1027" s="7">
        <f t="shared" ref="B1027:B1090" si="194">YEAR(A1027)</f>
        <v>2014</v>
      </c>
      <c r="C1027" s="7">
        <f t="shared" si="192"/>
        <v>10</v>
      </c>
      <c r="D1027" s="8" t="str">
        <f t="shared" ref="D1027:D1090" si="195">TEXT(A1027,"mmmm")</f>
        <v>October</v>
      </c>
      <c r="E1027" s="7" t="str">
        <f t="shared" ref="E1027:E1090" si="196">TEXT(A1027,"mmm")</f>
        <v>Oct</v>
      </c>
      <c r="F1027" s="9">
        <f t="shared" si="193"/>
        <v>4</v>
      </c>
      <c r="G1027" s="7" t="str">
        <f t="shared" ref="G1027:G1090" si="197">"Quarter " &amp; ROUNDUP(MONTH(A1027)/3,0)</f>
        <v>Quarter 4</v>
      </c>
      <c r="H1027" s="7" t="str">
        <f t="shared" ref="H1027:H1090" si="198">"Q" &amp; ROUNDUP(MONTH(A1027)/3,0)</f>
        <v>Q4</v>
      </c>
      <c r="I1027" s="10" t="str">
        <f t="shared" ref="I1027:I1090" si="199">YEAR(A1027) &amp; ROUNDUP(MONTH(A1027)/3,0)</f>
        <v>20144</v>
      </c>
      <c r="J1027" s="11">
        <f>(YEAR(A1027)*100) + MONTH(DateTable[[#This Row],[DateKey]])</f>
        <v>201410</v>
      </c>
      <c r="K1027" s="7" t="str">
        <f t="shared" ref="K1027:K1090" si="200">"Q" &amp; ROUNDUP(MONTH(A1027)/3,0) &amp; " " &amp; YEAR(A1027)</f>
        <v>Q4 2014</v>
      </c>
      <c r="L1027" s="7" t="str">
        <f t="shared" ref="L1027:L1090" si="201">TEXT(A1027,"mmm") &amp; " " &amp; YEAR(A1027)</f>
        <v>Oct 2014</v>
      </c>
      <c r="M1027" s="12" t="str">
        <f t="shared" ref="M1027:M1090" si="202">TEXT(A1027,"mmm") &amp; "-" &amp; RIGHT(YEAR(A1027),2)</f>
        <v>Oct-14</v>
      </c>
      <c r="N1027" s="13" t="str">
        <f t="shared" ref="N1027:N1090" si="203">"Quarter " &amp; ROUNDUP(MONTH(A1027)/3,0) &amp; " " &amp; YEAR(A1027)</f>
        <v>Quarter 4 2014</v>
      </c>
    </row>
    <row r="1028" spans="1:14" x14ac:dyDescent="0.25">
      <c r="A1028" s="6">
        <v>41935</v>
      </c>
      <c r="B1028" s="7">
        <f t="shared" si="194"/>
        <v>2014</v>
      </c>
      <c r="C1028" s="7">
        <f t="shared" si="192"/>
        <v>10</v>
      </c>
      <c r="D1028" s="8" t="str">
        <f t="shared" si="195"/>
        <v>October</v>
      </c>
      <c r="E1028" s="7" t="str">
        <f t="shared" si="196"/>
        <v>Oct</v>
      </c>
      <c r="F1028" s="9">
        <f t="shared" si="193"/>
        <v>4</v>
      </c>
      <c r="G1028" s="7" t="str">
        <f t="shared" si="197"/>
        <v>Quarter 4</v>
      </c>
      <c r="H1028" s="7" t="str">
        <f t="shared" si="198"/>
        <v>Q4</v>
      </c>
      <c r="I1028" s="10" t="str">
        <f t="shared" si="199"/>
        <v>20144</v>
      </c>
      <c r="J1028" s="11">
        <f>(YEAR(A1028)*100) + MONTH(DateTable[[#This Row],[DateKey]])</f>
        <v>201410</v>
      </c>
      <c r="K1028" s="7" t="str">
        <f t="shared" si="200"/>
        <v>Q4 2014</v>
      </c>
      <c r="L1028" s="7" t="str">
        <f t="shared" si="201"/>
        <v>Oct 2014</v>
      </c>
      <c r="M1028" s="12" t="str">
        <f t="shared" si="202"/>
        <v>Oct-14</v>
      </c>
      <c r="N1028" s="13" t="str">
        <f t="shared" si="203"/>
        <v>Quarter 4 2014</v>
      </c>
    </row>
    <row r="1029" spans="1:14" x14ac:dyDescent="0.25">
      <c r="A1029" s="6">
        <v>41936</v>
      </c>
      <c r="B1029" s="7">
        <f t="shared" si="194"/>
        <v>2014</v>
      </c>
      <c r="C1029" s="7">
        <f t="shared" si="192"/>
        <v>10</v>
      </c>
      <c r="D1029" s="8" t="str">
        <f t="shared" si="195"/>
        <v>October</v>
      </c>
      <c r="E1029" s="7" t="str">
        <f t="shared" si="196"/>
        <v>Oct</v>
      </c>
      <c r="F1029" s="9">
        <f t="shared" si="193"/>
        <v>4</v>
      </c>
      <c r="G1029" s="7" t="str">
        <f t="shared" si="197"/>
        <v>Quarter 4</v>
      </c>
      <c r="H1029" s="7" t="str">
        <f t="shared" si="198"/>
        <v>Q4</v>
      </c>
      <c r="I1029" s="10" t="str">
        <f t="shared" si="199"/>
        <v>20144</v>
      </c>
      <c r="J1029" s="11">
        <f>(YEAR(A1029)*100) + MONTH(DateTable[[#This Row],[DateKey]])</f>
        <v>201410</v>
      </c>
      <c r="K1029" s="7" t="str">
        <f t="shared" si="200"/>
        <v>Q4 2014</v>
      </c>
      <c r="L1029" s="7" t="str">
        <f t="shared" si="201"/>
        <v>Oct 2014</v>
      </c>
      <c r="M1029" s="12" t="str">
        <f t="shared" si="202"/>
        <v>Oct-14</v>
      </c>
      <c r="N1029" s="13" t="str">
        <f t="shared" si="203"/>
        <v>Quarter 4 2014</v>
      </c>
    </row>
    <row r="1030" spans="1:14" x14ac:dyDescent="0.25">
      <c r="A1030" s="6">
        <v>41937</v>
      </c>
      <c r="B1030" s="7">
        <f t="shared" si="194"/>
        <v>2014</v>
      </c>
      <c r="C1030" s="7">
        <f t="shared" si="192"/>
        <v>10</v>
      </c>
      <c r="D1030" s="8" t="str">
        <f t="shared" si="195"/>
        <v>October</v>
      </c>
      <c r="E1030" s="7" t="str">
        <f t="shared" si="196"/>
        <v>Oct</v>
      </c>
      <c r="F1030" s="9">
        <f t="shared" si="193"/>
        <v>4</v>
      </c>
      <c r="G1030" s="7" t="str">
        <f t="shared" si="197"/>
        <v>Quarter 4</v>
      </c>
      <c r="H1030" s="7" t="str">
        <f t="shared" si="198"/>
        <v>Q4</v>
      </c>
      <c r="I1030" s="10" t="str">
        <f t="shared" si="199"/>
        <v>20144</v>
      </c>
      <c r="J1030" s="11">
        <f>(YEAR(A1030)*100) + MONTH(DateTable[[#This Row],[DateKey]])</f>
        <v>201410</v>
      </c>
      <c r="K1030" s="7" t="str">
        <f t="shared" si="200"/>
        <v>Q4 2014</v>
      </c>
      <c r="L1030" s="7" t="str">
        <f t="shared" si="201"/>
        <v>Oct 2014</v>
      </c>
      <c r="M1030" s="12" t="str">
        <f t="shared" si="202"/>
        <v>Oct-14</v>
      </c>
      <c r="N1030" s="13" t="str">
        <f t="shared" si="203"/>
        <v>Quarter 4 2014</v>
      </c>
    </row>
    <row r="1031" spans="1:14" x14ac:dyDescent="0.25">
      <c r="A1031" s="6">
        <v>41938</v>
      </c>
      <c r="B1031" s="7">
        <f t="shared" si="194"/>
        <v>2014</v>
      </c>
      <c r="C1031" s="7">
        <f t="shared" si="192"/>
        <v>10</v>
      </c>
      <c r="D1031" s="8" t="str">
        <f t="shared" si="195"/>
        <v>October</v>
      </c>
      <c r="E1031" s="7" t="str">
        <f t="shared" si="196"/>
        <v>Oct</v>
      </c>
      <c r="F1031" s="9">
        <f t="shared" si="193"/>
        <v>4</v>
      </c>
      <c r="G1031" s="7" t="str">
        <f t="shared" si="197"/>
        <v>Quarter 4</v>
      </c>
      <c r="H1031" s="7" t="str">
        <f t="shared" si="198"/>
        <v>Q4</v>
      </c>
      <c r="I1031" s="10" t="str">
        <f t="shared" si="199"/>
        <v>20144</v>
      </c>
      <c r="J1031" s="11">
        <f>(YEAR(A1031)*100) + MONTH(DateTable[[#This Row],[DateKey]])</f>
        <v>201410</v>
      </c>
      <c r="K1031" s="7" t="str">
        <f t="shared" si="200"/>
        <v>Q4 2014</v>
      </c>
      <c r="L1031" s="7" t="str">
        <f t="shared" si="201"/>
        <v>Oct 2014</v>
      </c>
      <c r="M1031" s="12" t="str">
        <f t="shared" si="202"/>
        <v>Oct-14</v>
      </c>
      <c r="N1031" s="13" t="str">
        <f t="shared" si="203"/>
        <v>Quarter 4 2014</v>
      </c>
    </row>
    <row r="1032" spans="1:14" x14ac:dyDescent="0.25">
      <c r="A1032" s="6">
        <v>41939</v>
      </c>
      <c r="B1032" s="7">
        <f t="shared" si="194"/>
        <v>2014</v>
      </c>
      <c r="C1032" s="7">
        <f t="shared" si="192"/>
        <v>10</v>
      </c>
      <c r="D1032" s="8" t="str">
        <f t="shared" si="195"/>
        <v>October</v>
      </c>
      <c r="E1032" s="7" t="str">
        <f t="shared" si="196"/>
        <v>Oct</v>
      </c>
      <c r="F1032" s="9">
        <f t="shared" si="193"/>
        <v>4</v>
      </c>
      <c r="G1032" s="7" t="str">
        <f t="shared" si="197"/>
        <v>Quarter 4</v>
      </c>
      <c r="H1032" s="7" t="str">
        <f t="shared" si="198"/>
        <v>Q4</v>
      </c>
      <c r="I1032" s="10" t="str">
        <f t="shared" si="199"/>
        <v>20144</v>
      </c>
      <c r="J1032" s="11">
        <f>(YEAR(A1032)*100) + MONTH(DateTable[[#This Row],[DateKey]])</f>
        <v>201410</v>
      </c>
      <c r="K1032" s="7" t="str">
        <f t="shared" si="200"/>
        <v>Q4 2014</v>
      </c>
      <c r="L1032" s="7" t="str">
        <f t="shared" si="201"/>
        <v>Oct 2014</v>
      </c>
      <c r="M1032" s="12" t="str">
        <f t="shared" si="202"/>
        <v>Oct-14</v>
      </c>
      <c r="N1032" s="13" t="str">
        <f t="shared" si="203"/>
        <v>Quarter 4 2014</v>
      </c>
    </row>
    <row r="1033" spans="1:14" x14ac:dyDescent="0.25">
      <c r="A1033" s="6">
        <v>41940</v>
      </c>
      <c r="B1033" s="7">
        <f t="shared" si="194"/>
        <v>2014</v>
      </c>
      <c r="C1033" s="7">
        <f t="shared" si="192"/>
        <v>10</v>
      </c>
      <c r="D1033" s="8" t="str">
        <f t="shared" si="195"/>
        <v>October</v>
      </c>
      <c r="E1033" s="7" t="str">
        <f t="shared" si="196"/>
        <v>Oct</v>
      </c>
      <c r="F1033" s="9">
        <f t="shared" si="193"/>
        <v>4</v>
      </c>
      <c r="G1033" s="7" t="str">
        <f t="shared" si="197"/>
        <v>Quarter 4</v>
      </c>
      <c r="H1033" s="7" t="str">
        <f t="shared" si="198"/>
        <v>Q4</v>
      </c>
      <c r="I1033" s="10" t="str">
        <f t="shared" si="199"/>
        <v>20144</v>
      </c>
      <c r="J1033" s="11">
        <f>(YEAR(A1033)*100) + MONTH(DateTable[[#This Row],[DateKey]])</f>
        <v>201410</v>
      </c>
      <c r="K1033" s="7" t="str">
        <f t="shared" si="200"/>
        <v>Q4 2014</v>
      </c>
      <c r="L1033" s="7" t="str">
        <f t="shared" si="201"/>
        <v>Oct 2014</v>
      </c>
      <c r="M1033" s="12" t="str">
        <f t="shared" si="202"/>
        <v>Oct-14</v>
      </c>
      <c r="N1033" s="13" t="str">
        <f t="shared" si="203"/>
        <v>Quarter 4 2014</v>
      </c>
    </row>
    <row r="1034" spans="1:14" x14ac:dyDescent="0.25">
      <c r="A1034" s="6">
        <v>41941</v>
      </c>
      <c r="B1034" s="7">
        <f t="shared" si="194"/>
        <v>2014</v>
      </c>
      <c r="C1034" s="7">
        <f t="shared" si="192"/>
        <v>10</v>
      </c>
      <c r="D1034" s="8" t="str">
        <f t="shared" si="195"/>
        <v>October</v>
      </c>
      <c r="E1034" s="7" t="str">
        <f t="shared" si="196"/>
        <v>Oct</v>
      </c>
      <c r="F1034" s="9">
        <f t="shared" si="193"/>
        <v>4</v>
      </c>
      <c r="G1034" s="7" t="str">
        <f t="shared" si="197"/>
        <v>Quarter 4</v>
      </c>
      <c r="H1034" s="7" t="str">
        <f t="shared" si="198"/>
        <v>Q4</v>
      </c>
      <c r="I1034" s="10" t="str">
        <f t="shared" si="199"/>
        <v>20144</v>
      </c>
      <c r="J1034" s="11">
        <f>(YEAR(A1034)*100) + MONTH(DateTable[[#This Row],[DateKey]])</f>
        <v>201410</v>
      </c>
      <c r="K1034" s="7" t="str">
        <f t="shared" si="200"/>
        <v>Q4 2014</v>
      </c>
      <c r="L1034" s="7" t="str">
        <f t="shared" si="201"/>
        <v>Oct 2014</v>
      </c>
      <c r="M1034" s="12" t="str">
        <f t="shared" si="202"/>
        <v>Oct-14</v>
      </c>
      <c r="N1034" s="13" t="str">
        <f t="shared" si="203"/>
        <v>Quarter 4 2014</v>
      </c>
    </row>
    <row r="1035" spans="1:14" x14ac:dyDescent="0.25">
      <c r="A1035" s="6">
        <v>41942</v>
      </c>
      <c r="B1035" s="7">
        <f t="shared" si="194"/>
        <v>2014</v>
      </c>
      <c r="C1035" s="7">
        <f t="shared" si="192"/>
        <v>10</v>
      </c>
      <c r="D1035" s="8" t="str">
        <f t="shared" si="195"/>
        <v>October</v>
      </c>
      <c r="E1035" s="7" t="str">
        <f t="shared" si="196"/>
        <v>Oct</v>
      </c>
      <c r="F1035" s="9">
        <f t="shared" si="193"/>
        <v>4</v>
      </c>
      <c r="G1035" s="7" t="str">
        <f t="shared" si="197"/>
        <v>Quarter 4</v>
      </c>
      <c r="H1035" s="7" t="str">
        <f t="shared" si="198"/>
        <v>Q4</v>
      </c>
      <c r="I1035" s="10" t="str">
        <f t="shared" si="199"/>
        <v>20144</v>
      </c>
      <c r="J1035" s="11">
        <f>(YEAR(A1035)*100) + MONTH(DateTable[[#This Row],[DateKey]])</f>
        <v>201410</v>
      </c>
      <c r="K1035" s="7" t="str">
        <f t="shared" si="200"/>
        <v>Q4 2014</v>
      </c>
      <c r="L1035" s="7" t="str">
        <f t="shared" si="201"/>
        <v>Oct 2014</v>
      </c>
      <c r="M1035" s="12" t="str">
        <f t="shared" si="202"/>
        <v>Oct-14</v>
      </c>
      <c r="N1035" s="13" t="str">
        <f t="shared" si="203"/>
        <v>Quarter 4 2014</v>
      </c>
    </row>
    <row r="1036" spans="1:14" x14ac:dyDescent="0.25">
      <c r="A1036" s="6">
        <v>41943</v>
      </c>
      <c r="B1036" s="7">
        <f t="shared" si="194"/>
        <v>2014</v>
      </c>
      <c r="C1036" s="7">
        <f t="shared" si="192"/>
        <v>10</v>
      </c>
      <c r="D1036" s="8" t="str">
        <f t="shared" si="195"/>
        <v>October</v>
      </c>
      <c r="E1036" s="7" t="str">
        <f t="shared" si="196"/>
        <v>Oct</v>
      </c>
      <c r="F1036" s="9">
        <f t="shared" si="193"/>
        <v>4</v>
      </c>
      <c r="G1036" s="7" t="str">
        <f t="shared" si="197"/>
        <v>Quarter 4</v>
      </c>
      <c r="H1036" s="7" t="str">
        <f t="shared" si="198"/>
        <v>Q4</v>
      </c>
      <c r="I1036" s="10" t="str">
        <f t="shared" si="199"/>
        <v>20144</v>
      </c>
      <c r="J1036" s="11">
        <f>(YEAR(A1036)*100) + MONTH(DateTable[[#This Row],[DateKey]])</f>
        <v>201410</v>
      </c>
      <c r="K1036" s="7" t="str">
        <f t="shared" si="200"/>
        <v>Q4 2014</v>
      </c>
      <c r="L1036" s="7" t="str">
        <f t="shared" si="201"/>
        <v>Oct 2014</v>
      </c>
      <c r="M1036" s="12" t="str">
        <f t="shared" si="202"/>
        <v>Oct-14</v>
      </c>
      <c r="N1036" s="13" t="str">
        <f t="shared" si="203"/>
        <v>Quarter 4 2014</v>
      </c>
    </row>
    <row r="1037" spans="1:14" x14ac:dyDescent="0.25">
      <c r="A1037" s="6">
        <v>41944</v>
      </c>
      <c r="B1037" s="7">
        <f t="shared" si="194"/>
        <v>2014</v>
      </c>
      <c r="C1037" s="7">
        <f t="shared" si="192"/>
        <v>11</v>
      </c>
      <c r="D1037" s="8" t="str">
        <f t="shared" si="195"/>
        <v>November</v>
      </c>
      <c r="E1037" s="7" t="str">
        <f t="shared" si="196"/>
        <v>Nov</v>
      </c>
      <c r="F1037" s="9">
        <f t="shared" si="193"/>
        <v>4</v>
      </c>
      <c r="G1037" s="7" t="str">
        <f t="shared" si="197"/>
        <v>Quarter 4</v>
      </c>
      <c r="H1037" s="7" t="str">
        <f t="shared" si="198"/>
        <v>Q4</v>
      </c>
      <c r="I1037" s="10" t="str">
        <f t="shared" si="199"/>
        <v>20144</v>
      </c>
      <c r="J1037" s="11">
        <f>(YEAR(A1037)*100) + MONTH(DateTable[[#This Row],[DateKey]])</f>
        <v>201411</v>
      </c>
      <c r="K1037" s="7" t="str">
        <f t="shared" si="200"/>
        <v>Q4 2014</v>
      </c>
      <c r="L1037" s="7" t="str">
        <f t="shared" si="201"/>
        <v>Nov 2014</v>
      </c>
      <c r="M1037" s="12" t="str">
        <f t="shared" si="202"/>
        <v>Nov-14</v>
      </c>
      <c r="N1037" s="13" t="str">
        <f t="shared" si="203"/>
        <v>Quarter 4 2014</v>
      </c>
    </row>
    <row r="1038" spans="1:14" x14ac:dyDescent="0.25">
      <c r="A1038" s="6">
        <v>41945</v>
      </c>
      <c r="B1038" s="7">
        <f t="shared" si="194"/>
        <v>2014</v>
      </c>
      <c r="C1038" s="7">
        <f t="shared" si="192"/>
        <v>11</v>
      </c>
      <c r="D1038" s="8" t="str">
        <f t="shared" si="195"/>
        <v>November</v>
      </c>
      <c r="E1038" s="7" t="str">
        <f t="shared" si="196"/>
        <v>Nov</v>
      </c>
      <c r="F1038" s="9">
        <f t="shared" si="193"/>
        <v>4</v>
      </c>
      <c r="G1038" s="7" t="str">
        <f t="shared" si="197"/>
        <v>Quarter 4</v>
      </c>
      <c r="H1038" s="7" t="str">
        <f t="shared" si="198"/>
        <v>Q4</v>
      </c>
      <c r="I1038" s="10" t="str">
        <f t="shared" si="199"/>
        <v>20144</v>
      </c>
      <c r="J1038" s="11">
        <f>(YEAR(A1038)*100) + MONTH(DateTable[[#This Row],[DateKey]])</f>
        <v>201411</v>
      </c>
      <c r="K1038" s="7" t="str">
        <f t="shared" si="200"/>
        <v>Q4 2014</v>
      </c>
      <c r="L1038" s="7" t="str">
        <f t="shared" si="201"/>
        <v>Nov 2014</v>
      </c>
      <c r="M1038" s="12" t="str">
        <f t="shared" si="202"/>
        <v>Nov-14</v>
      </c>
      <c r="N1038" s="13" t="str">
        <f t="shared" si="203"/>
        <v>Quarter 4 2014</v>
      </c>
    </row>
    <row r="1039" spans="1:14" x14ac:dyDescent="0.25">
      <c r="A1039" s="6">
        <v>41946</v>
      </c>
      <c r="B1039" s="7">
        <f t="shared" si="194"/>
        <v>2014</v>
      </c>
      <c r="C1039" s="7">
        <f t="shared" si="192"/>
        <v>11</v>
      </c>
      <c r="D1039" s="8" t="str">
        <f t="shared" si="195"/>
        <v>November</v>
      </c>
      <c r="E1039" s="7" t="str">
        <f t="shared" si="196"/>
        <v>Nov</v>
      </c>
      <c r="F1039" s="9">
        <f t="shared" si="193"/>
        <v>4</v>
      </c>
      <c r="G1039" s="7" t="str">
        <f t="shared" si="197"/>
        <v>Quarter 4</v>
      </c>
      <c r="H1039" s="7" t="str">
        <f t="shared" si="198"/>
        <v>Q4</v>
      </c>
      <c r="I1039" s="10" t="str">
        <f t="shared" si="199"/>
        <v>20144</v>
      </c>
      <c r="J1039" s="11">
        <f>(YEAR(A1039)*100) + MONTH(DateTable[[#This Row],[DateKey]])</f>
        <v>201411</v>
      </c>
      <c r="K1039" s="7" t="str">
        <f t="shared" si="200"/>
        <v>Q4 2014</v>
      </c>
      <c r="L1039" s="7" t="str">
        <f t="shared" si="201"/>
        <v>Nov 2014</v>
      </c>
      <c r="M1039" s="12" t="str">
        <f t="shared" si="202"/>
        <v>Nov-14</v>
      </c>
      <c r="N1039" s="13" t="str">
        <f t="shared" si="203"/>
        <v>Quarter 4 2014</v>
      </c>
    </row>
    <row r="1040" spans="1:14" x14ac:dyDescent="0.25">
      <c r="A1040" s="6">
        <v>41947</v>
      </c>
      <c r="B1040" s="7">
        <f t="shared" si="194"/>
        <v>2014</v>
      </c>
      <c r="C1040" s="7">
        <f t="shared" si="192"/>
        <v>11</v>
      </c>
      <c r="D1040" s="8" t="str">
        <f t="shared" si="195"/>
        <v>November</v>
      </c>
      <c r="E1040" s="7" t="str">
        <f t="shared" si="196"/>
        <v>Nov</v>
      </c>
      <c r="F1040" s="9">
        <f t="shared" si="193"/>
        <v>4</v>
      </c>
      <c r="G1040" s="7" t="str">
        <f t="shared" si="197"/>
        <v>Quarter 4</v>
      </c>
      <c r="H1040" s="7" t="str">
        <f t="shared" si="198"/>
        <v>Q4</v>
      </c>
      <c r="I1040" s="10" t="str">
        <f t="shared" si="199"/>
        <v>20144</v>
      </c>
      <c r="J1040" s="11">
        <f>(YEAR(A1040)*100) + MONTH(DateTable[[#This Row],[DateKey]])</f>
        <v>201411</v>
      </c>
      <c r="K1040" s="7" t="str">
        <f t="shared" si="200"/>
        <v>Q4 2014</v>
      </c>
      <c r="L1040" s="7" t="str">
        <f t="shared" si="201"/>
        <v>Nov 2014</v>
      </c>
      <c r="M1040" s="12" t="str">
        <f t="shared" si="202"/>
        <v>Nov-14</v>
      </c>
      <c r="N1040" s="13" t="str">
        <f t="shared" si="203"/>
        <v>Quarter 4 2014</v>
      </c>
    </row>
    <row r="1041" spans="1:14" x14ac:dyDescent="0.25">
      <c r="A1041" s="6">
        <v>41948</v>
      </c>
      <c r="B1041" s="7">
        <f t="shared" si="194"/>
        <v>2014</v>
      </c>
      <c r="C1041" s="7">
        <f t="shared" si="192"/>
        <v>11</v>
      </c>
      <c r="D1041" s="8" t="str">
        <f t="shared" si="195"/>
        <v>November</v>
      </c>
      <c r="E1041" s="7" t="str">
        <f t="shared" si="196"/>
        <v>Nov</v>
      </c>
      <c r="F1041" s="9">
        <f t="shared" si="193"/>
        <v>4</v>
      </c>
      <c r="G1041" s="7" t="str">
        <f t="shared" si="197"/>
        <v>Quarter 4</v>
      </c>
      <c r="H1041" s="7" t="str">
        <f t="shared" si="198"/>
        <v>Q4</v>
      </c>
      <c r="I1041" s="10" t="str">
        <f t="shared" si="199"/>
        <v>20144</v>
      </c>
      <c r="J1041" s="11">
        <f>(YEAR(A1041)*100) + MONTH(DateTable[[#This Row],[DateKey]])</f>
        <v>201411</v>
      </c>
      <c r="K1041" s="7" t="str">
        <f t="shared" si="200"/>
        <v>Q4 2014</v>
      </c>
      <c r="L1041" s="7" t="str">
        <f t="shared" si="201"/>
        <v>Nov 2014</v>
      </c>
      <c r="M1041" s="12" t="str">
        <f t="shared" si="202"/>
        <v>Nov-14</v>
      </c>
      <c r="N1041" s="13" t="str">
        <f t="shared" si="203"/>
        <v>Quarter 4 2014</v>
      </c>
    </row>
    <row r="1042" spans="1:14" x14ac:dyDescent="0.25">
      <c r="A1042" s="6">
        <v>41949</v>
      </c>
      <c r="B1042" s="7">
        <f t="shared" si="194"/>
        <v>2014</v>
      </c>
      <c r="C1042" s="7">
        <f t="shared" si="192"/>
        <v>11</v>
      </c>
      <c r="D1042" s="8" t="str">
        <f t="shared" si="195"/>
        <v>November</v>
      </c>
      <c r="E1042" s="7" t="str">
        <f t="shared" si="196"/>
        <v>Nov</v>
      </c>
      <c r="F1042" s="9">
        <f t="shared" si="193"/>
        <v>4</v>
      </c>
      <c r="G1042" s="7" t="str">
        <f t="shared" si="197"/>
        <v>Quarter 4</v>
      </c>
      <c r="H1042" s="7" t="str">
        <f t="shared" si="198"/>
        <v>Q4</v>
      </c>
      <c r="I1042" s="10" t="str">
        <f t="shared" si="199"/>
        <v>20144</v>
      </c>
      <c r="J1042" s="11">
        <f>(YEAR(A1042)*100) + MONTH(DateTable[[#This Row],[DateKey]])</f>
        <v>201411</v>
      </c>
      <c r="K1042" s="7" t="str">
        <f t="shared" si="200"/>
        <v>Q4 2014</v>
      </c>
      <c r="L1042" s="7" t="str">
        <f t="shared" si="201"/>
        <v>Nov 2014</v>
      </c>
      <c r="M1042" s="12" t="str">
        <f t="shared" si="202"/>
        <v>Nov-14</v>
      </c>
      <c r="N1042" s="13" t="str">
        <f t="shared" si="203"/>
        <v>Quarter 4 2014</v>
      </c>
    </row>
    <row r="1043" spans="1:14" x14ac:dyDescent="0.25">
      <c r="A1043" s="6">
        <v>41950</v>
      </c>
      <c r="B1043" s="7">
        <f t="shared" si="194"/>
        <v>2014</v>
      </c>
      <c r="C1043" s="7">
        <f t="shared" si="192"/>
        <v>11</v>
      </c>
      <c r="D1043" s="8" t="str">
        <f t="shared" si="195"/>
        <v>November</v>
      </c>
      <c r="E1043" s="7" t="str">
        <f t="shared" si="196"/>
        <v>Nov</v>
      </c>
      <c r="F1043" s="9">
        <f t="shared" si="193"/>
        <v>4</v>
      </c>
      <c r="G1043" s="7" t="str">
        <f t="shared" si="197"/>
        <v>Quarter 4</v>
      </c>
      <c r="H1043" s="7" t="str">
        <f t="shared" si="198"/>
        <v>Q4</v>
      </c>
      <c r="I1043" s="10" t="str">
        <f t="shared" si="199"/>
        <v>20144</v>
      </c>
      <c r="J1043" s="11">
        <f>(YEAR(A1043)*100) + MONTH(DateTable[[#This Row],[DateKey]])</f>
        <v>201411</v>
      </c>
      <c r="K1043" s="7" t="str">
        <f t="shared" si="200"/>
        <v>Q4 2014</v>
      </c>
      <c r="L1043" s="7" t="str">
        <f t="shared" si="201"/>
        <v>Nov 2014</v>
      </c>
      <c r="M1043" s="12" t="str">
        <f t="shared" si="202"/>
        <v>Nov-14</v>
      </c>
      <c r="N1043" s="13" t="str">
        <f t="shared" si="203"/>
        <v>Quarter 4 2014</v>
      </c>
    </row>
    <row r="1044" spans="1:14" x14ac:dyDescent="0.25">
      <c r="A1044" s="6">
        <v>41951</v>
      </c>
      <c r="B1044" s="7">
        <f t="shared" si="194"/>
        <v>2014</v>
      </c>
      <c r="C1044" s="7">
        <f t="shared" si="192"/>
        <v>11</v>
      </c>
      <c r="D1044" s="8" t="str">
        <f t="shared" si="195"/>
        <v>November</v>
      </c>
      <c r="E1044" s="7" t="str">
        <f t="shared" si="196"/>
        <v>Nov</v>
      </c>
      <c r="F1044" s="9">
        <f t="shared" si="193"/>
        <v>4</v>
      </c>
      <c r="G1044" s="7" t="str">
        <f t="shared" si="197"/>
        <v>Quarter 4</v>
      </c>
      <c r="H1044" s="7" t="str">
        <f t="shared" si="198"/>
        <v>Q4</v>
      </c>
      <c r="I1044" s="10" t="str">
        <f t="shared" si="199"/>
        <v>20144</v>
      </c>
      <c r="J1044" s="11">
        <f>(YEAR(A1044)*100) + MONTH(DateTable[[#This Row],[DateKey]])</f>
        <v>201411</v>
      </c>
      <c r="K1044" s="7" t="str">
        <f t="shared" si="200"/>
        <v>Q4 2014</v>
      </c>
      <c r="L1044" s="7" t="str">
        <f t="shared" si="201"/>
        <v>Nov 2014</v>
      </c>
      <c r="M1044" s="12" t="str">
        <f t="shared" si="202"/>
        <v>Nov-14</v>
      </c>
      <c r="N1044" s="13" t="str">
        <f t="shared" si="203"/>
        <v>Quarter 4 2014</v>
      </c>
    </row>
    <row r="1045" spans="1:14" x14ac:dyDescent="0.25">
      <c r="A1045" s="6">
        <v>41952</v>
      </c>
      <c r="B1045" s="7">
        <f t="shared" si="194"/>
        <v>2014</v>
      </c>
      <c r="C1045" s="7">
        <f t="shared" si="192"/>
        <v>11</v>
      </c>
      <c r="D1045" s="8" t="str">
        <f t="shared" si="195"/>
        <v>November</v>
      </c>
      <c r="E1045" s="7" t="str">
        <f t="shared" si="196"/>
        <v>Nov</v>
      </c>
      <c r="F1045" s="9">
        <f t="shared" si="193"/>
        <v>4</v>
      </c>
      <c r="G1045" s="7" t="str">
        <f t="shared" si="197"/>
        <v>Quarter 4</v>
      </c>
      <c r="H1045" s="7" t="str">
        <f t="shared" si="198"/>
        <v>Q4</v>
      </c>
      <c r="I1045" s="10" t="str">
        <f t="shared" si="199"/>
        <v>20144</v>
      </c>
      <c r="J1045" s="11">
        <f>(YEAR(A1045)*100) + MONTH(DateTable[[#This Row],[DateKey]])</f>
        <v>201411</v>
      </c>
      <c r="K1045" s="7" t="str">
        <f t="shared" si="200"/>
        <v>Q4 2014</v>
      </c>
      <c r="L1045" s="7" t="str">
        <f t="shared" si="201"/>
        <v>Nov 2014</v>
      </c>
      <c r="M1045" s="12" t="str">
        <f t="shared" si="202"/>
        <v>Nov-14</v>
      </c>
      <c r="N1045" s="13" t="str">
        <f t="shared" si="203"/>
        <v>Quarter 4 2014</v>
      </c>
    </row>
    <row r="1046" spans="1:14" x14ac:dyDescent="0.25">
      <c r="A1046" s="6">
        <v>41953</v>
      </c>
      <c r="B1046" s="7">
        <f t="shared" si="194"/>
        <v>2014</v>
      </c>
      <c r="C1046" s="7">
        <f t="shared" si="192"/>
        <v>11</v>
      </c>
      <c r="D1046" s="8" t="str">
        <f t="shared" si="195"/>
        <v>November</v>
      </c>
      <c r="E1046" s="7" t="str">
        <f t="shared" si="196"/>
        <v>Nov</v>
      </c>
      <c r="F1046" s="9">
        <f t="shared" si="193"/>
        <v>4</v>
      </c>
      <c r="G1046" s="7" t="str">
        <f t="shared" si="197"/>
        <v>Quarter 4</v>
      </c>
      <c r="H1046" s="7" t="str">
        <f t="shared" si="198"/>
        <v>Q4</v>
      </c>
      <c r="I1046" s="10" t="str">
        <f t="shared" si="199"/>
        <v>20144</v>
      </c>
      <c r="J1046" s="11">
        <f>(YEAR(A1046)*100) + MONTH(DateTable[[#This Row],[DateKey]])</f>
        <v>201411</v>
      </c>
      <c r="K1046" s="7" t="str">
        <f t="shared" si="200"/>
        <v>Q4 2014</v>
      </c>
      <c r="L1046" s="7" t="str">
        <f t="shared" si="201"/>
        <v>Nov 2014</v>
      </c>
      <c r="M1046" s="12" t="str">
        <f t="shared" si="202"/>
        <v>Nov-14</v>
      </c>
      <c r="N1046" s="13" t="str">
        <f t="shared" si="203"/>
        <v>Quarter 4 2014</v>
      </c>
    </row>
    <row r="1047" spans="1:14" x14ac:dyDescent="0.25">
      <c r="A1047" s="6">
        <v>41954</v>
      </c>
      <c r="B1047" s="7">
        <f t="shared" si="194"/>
        <v>2014</v>
      </c>
      <c r="C1047" s="7">
        <f t="shared" si="192"/>
        <v>11</v>
      </c>
      <c r="D1047" s="8" t="str">
        <f t="shared" si="195"/>
        <v>November</v>
      </c>
      <c r="E1047" s="7" t="str">
        <f t="shared" si="196"/>
        <v>Nov</v>
      </c>
      <c r="F1047" s="9">
        <f t="shared" si="193"/>
        <v>4</v>
      </c>
      <c r="G1047" s="7" t="str">
        <f t="shared" si="197"/>
        <v>Quarter 4</v>
      </c>
      <c r="H1047" s="7" t="str">
        <f t="shared" si="198"/>
        <v>Q4</v>
      </c>
      <c r="I1047" s="10" t="str">
        <f t="shared" si="199"/>
        <v>20144</v>
      </c>
      <c r="J1047" s="11">
        <f>(YEAR(A1047)*100) + MONTH(DateTable[[#This Row],[DateKey]])</f>
        <v>201411</v>
      </c>
      <c r="K1047" s="7" t="str">
        <f t="shared" si="200"/>
        <v>Q4 2014</v>
      </c>
      <c r="L1047" s="7" t="str">
        <f t="shared" si="201"/>
        <v>Nov 2014</v>
      </c>
      <c r="M1047" s="12" t="str">
        <f t="shared" si="202"/>
        <v>Nov-14</v>
      </c>
      <c r="N1047" s="13" t="str">
        <f t="shared" si="203"/>
        <v>Quarter 4 2014</v>
      </c>
    </row>
    <row r="1048" spans="1:14" x14ac:dyDescent="0.25">
      <c r="A1048" s="6">
        <v>41955</v>
      </c>
      <c r="B1048" s="7">
        <f t="shared" si="194"/>
        <v>2014</v>
      </c>
      <c r="C1048" s="7">
        <f t="shared" si="192"/>
        <v>11</v>
      </c>
      <c r="D1048" s="8" t="str">
        <f t="shared" si="195"/>
        <v>November</v>
      </c>
      <c r="E1048" s="7" t="str">
        <f t="shared" si="196"/>
        <v>Nov</v>
      </c>
      <c r="F1048" s="9">
        <f t="shared" si="193"/>
        <v>4</v>
      </c>
      <c r="G1048" s="7" t="str">
        <f t="shared" si="197"/>
        <v>Quarter 4</v>
      </c>
      <c r="H1048" s="7" t="str">
        <f t="shared" si="198"/>
        <v>Q4</v>
      </c>
      <c r="I1048" s="10" t="str">
        <f t="shared" si="199"/>
        <v>20144</v>
      </c>
      <c r="J1048" s="11">
        <f>(YEAR(A1048)*100) + MONTH(DateTable[[#This Row],[DateKey]])</f>
        <v>201411</v>
      </c>
      <c r="K1048" s="7" t="str">
        <f t="shared" si="200"/>
        <v>Q4 2014</v>
      </c>
      <c r="L1048" s="7" t="str">
        <f t="shared" si="201"/>
        <v>Nov 2014</v>
      </c>
      <c r="M1048" s="12" t="str">
        <f t="shared" si="202"/>
        <v>Nov-14</v>
      </c>
      <c r="N1048" s="13" t="str">
        <f t="shared" si="203"/>
        <v>Quarter 4 2014</v>
      </c>
    </row>
    <row r="1049" spans="1:14" x14ac:dyDescent="0.25">
      <c r="A1049" s="6">
        <v>41956</v>
      </c>
      <c r="B1049" s="7">
        <f t="shared" si="194"/>
        <v>2014</v>
      </c>
      <c r="C1049" s="7">
        <f t="shared" si="192"/>
        <v>11</v>
      </c>
      <c r="D1049" s="8" t="str">
        <f t="shared" si="195"/>
        <v>November</v>
      </c>
      <c r="E1049" s="7" t="str">
        <f t="shared" si="196"/>
        <v>Nov</v>
      </c>
      <c r="F1049" s="9">
        <f t="shared" si="193"/>
        <v>4</v>
      </c>
      <c r="G1049" s="7" t="str">
        <f t="shared" si="197"/>
        <v>Quarter 4</v>
      </c>
      <c r="H1049" s="7" t="str">
        <f t="shared" si="198"/>
        <v>Q4</v>
      </c>
      <c r="I1049" s="10" t="str">
        <f t="shared" si="199"/>
        <v>20144</v>
      </c>
      <c r="J1049" s="11">
        <f>(YEAR(A1049)*100) + MONTH(DateTable[[#This Row],[DateKey]])</f>
        <v>201411</v>
      </c>
      <c r="K1049" s="7" t="str">
        <f t="shared" si="200"/>
        <v>Q4 2014</v>
      </c>
      <c r="L1049" s="7" t="str">
        <f t="shared" si="201"/>
        <v>Nov 2014</v>
      </c>
      <c r="M1049" s="12" t="str">
        <f t="shared" si="202"/>
        <v>Nov-14</v>
      </c>
      <c r="N1049" s="13" t="str">
        <f t="shared" si="203"/>
        <v>Quarter 4 2014</v>
      </c>
    </row>
    <row r="1050" spans="1:14" x14ac:dyDescent="0.25">
      <c r="A1050" s="6">
        <v>41957</v>
      </c>
      <c r="B1050" s="7">
        <f t="shared" si="194"/>
        <v>2014</v>
      </c>
      <c r="C1050" s="7">
        <f t="shared" si="192"/>
        <v>11</v>
      </c>
      <c r="D1050" s="8" t="str">
        <f t="shared" si="195"/>
        <v>November</v>
      </c>
      <c r="E1050" s="7" t="str">
        <f t="shared" si="196"/>
        <v>Nov</v>
      </c>
      <c r="F1050" s="9">
        <f t="shared" si="193"/>
        <v>4</v>
      </c>
      <c r="G1050" s="7" t="str">
        <f t="shared" si="197"/>
        <v>Quarter 4</v>
      </c>
      <c r="H1050" s="7" t="str">
        <f t="shared" si="198"/>
        <v>Q4</v>
      </c>
      <c r="I1050" s="10" t="str">
        <f t="shared" si="199"/>
        <v>20144</v>
      </c>
      <c r="J1050" s="11">
        <f>(YEAR(A1050)*100) + MONTH(DateTable[[#This Row],[DateKey]])</f>
        <v>201411</v>
      </c>
      <c r="K1050" s="7" t="str">
        <f t="shared" si="200"/>
        <v>Q4 2014</v>
      </c>
      <c r="L1050" s="7" t="str">
        <f t="shared" si="201"/>
        <v>Nov 2014</v>
      </c>
      <c r="M1050" s="12" t="str">
        <f t="shared" si="202"/>
        <v>Nov-14</v>
      </c>
      <c r="N1050" s="13" t="str">
        <f t="shared" si="203"/>
        <v>Quarter 4 2014</v>
      </c>
    </row>
    <row r="1051" spans="1:14" x14ac:dyDescent="0.25">
      <c r="A1051" s="6">
        <v>41958</v>
      </c>
      <c r="B1051" s="7">
        <f t="shared" si="194"/>
        <v>2014</v>
      </c>
      <c r="C1051" s="7">
        <f t="shared" si="192"/>
        <v>11</v>
      </c>
      <c r="D1051" s="8" t="str">
        <f t="shared" si="195"/>
        <v>November</v>
      </c>
      <c r="E1051" s="7" t="str">
        <f t="shared" si="196"/>
        <v>Nov</v>
      </c>
      <c r="F1051" s="9">
        <f t="shared" si="193"/>
        <v>4</v>
      </c>
      <c r="G1051" s="7" t="str">
        <f t="shared" si="197"/>
        <v>Quarter 4</v>
      </c>
      <c r="H1051" s="7" t="str">
        <f t="shared" si="198"/>
        <v>Q4</v>
      </c>
      <c r="I1051" s="10" t="str">
        <f t="shared" si="199"/>
        <v>20144</v>
      </c>
      <c r="J1051" s="11">
        <f>(YEAR(A1051)*100) + MONTH(DateTable[[#This Row],[DateKey]])</f>
        <v>201411</v>
      </c>
      <c r="K1051" s="7" t="str">
        <f t="shared" si="200"/>
        <v>Q4 2014</v>
      </c>
      <c r="L1051" s="7" t="str">
        <f t="shared" si="201"/>
        <v>Nov 2014</v>
      </c>
      <c r="M1051" s="12" t="str">
        <f t="shared" si="202"/>
        <v>Nov-14</v>
      </c>
      <c r="N1051" s="13" t="str">
        <f t="shared" si="203"/>
        <v>Quarter 4 2014</v>
      </c>
    </row>
    <row r="1052" spans="1:14" x14ac:dyDescent="0.25">
      <c r="A1052" s="6">
        <v>41959</v>
      </c>
      <c r="B1052" s="7">
        <f t="shared" si="194"/>
        <v>2014</v>
      </c>
      <c r="C1052" s="7">
        <f t="shared" si="192"/>
        <v>11</v>
      </c>
      <c r="D1052" s="8" t="str">
        <f t="shared" si="195"/>
        <v>November</v>
      </c>
      <c r="E1052" s="7" t="str">
        <f t="shared" si="196"/>
        <v>Nov</v>
      </c>
      <c r="F1052" s="9">
        <f t="shared" si="193"/>
        <v>4</v>
      </c>
      <c r="G1052" s="7" t="str">
        <f t="shared" si="197"/>
        <v>Quarter 4</v>
      </c>
      <c r="H1052" s="7" t="str">
        <f t="shared" si="198"/>
        <v>Q4</v>
      </c>
      <c r="I1052" s="10" t="str">
        <f t="shared" si="199"/>
        <v>20144</v>
      </c>
      <c r="J1052" s="11">
        <f>(YEAR(A1052)*100) + MONTH(DateTable[[#This Row],[DateKey]])</f>
        <v>201411</v>
      </c>
      <c r="K1052" s="7" t="str">
        <f t="shared" si="200"/>
        <v>Q4 2014</v>
      </c>
      <c r="L1052" s="7" t="str">
        <f t="shared" si="201"/>
        <v>Nov 2014</v>
      </c>
      <c r="M1052" s="12" t="str">
        <f t="shared" si="202"/>
        <v>Nov-14</v>
      </c>
      <c r="N1052" s="13" t="str">
        <f t="shared" si="203"/>
        <v>Quarter 4 2014</v>
      </c>
    </row>
    <row r="1053" spans="1:14" x14ac:dyDescent="0.25">
      <c r="A1053" s="6">
        <v>41960</v>
      </c>
      <c r="B1053" s="7">
        <f t="shared" si="194"/>
        <v>2014</v>
      </c>
      <c r="C1053" s="7">
        <f t="shared" si="192"/>
        <v>11</v>
      </c>
      <c r="D1053" s="8" t="str">
        <f t="shared" si="195"/>
        <v>November</v>
      </c>
      <c r="E1053" s="7" t="str">
        <f t="shared" si="196"/>
        <v>Nov</v>
      </c>
      <c r="F1053" s="9">
        <f t="shared" si="193"/>
        <v>4</v>
      </c>
      <c r="G1053" s="7" t="str">
        <f t="shared" si="197"/>
        <v>Quarter 4</v>
      </c>
      <c r="H1053" s="7" t="str">
        <f t="shared" si="198"/>
        <v>Q4</v>
      </c>
      <c r="I1053" s="10" t="str">
        <f t="shared" si="199"/>
        <v>20144</v>
      </c>
      <c r="J1053" s="11">
        <f>(YEAR(A1053)*100) + MONTH(DateTable[[#This Row],[DateKey]])</f>
        <v>201411</v>
      </c>
      <c r="K1053" s="7" t="str">
        <f t="shared" si="200"/>
        <v>Q4 2014</v>
      </c>
      <c r="L1053" s="7" t="str">
        <f t="shared" si="201"/>
        <v>Nov 2014</v>
      </c>
      <c r="M1053" s="12" t="str">
        <f t="shared" si="202"/>
        <v>Nov-14</v>
      </c>
      <c r="N1053" s="13" t="str">
        <f t="shared" si="203"/>
        <v>Quarter 4 2014</v>
      </c>
    </row>
    <row r="1054" spans="1:14" x14ac:dyDescent="0.25">
      <c r="A1054" s="6">
        <v>41961</v>
      </c>
      <c r="B1054" s="7">
        <f t="shared" si="194"/>
        <v>2014</v>
      </c>
      <c r="C1054" s="7">
        <f t="shared" si="192"/>
        <v>11</v>
      </c>
      <c r="D1054" s="8" t="str">
        <f t="shared" si="195"/>
        <v>November</v>
      </c>
      <c r="E1054" s="7" t="str">
        <f t="shared" si="196"/>
        <v>Nov</v>
      </c>
      <c r="F1054" s="9">
        <f t="shared" si="193"/>
        <v>4</v>
      </c>
      <c r="G1054" s="7" t="str">
        <f t="shared" si="197"/>
        <v>Quarter 4</v>
      </c>
      <c r="H1054" s="7" t="str">
        <f t="shared" si="198"/>
        <v>Q4</v>
      </c>
      <c r="I1054" s="10" t="str">
        <f t="shared" si="199"/>
        <v>20144</v>
      </c>
      <c r="J1054" s="11">
        <f>(YEAR(A1054)*100) + MONTH(DateTable[[#This Row],[DateKey]])</f>
        <v>201411</v>
      </c>
      <c r="K1054" s="7" t="str">
        <f t="shared" si="200"/>
        <v>Q4 2014</v>
      </c>
      <c r="L1054" s="7" t="str">
        <f t="shared" si="201"/>
        <v>Nov 2014</v>
      </c>
      <c r="M1054" s="12" t="str">
        <f t="shared" si="202"/>
        <v>Nov-14</v>
      </c>
      <c r="N1054" s="13" t="str">
        <f t="shared" si="203"/>
        <v>Quarter 4 2014</v>
      </c>
    </row>
    <row r="1055" spans="1:14" x14ac:dyDescent="0.25">
      <c r="A1055" s="6">
        <v>41962</v>
      </c>
      <c r="B1055" s="7">
        <f t="shared" si="194"/>
        <v>2014</v>
      </c>
      <c r="C1055" s="7">
        <f t="shared" si="192"/>
        <v>11</v>
      </c>
      <c r="D1055" s="8" t="str">
        <f t="shared" si="195"/>
        <v>November</v>
      </c>
      <c r="E1055" s="7" t="str">
        <f t="shared" si="196"/>
        <v>Nov</v>
      </c>
      <c r="F1055" s="9">
        <f t="shared" si="193"/>
        <v>4</v>
      </c>
      <c r="G1055" s="7" t="str">
        <f t="shared" si="197"/>
        <v>Quarter 4</v>
      </c>
      <c r="H1055" s="7" t="str">
        <f t="shared" si="198"/>
        <v>Q4</v>
      </c>
      <c r="I1055" s="10" t="str">
        <f t="shared" si="199"/>
        <v>20144</v>
      </c>
      <c r="J1055" s="11">
        <f>(YEAR(A1055)*100) + MONTH(DateTable[[#This Row],[DateKey]])</f>
        <v>201411</v>
      </c>
      <c r="K1055" s="7" t="str">
        <f t="shared" si="200"/>
        <v>Q4 2014</v>
      </c>
      <c r="L1055" s="7" t="str">
        <f t="shared" si="201"/>
        <v>Nov 2014</v>
      </c>
      <c r="M1055" s="12" t="str">
        <f t="shared" si="202"/>
        <v>Nov-14</v>
      </c>
      <c r="N1055" s="13" t="str">
        <f t="shared" si="203"/>
        <v>Quarter 4 2014</v>
      </c>
    </row>
    <row r="1056" spans="1:14" x14ac:dyDescent="0.25">
      <c r="A1056" s="6">
        <v>41963</v>
      </c>
      <c r="B1056" s="7">
        <f t="shared" si="194"/>
        <v>2014</v>
      </c>
      <c r="C1056" s="7">
        <f t="shared" si="192"/>
        <v>11</v>
      </c>
      <c r="D1056" s="8" t="str">
        <f t="shared" si="195"/>
        <v>November</v>
      </c>
      <c r="E1056" s="7" t="str">
        <f t="shared" si="196"/>
        <v>Nov</v>
      </c>
      <c r="F1056" s="9">
        <f t="shared" si="193"/>
        <v>4</v>
      </c>
      <c r="G1056" s="7" t="str">
        <f t="shared" si="197"/>
        <v>Quarter 4</v>
      </c>
      <c r="H1056" s="7" t="str">
        <f t="shared" si="198"/>
        <v>Q4</v>
      </c>
      <c r="I1056" s="10" t="str">
        <f t="shared" si="199"/>
        <v>20144</v>
      </c>
      <c r="J1056" s="11">
        <f>(YEAR(A1056)*100) + MONTH(DateTable[[#This Row],[DateKey]])</f>
        <v>201411</v>
      </c>
      <c r="K1056" s="7" t="str">
        <f t="shared" si="200"/>
        <v>Q4 2014</v>
      </c>
      <c r="L1056" s="7" t="str">
        <f t="shared" si="201"/>
        <v>Nov 2014</v>
      </c>
      <c r="M1056" s="12" t="str">
        <f t="shared" si="202"/>
        <v>Nov-14</v>
      </c>
      <c r="N1056" s="13" t="str">
        <f t="shared" si="203"/>
        <v>Quarter 4 2014</v>
      </c>
    </row>
    <row r="1057" spans="1:14" x14ac:dyDescent="0.25">
      <c r="A1057" s="6">
        <v>41964</v>
      </c>
      <c r="B1057" s="7">
        <f t="shared" si="194"/>
        <v>2014</v>
      </c>
      <c r="C1057" s="7">
        <f t="shared" si="192"/>
        <v>11</v>
      </c>
      <c r="D1057" s="8" t="str">
        <f t="shared" si="195"/>
        <v>November</v>
      </c>
      <c r="E1057" s="7" t="str">
        <f t="shared" si="196"/>
        <v>Nov</v>
      </c>
      <c r="F1057" s="9">
        <f t="shared" si="193"/>
        <v>4</v>
      </c>
      <c r="G1057" s="7" t="str">
        <f t="shared" si="197"/>
        <v>Quarter 4</v>
      </c>
      <c r="H1057" s="7" t="str">
        <f t="shared" si="198"/>
        <v>Q4</v>
      </c>
      <c r="I1057" s="10" t="str">
        <f t="shared" si="199"/>
        <v>20144</v>
      </c>
      <c r="J1057" s="11">
        <f>(YEAR(A1057)*100) + MONTH(DateTable[[#This Row],[DateKey]])</f>
        <v>201411</v>
      </c>
      <c r="K1057" s="7" t="str">
        <f t="shared" si="200"/>
        <v>Q4 2014</v>
      </c>
      <c r="L1057" s="7" t="str">
        <f t="shared" si="201"/>
        <v>Nov 2014</v>
      </c>
      <c r="M1057" s="12" t="str">
        <f t="shared" si="202"/>
        <v>Nov-14</v>
      </c>
      <c r="N1057" s="13" t="str">
        <f t="shared" si="203"/>
        <v>Quarter 4 2014</v>
      </c>
    </row>
    <row r="1058" spans="1:14" x14ac:dyDescent="0.25">
      <c r="A1058" s="6">
        <v>41965</v>
      </c>
      <c r="B1058" s="7">
        <f t="shared" si="194"/>
        <v>2014</v>
      </c>
      <c r="C1058" s="7">
        <f t="shared" si="192"/>
        <v>11</v>
      </c>
      <c r="D1058" s="8" t="str">
        <f t="shared" si="195"/>
        <v>November</v>
      </c>
      <c r="E1058" s="7" t="str">
        <f t="shared" si="196"/>
        <v>Nov</v>
      </c>
      <c r="F1058" s="9">
        <f t="shared" si="193"/>
        <v>4</v>
      </c>
      <c r="G1058" s="7" t="str">
        <f t="shared" si="197"/>
        <v>Quarter 4</v>
      </c>
      <c r="H1058" s="7" t="str">
        <f t="shared" si="198"/>
        <v>Q4</v>
      </c>
      <c r="I1058" s="10" t="str">
        <f t="shared" si="199"/>
        <v>20144</v>
      </c>
      <c r="J1058" s="11">
        <f>(YEAR(A1058)*100) + MONTH(DateTable[[#This Row],[DateKey]])</f>
        <v>201411</v>
      </c>
      <c r="K1058" s="7" t="str">
        <f t="shared" si="200"/>
        <v>Q4 2014</v>
      </c>
      <c r="L1058" s="7" t="str">
        <f t="shared" si="201"/>
        <v>Nov 2014</v>
      </c>
      <c r="M1058" s="12" t="str">
        <f t="shared" si="202"/>
        <v>Nov-14</v>
      </c>
      <c r="N1058" s="13" t="str">
        <f t="shared" si="203"/>
        <v>Quarter 4 2014</v>
      </c>
    </row>
    <row r="1059" spans="1:14" x14ac:dyDescent="0.25">
      <c r="A1059" s="6">
        <v>41966</v>
      </c>
      <c r="B1059" s="7">
        <f t="shared" si="194"/>
        <v>2014</v>
      </c>
      <c r="C1059" s="7">
        <f t="shared" si="192"/>
        <v>11</v>
      </c>
      <c r="D1059" s="8" t="str">
        <f t="shared" si="195"/>
        <v>November</v>
      </c>
      <c r="E1059" s="7" t="str">
        <f t="shared" si="196"/>
        <v>Nov</v>
      </c>
      <c r="F1059" s="9">
        <f t="shared" si="193"/>
        <v>4</v>
      </c>
      <c r="G1059" s="7" t="str">
        <f t="shared" si="197"/>
        <v>Quarter 4</v>
      </c>
      <c r="H1059" s="7" t="str">
        <f t="shared" si="198"/>
        <v>Q4</v>
      </c>
      <c r="I1059" s="10" t="str">
        <f t="shared" si="199"/>
        <v>20144</v>
      </c>
      <c r="J1059" s="11">
        <f>(YEAR(A1059)*100) + MONTH(DateTable[[#This Row],[DateKey]])</f>
        <v>201411</v>
      </c>
      <c r="K1059" s="7" t="str">
        <f t="shared" si="200"/>
        <v>Q4 2014</v>
      </c>
      <c r="L1059" s="7" t="str">
        <f t="shared" si="201"/>
        <v>Nov 2014</v>
      </c>
      <c r="M1059" s="12" t="str">
        <f t="shared" si="202"/>
        <v>Nov-14</v>
      </c>
      <c r="N1059" s="13" t="str">
        <f t="shared" si="203"/>
        <v>Quarter 4 2014</v>
      </c>
    </row>
    <row r="1060" spans="1:14" x14ac:dyDescent="0.25">
      <c r="A1060" s="6">
        <v>41967</v>
      </c>
      <c r="B1060" s="7">
        <f t="shared" si="194"/>
        <v>2014</v>
      </c>
      <c r="C1060" s="7">
        <f t="shared" si="192"/>
        <v>11</v>
      </c>
      <c r="D1060" s="8" t="str">
        <f t="shared" si="195"/>
        <v>November</v>
      </c>
      <c r="E1060" s="7" t="str">
        <f t="shared" si="196"/>
        <v>Nov</v>
      </c>
      <c r="F1060" s="9">
        <f t="shared" si="193"/>
        <v>4</v>
      </c>
      <c r="G1060" s="7" t="str">
        <f t="shared" si="197"/>
        <v>Quarter 4</v>
      </c>
      <c r="H1060" s="7" t="str">
        <f t="shared" si="198"/>
        <v>Q4</v>
      </c>
      <c r="I1060" s="10" t="str">
        <f t="shared" si="199"/>
        <v>20144</v>
      </c>
      <c r="J1060" s="11">
        <f>(YEAR(A1060)*100) + MONTH(DateTable[[#This Row],[DateKey]])</f>
        <v>201411</v>
      </c>
      <c r="K1060" s="7" t="str">
        <f t="shared" si="200"/>
        <v>Q4 2014</v>
      </c>
      <c r="L1060" s="7" t="str">
        <f t="shared" si="201"/>
        <v>Nov 2014</v>
      </c>
      <c r="M1060" s="12" t="str">
        <f t="shared" si="202"/>
        <v>Nov-14</v>
      </c>
      <c r="N1060" s="13" t="str">
        <f t="shared" si="203"/>
        <v>Quarter 4 2014</v>
      </c>
    </row>
    <row r="1061" spans="1:14" x14ac:dyDescent="0.25">
      <c r="A1061" s="6">
        <v>41968</v>
      </c>
      <c r="B1061" s="7">
        <f t="shared" si="194"/>
        <v>2014</v>
      </c>
      <c r="C1061" s="7">
        <f t="shared" si="192"/>
        <v>11</v>
      </c>
      <c r="D1061" s="8" t="str">
        <f t="shared" si="195"/>
        <v>November</v>
      </c>
      <c r="E1061" s="7" t="str">
        <f t="shared" si="196"/>
        <v>Nov</v>
      </c>
      <c r="F1061" s="9">
        <f t="shared" si="193"/>
        <v>4</v>
      </c>
      <c r="G1061" s="7" t="str">
        <f t="shared" si="197"/>
        <v>Quarter 4</v>
      </c>
      <c r="H1061" s="7" t="str">
        <f t="shared" si="198"/>
        <v>Q4</v>
      </c>
      <c r="I1061" s="10" t="str">
        <f t="shared" si="199"/>
        <v>20144</v>
      </c>
      <c r="J1061" s="11">
        <f>(YEAR(A1061)*100) + MONTH(DateTable[[#This Row],[DateKey]])</f>
        <v>201411</v>
      </c>
      <c r="K1061" s="7" t="str">
        <f t="shared" si="200"/>
        <v>Q4 2014</v>
      </c>
      <c r="L1061" s="7" t="str">
        <f t="shared" si="201"/>
        <v>Nov 2014</v>
      </c>
      <c r="M1061" s="12" t="str">
        <f t="shared" si="202"/>
        <v>Nov-14</v>
      </c>
      <c r="N1061" s="13" t="str">
        <f t="shared" si="203"/>
        <v>Quarter 4 2014</v>
      </c>
    </row>
    <row r="1062" spans="1:14" x14ac:dyDescent="0.25">
      <c r="A1062" s="6">
        <v>41969</v>
      </c>
      <c r="B1062" s="7">
        <f t="shared" si="194"/>
        <v>2014</v>
      </c>
      <c r="C1062" s="7">
        <f t="shared" si="192"/>
        <v>11</v>
      </c>
      <c r="D1062" s="8" t="str">
        <f t="shared" si="195"/>
        <v>November</v>
      </c>
      <c r="E1062" s="7" t="str">
        <f t="shared" si="196"/>
        <v>Nov</v>
      </c>
      <c r="F1062" s="9">
        <f t="shared" si="193"/>
        <v>4</v>
      </c>
      <c r="G1062" s="7" t="str">
        <f t="shared" si="197"/>
        <v>Quarter 4</v>
      </c>
      <c r="H1062" s="7" t="str">
        <f t="shared" si="198"/>
        <v>Q4</v>
      </c>
      <c r="I1062" s="10" t="str">
        <f t="shared" si="199"/>
        <v>20144</v>
      </c>
      <c r="J1062" s="11">
        <f>(YEAR(A1062)*100) + MONTH(DateTable[[#This Row],[DateKey]])</f>
        <v>201411</v>
      </c>
      <c r="K1062" s="7" t="str">
        <f t="shared" si="200"/>
        <v>Q4 2014</v>
      </c>
      <c r="L1062" s="7" t="str">
        <f t="shared" si="201"/>
        <v>Nov 2014</v>
      </c>
      <c r="M1062" s="12" t="str">
        <f t="shared" si="202"/>
        <v>Nov-14</v>
      </c>
      <c r="N1062" s="13" t="str">
        <f t="shared" si="203"/>
        <v>Quarter 4 2014</v>
      </c>
    </row>
    <row r="1063" spans="1:14" x14ac:dyDescent="0.25">
      <c r="A1063" s="6">
        <v>41970</v>
      </c>
      <c r="B1063" s="7">
        <f t="shared" si="194"/>
        <v>2014</v>
      </c>
      <c r="C1063" s="7">
        <f t="shared" si="192"/>
        <v>11</v>
      </c>
      <c r="D1063" s="8" t="str">
        <f t="shared" si="195"/>
        <v>November</v>
      </c>
      <c r="E1063" s="7" t="str">
        <f t="shared" si="196"/>
        <v>Nov</v>
      </c>
      <c r="F1063" s="9">
        <f t="shared" si="193"/>
        <v>4</v>
      </c>
      <c r="G1063" s="7" t="str">
        <f t="shared" si="197"/>
        <v>Quarter 4</v>
      </c>
      <c r="H1063" s="7" t="str">
        <f t="shared" si="198"/>
        <v>Q4</v>
      </c>
      <c r="I1063" s="10" t="str">
        <f t="shared" si="199"/>
        <v>20144</v>
      </c>
      <c r="J1063" s="11">
        <f>(YEAR(A1063)*100) + MONTH(DateTable[[#This Row],[DateKey]])</f>
        <v>201411</v>
      </c>
      <c r="K1063" s="7" t="str">
        <f t="shared" si="200"/>
        <v>Q4 2014</v>
      </c>
      <c r="L1063" s="7" t="str">
        <f t="shared" si="201"/>
        <v>Nov 2014</v>
      </c>
      <c r="M1063" s="12" t="str">
        <f t="shared" si="202"/>
        <v>Nov-14</v>
      </c>
      <c r="N1063" s="13" t="str">
        <f t="shared" si="203"/>
        <v>Quarter 4 2014</v>
      </c>
    </row>
    <row r="1064" spans="1:14" x14ac:dyDescent="0.25">
      <c r="A1064" s="6">
        <v>41971</v>
      </c>
      <c r="B1064" s="7">
        <f t="shared" si="194"/>
        <v>2014</v>
      </c>
      <c r="C1064" s="7">
        <f t="shared" si="192"/>
        <v>11</v>
      </c>
      <c r="D1064" s="8" t="str">
        <f t="shared" si="195"/>
        <v>November</v>
      </c>
      <c r="E1064" s="7" t="str">
        <f t="shared" si="196"/>
        <v>Nov</v>
      </c>
      <c r="F1064" s="9">
        <f t="shared" si="193"/>
        <v>4</v>
      </c>
      <c r="G1064" s="7" t="str">
        <f t="shared" si="197"/>
        <v>Quarter 4</v>
      </c>
      <c r="H1064" s="7" t="str">
        <f t="shared" si="198"/>
        <v>Q4</v>
      </c>
      <c r="I1064" s="10" t="str">
        <f t="shared" si="199"/>
        <v>20144</v>
      </c>
      <c r="J1064" s="11">
        <f>(YEAR(A1064)*100) + MONTH(DateTable[[#This Row],[DateKey]])</f>
        <v>201411</v>
      </c>
      <c r="K1064" s="7" t="str">
        <f t="shared" si="200"/>
        <v>Q4 2014</v>
      </c>
      <c r="L1064" s="7" t="str">
        <f t="shared" si="201"/>
        <v>Nov 2014</v>
      </c>
      <c r="M1064" s="12" t="str">
        <f t="shared" si="202"/>
        <v>Nov-14</v>
      </c>
      <c r="N1064" s="13" t="str">
        <f t="shared" si="203"/>
        <v>Quarter 4 2014</v>
      </c>
    </row>
    <row r="1065" spans="1:14" x14ac:dyDescent="0.25">
      <c r="A1065" s="6">
        <v>41972</v>
      </c>
      <c r="B1065" s="7">
        <f t="shared" si="194"/>
        <v>2014</v>
      </c>
      <c r="C1065" s="7">
        <f t="shared" si="192"/>
        <v>11</v>
      </c>
      <c r="D1065" s="8" t="str">
        <f t="shared" si="195"/>
        <v>November</v>
      </c>
      <c r="E1065" s="7" t="str">
        <f t="shared" si="196"/>
        <v>Nov</v>
      </c>
      <c r="F1065" s="9">
        <f t="shared" si="193"/>
        <v>4</v>
      </c>
      <c r="G1065" s="7" t="str">
        <f t="shared" si="197"/>
        <v>Quarter 4</v>
      </c>
      <c r="H1065" s="7" t="str">
        <f t="shared" si="198"/>
        <v>Q4</v>
      </c>
      <c r="I1065" s="10" t="str">
        <f t="shared" si="199"/>
        <v>20144</v>
      </c>
      <c r="J1065" s="11">
        <f>(YEAR(A1065)*100) + MONTH(DateTable[[#This Row],[DateKey]])</f>
        <v>201411</v>
      </c>
      <c r="K1065" s="7" t="str">
        <f t="shared" si="200"/>
        <v>Q4 2014</v>
      </c>
      <c r="L1065" s="7" t="str">
        <f t="shared" si="201"/>
        <v>Nov 2014</v>
      </c>
      <c r="M1065" s="12" t="str">
        <f t="shared" si="202"/>
        <v>Nov-14</v>
      </c>
      <c r="N1065" s="13" t="str">
        <f t="shared" si="203"/>
        <v>Quarter 4 2014</v>
      </c>
    </row>
    <row r="1066" spans="1:14" x14ac:dyDescent="0.25">
      <c r="A1066" s="6">
        <v>41973</v>
      </c>
      <c r="B1066" s="7">
        <f t="shared" si="194"/>
        <v>2014</v>
      </c>
      <c r="C1066" s="7">
        <f t="shared" si="192"/>
        <v>11</v>
      </c>
      <c r="D1066" s="8" t="str">
        <f t="shared" si="195"/>
        <v>November</v>
      </c>
      <c r="E1066" s="7" t="str">
        <f t="shared" si="196"/>
        <v>Nov</v>
      </c>
      <c r="F1066" s="9">
        <f t="shared" si="193"/>
        <v>4</v>
      </c>
      <c r="G1066" s="7" t="str">
        <f t="shared" si="197"/>
        <v>Quarter 4</v>
      </c>
      <c r="H1066" s="7" t="str">
        <f t="shared" si="198"/>
        <v>Q4</v>
      </c>
      <c r="I1066" s="10" t="str">
        <f t="shared" si="199"/>
        <v>20144</v>
      </c>
      <c r="J1066" s="11">
        <f>(YEAR(A1066)*100) + MONTH(DateTable[[#This Row],[DateKey]])</f>
        <v>201411</v>
      </c>
      <c r="K1066" s="7" t="str">
        <f t="shared" si="200"/>
        <v>Q4 2014</v>
      </c>
      <c r="L1066" s="7" t="str">
        <f t="shared" si="201"/>
        <v>Nov 2014</v>
      </c>
      <c r="M1066" s="12" t="str">
        <f t="shared" si="202"/>
        <v>Nov-14</v>
      </c>
      <c r="N1066" s="13" t="str">
        <f t="shared" si="203"/>
        <v>Quarter 4 2014</v>
      </c>
    </row>
    <row r="1067" spans="1:14" x14ac:dyDescent="0.25">
      <c r="A1067" s="6">
        <v>41974</v>
      </c>
      <c r="B1067" s="7">
        <f t="shared" si="194"/>
        <v>2014</v>
      </c>
      <c r="C1067" s="7">
        <f t="shared" si="192"/>
        <v>12</v>
      </c>
      <c r="D1067" s="8" t="str">
        <f t="shared" si="195"/>
        <v>December</v>
      </c>
      <c r="E1067" s="7" t="str">
        <f t="shared" si="196"/>
        <v>Dec</v>
      </c>
      <c r="F1067" s="9">
        <f t="shared" si="193"/>
        <v>4</v>
      </c>
      <c r="G1067" s="7" t="str">
        <f t="shared" si="197"/>
        <v>Quarter 4</v>
      </c>
      <c r="H1067" s="7" t="str">
        <f t="shared" si="198"/>
        <v>Q4</v>
      </c>
      <c r="I1067" s="10" t="str">
        <f t="shared" si="199"/>
        <v>20144</v>
      </c>
      <c r="J1067" s="11">
        <f>(YEAR(A1067)*100) + MONTH(DateTable[[#This Row],[DateKey]])</f>
        <v>201412</v>
      </c>
      <c r="K1067" s="7" t="str">
        <f t="shared" si="200"/>
        <v>Q4 2014</v>
      </c>
      <c r="L1067" s="7" t="str">
        <f t="shared" si="201"/>
        <v>Dec 2014</v>
      </c>
      <c r="M1067" s="12" t="str">
        <f t="shared" si="202"/>
        <v>Dec-14</v>
      </c>
      <c r="N1067" s="13" t="str">
        <f t="shared" si="203"/>
        <v>Quarter 4 2014</v>
      </c>
    </row>
    <row r="1068" spans="1:14" x14ac:dyDescent="0.25">
      <c r="A1068" s="6">
        <v>41975</v>
      </c>
      <c r="B1068" s="7">
        <f t="shared" si="194"/>
        <v>2014</v>
      </c>
      <c r="C1068" s="7">
        <f t="shared" si="192"/>
        <v>12</v>
      </c>
      <c r="D1068" s="8" t="str">
        <f t="shared" si="195"/>
        <v>December</v>
      </c>
      <c r="E1068" s="7" t="str">
        <f t="shared" si="196"/>
        <v>Dec</v>
      </c>
      <c r="F1068" s="9">
        <f t="shared" si="193"/>
        <v>4</v>
      </c>
      <c r="G1068" s="7" t="str">
        <f t="shared" si="197"/>
        <v>Quarter 4</v>
      </c>
      <c r="H1068" s="7" t="str">
        <f t="shared" si="198"/>
        <v>Q4</v>
      </c>
      <c r="I1068" s="10" t="str">
        <f t="shared" si="199"/>
        <v>20144</v>
      </c>
      <c r="J1068" s="11">
        <f>(YEAR(A1068)*100) + MONTH(DateTable[[#This Row],[DateKey]])</f>
        <v>201412</v>
      </c>
      <c r="K1068" s="7" t="str">
        <f t="shared" si="200"/>
        <v>Q4 2014</v>
      </c>
      <c r="L1068" s="7" t="str">
        <f t="shared" si="201"/>
        <v>Dec 2014</v>
      </c>
      <c r="M1068" s="12" t="str">
        <f t="shared" si="202"/>
        <v>Dec-14</v>
      </c>
      <c r="N1068" s="13" t="str">
        <f t="shared" si="203"/>
        <v>Quarter 4 2014</v>
      </c>
    </row>
    <row r="1069" spans="1:14" x14ac:dyDescent="0.25">
      <c r="A1069" s="6">
        <v>41976</v>
      </c>
      <c r="B1069" s="7">
        <f t="shared" si="194"/>
        <v>2014</v>
      </c>
      <c r="C1069" s="7">
        <f t="shared" si="192"/>
        <v>12</v>
      </c>
      <c r="D1069" s="8" t="str">
        <f t="shared" si="195"/>
        <v>December</v>
      </c>
      <c r="E1069" s="7" t="str">
        <f t="shared" si="196"/>
        <v>Dec</v>
      </c>
      <c r="F1069" s="9">
        <f t="shared" si="193"/>
        <v>4</v>
      </c>
      <c r="G1069" s="7" t="str">
        <f t="shared" si="197"/>
        <v>Quarter 4</v>
      </c>
      <c r="H1069" s="7" t="str">
        <f t="shared" si="198"/>
        <v>Q4</v>
      </c>
      <c r="I1069" s="10" t="str">
        <f t="shared" si="199"/>
        <v>20144</v>
      </c>
      <c r="J1069" s="11">
        <f>(YEAR(A1069)*100) + MONTH(DateTable[[#This Row],[DateKey]])</f>
        <v>201412</v>
      </c>
      <c r="K1069" s="7" t="str">
        <f t="shared" si="200"/>
        <v>Q4 2014</v>
      </c>
      <c r="L1069" s="7" t="str">
        <f t="shared" si="201"/>
        <v>Dec 2014</v>
      </c>
      <c r="M1069" s="12" t="str">
        <f t="shared" si="202"/>
        <v>Dec-14</v>
      </c>
      <c r="N1069" s="13" t="str">
        <f t="shared" si="203"/>
        <v>Quarter 4 2014</v>
      </c>
    </row>
    <row r="1070" spans="1:14" x14ac:dyDescent="0.25">
      <c r="A1070" s="6">
        <v>41977</v>
      </c>
      <c r="B1070" s="7">
        <f t="shared" si="194"/>
        <v>2014</v>
      </c>
      <c r="C1070" s="7">
        <f t="shared" si="192"/>
        <v>12</v>
      </c>
      <c r="D1070" s="8" t="str">
        <f t="shared" si="195"/>
        <v>December</v>
      </c>
      <c r="E1070" s="7" t="str">
        <f t="shared" si="196"/>
        <v>Dec</v>
      </c>
      <c r="F1070" s="9">
        <f t="shared" si="193"/>
        <v>4</v>
      </c>
      <c r="G1070" s="7" t="str">
        <f t="shared" si="197"/>
        <v>Quarter 4</v>
      </c>
      <c r="H1070" s="7" t="str">
        <f t="shared" si="198"/>
        <v>Q4</v>
      </c>
      <c r="I1070" s="10" t="str">
        <f t="shared" si="199"/>
        <v>20144</v>
      </c>
      <c r="J1070" s="11">
        <f>(YEAR(A1070)*100) + MONTH(DateTable[[#This Row],[DateKey]])</f>
        <v>201412</v>
      </c>
      <c r="K1070" s="7" t="str">
        <f t="shared" si="200"/>
        <v>Q4 2014</v>
      </c>
      <c r="L1070" s="7" t="str">
        <f t="shared" si="201"/>
        <v>Dec 2014</v>
      </c>
      <c r="M1070" s="12" t="str">
        <f t="shared" si="202"/>
        <v>Dec-14</v>
      </c>
      <c r="N1070" s="13" t="str">
        <f t="shared" si="203"/>
        <v>Quarter 4 2014</v>
      </c>
    </row>
    <row r="1071" spans="1:14" x14ac:dyDescent="0.25">
      <c r="A1071" s="6">
        <v>41978</v>
      </c>
      <c r="B1071" s="7">
        <f t="shared" si="194"/>
        <v>2014</v>
      </c>
      <c r="C1071" s="7">
        <f t="shared" si="192"/>
        <v>12</v>
      </c>
      <c r="D1071" s="8" t="str">
        <f t="shared" si="195"/>
        <v>December</v>
      </c>
      <c r="E1071" s="7" t="str">
        <f t="shared" si="196"/>
        <v>Dec</v>
      </c>
      <c r="F1071" s="9">
        <f t="shared" si="193"/>
        <v>4</v>
      </c>
      <c r="G1071" s="7" t="str">
        <f t="shared" si="197"/>
        <v>Quarter 4</v>
      </c>
      <c r="H1071" s="7" t="str">
        <f t="shared" si="198"/>
        <v>Q4</v>
      </c>
      <c r="I1071" s="10" t="str">
        <f t="shared" si="199"/>
        <v>20144</v>
      </c>
      <c r="J1071" s="11">
        <f>(YEAR(A1071)*100) + MONTH(DateTable[[#This Row],[DateKey]])</f>
        <v>201412</v>
      </c>
      <c r="K1071" s="7" t="str">
        <f t="shared" si="200"/>
        <v>Q4 2014</v>
      </c>
      <c r="L1071" s="7" t="str">
        <f t="shared" si="201"/>
        <v>Dec 2014</v>
      </c>
      <c r="M1071" s="12" t="str">
        <f t="shared" si="202"/>
        <v>Dec-14</v>
      </c>
      <c r="N1071" s="13" t="str">
        <f t="shared" si="203"/>
        <v>Quarter 4 2014</v>
      </c>
    </row>
    <row r="1072" spans="1:14" x14ac:dyDescent="0.25">
      <c r="A1072" s="6">
        <v>41979</v>
      </c>
      <c r="B1072" s="7">
        <f t="shared" si="194"/>
        <v>2014</v>
      </c>
      <c r="C1072" s="7">
        <f t="shared" si="192"/>
        <v>12</v>
      </c>
      <c r="D1072" s="8" t="str">
        <f t="shared" si="195"/>
        <v>December</v>
      </c>
      <c r="E1072" s="7" t="str">
        <f t="shared" si="196"/>
        <v>Dec</v>
      </c>
      <c r="F1072" s="9">
        <f t="shared" si="193"/>
        <v>4</v>
      </c>
      <c r="G1072" s="7" t="str">
        <f t="shared" si="197"/>
        <v>Quarter 4</v>
      </c>
      <c r="H1072" s="7" t="str">
        <f t="shared" si="198"/>
        <v>Q4</v>
      </c>
      <c r="I1072" s="10" t="str">
        <f t="shared" si="199"/>
        <v>20144</v>
      </c>
      <c r="J1072" s="11">
        <f>(YEAR(A1072)*100) + MONTH(DateTable[[#This Row],[DateKey]])</f>
        <v>201412</v>
      </c>
      <c r="K1072" s="7" t="str">
        <f t="shared" si="200"/>
        <v>Q4 2014</v>
      </c>
      <c r="L1072" s="7" t="str">
        <f t="shared" si="201"/>
        <v>Dec 2014</v>
      </c>
      <c r="M1072" s="12" t="str">
        <f t="shared" si="202"/>
        <v>Dec-14</v>
      </c>
      <c r="N1072" s="13" t="str">
        <f t="shared" si="203"/>
        <v>Quarter 4 2014</v>
      </c>
    </row>
    <row r="1073" spans="1:14" x14ac:dyDescent="0.25">
      <c r="A1073" s="6">
        <v>41980</v>
      </c>
      <c r="B1073" s="7">
        <f t="shared" si="194"/>
        <v>2014</v>
      </c>
      <c r="C1073" s="7">
        <f t="shared" si="192"/>
        <v>12</v>
      </c>
      <c r="D1073" s="8" t="str">
        <f t="shared" si="195"/>
        <v>December</v>
      </c>
      <c r="E1073" s="7" t="str">
        <f t="shared" si="196"/>
        <v>Dec</v>
      </c>
      <c r="F1073" s="9">
        <f t="shared" si="193"/>
        <v>4</v>
      </c>
      <c r="G1073" s="7" t="str">
        <f t="shared" si="197"/>
        <v>Quarter 4</v>
      </c>
      <c r="H1073" s="7" t="str">
        <f t="shared" si="198"/>
        <v>Q4</v>
      </c>
      <c r="I1073" s="10" t="str">
        <f t="shared" si="199"/>
        <v>20144</v>
      </c>
      <c r="J1073" s="11">
        <f>(YEAR(A1073)*100) + MONTH(DateTable[[#This Row],[DateKey]])</f>
        <v>201412</v>
      </c>
      <c r="K1073" s="7" t="str">
        <f t="shared" si="200"/>
        <v>Q4 2014</v>
      </c>
      <c r="L1073" s="7" t="str">
        <f t="shared" si="201"/>
        <v>Dec 2014</v>
      </c>
      <c r="M1073" s="12" t="str">
        <f t="shared" si="202"/>
        <v>Dec-14</v>
      </c>
      <c r="N1073" s="13" t="str">
        <f t="shared" si="203"/>
        <v>Quarter 4 2014</v>
      </c>
    </row>
    <row r="1074" spans="1:14" x14ac:dyDescent="0.25">
      <c r="A1074" s="6">
        <v>41981</v>
      </c>
      <c r="B1074" s="7">
        <f t="shared" si="194"/>
        <v>2014</v>
      </c>
      <c r="C1074" s="7">
        <f t="shared" si="192"/>
        <v>12</v>
      </c>
      <c r="D1074" s="8" t="str">
        <f t="shared" si="195"/>
        <v>December</v>
      </c>
      <c r="E1074" s="7" t="str">
        <f t="shared" si="196"/>
        <v>Dec</v>
      </c>
      <c r="F1074" s="9">
        <f t="shared" si="193"/>
        <v>4</v>
      </c>
      <c r="G1074" s="7" t="str">
        <f t="shared" si="197"/>
        <v>Quarter 4</v>
      </c>
      <c r="H1074" s="7" t="str">
        <f t="shared" si="198"/>
        <v>Q4</v>
      </c>
      <c r="I1074" s="10" t="str">
        <f t="shared" si="199"/>
        <v>20144</v>
      </c>
      <c r="J1074" s="11">
        <f>(YEAR(A1074)*100) + MONTH(DateTable[[#This Row],[DateKey]])</f>
        <v>201412</v>
      </c>
      <c r="K1074" s="7" t="str">
        <f t="shared" si="200"/>
        <v>Q4 2014</v>
      </c>
      <c r="L1074" s="7" t="str">
        <f t="shared" si="201"/>
        <v>Dec 2014</v>
      </c>
      <c r="M1074" s="12" t="str">
        <f t="shared" si="202"/>
        <v>Dec-14</v>
      </c>
      <c r="N1074" s="13" t="str">
        <f t="shared" si="203"/>
        <v>Quarter 4 2014</v>
      </c>
    </row>
    <row r="1075" spans="1:14" x14ac:dyDescent="0.25">
      <c r="A1075" s="6">
        <v>41982</v>
      </c>
      <c r="B1075" s="7">
        <f t="shared" si="194"/>
        <v>2014</v>
      </c>
      <c r="C1075" s="7">
        <f t="shared" si="192"/>
        <v>12</v>
      </c>
      <c r="D1075" s="8" t="str">
        <f t="shared" si="195"/>
        <v>December</v>
      </c>
      <c r="E1075" s="7" t="str">
        <f t="shared" si="196"/>
        <v>Dec</v>
      </c>
      <c r="F1075" s="9">
        <f t="shared" si="193"/>
        <v>4</v>
      </c>
      <c r="G1075" s="7" t="str">
        <f t="shared" si="197"/>
        <v>Quarter 4</v>
      </c>
      <c r="H1075" s="7" t="str">
        <f t="shared" si="198"/>
        <v>Q4</v>
      </c>
      <c r="I1075" s="10" t="str">
        <f t="shared" si="199"/>
        <v>20144</v>
      </c>
      <c r="J1075" s="11">
        <f>(YEAR(A1075)*100) + MONTH(DateTable[[#This Row],[DateKey]])</f>
        <v>201412</v>
      </c>
      <c r="K1075" s="7" t="str">
        <f t="shared" si="200"/>
        <v>Q4 2014</v>
      </c>
      <c r="L1075" s="7" t="str">
        <f t="shared" si="201"/>
        <v>Dec 2014</v>
      </c>
      <c r="M1075" s="12" t="str">
        <f t="shared" si="202"/>
        <v>Dec-14</v>
      </c>
      <c r="N1075" s="13" t="str">
        <f t="shared" si="203"/>
        <v>Quarter 4 2014</v>
      </c>
    </row>
    <row r="1076" spans="1:14" x14ac:dyDescent="0.25">
      <c r="A1076" s="6">
        <v>41983</v>
      </c>
      <c r="B1076" s="7">
        <f t="shared" si="194"/>
        <v>2014</v>
      </c>
      <c r="C1076" s="7">
        <f t="shared" si="192"/>
        <v>12</v>
      </c>
      <c r="D1076" s="8" t="str">
        <f t="shared" si="195"/>
        <v>December</v>
      </c>
      <c r="E1076" s="7" t="str">
        <f t="shared" si="196"/>
        <v>Dec</v>
      </c>
      <c r="F1076" s="9">
        <f t="shared" si="193"/>
        <v>4</v>
      </c>
      <c r="G1076" s="7" t="str">
        <f t="shared" si="197"/>
        <v>Quarter 4</v>
      </c>
      <c r="H1076" s="7" t="str">
        <f t="shared" si="198"/>
        <v>Q4</v>
      </c>
      <c r="I1076" s="10" t="str">
        <f t="shared" si="199"/>
        <v>20144</v>
      </c>
      <c r="J1076" s="11">
        <f>(YEAR(A1076)*100) + MONTH(DateTable[[#This Row],[DateKey]])</f>
        <v>201412</v>
      </c>
      <c r="K1076" s="7" t="str">
        <f t="shared" si="200"/>
        <v>Q4 2014</v>
      </c>
      <c r="L1076" s="7" t="str">
        <f t="shared" si="201"/>
        <v>Dec 2014</v>
      </c>
      <c r="M1076" s="12" t="str">
        <f t="shared" si="202"/>
        <v>Dec-14</v>
      </c>
      <c r="N1076" s="13" t="str">
        <f t="shared" si="203"/>
        <v>Quarter 4 2014</v>
      </c>
    </row>
    <row r="1077" spans="1:14" x14ac:dyDescent="0.25">
      <c r="A1077" s="6">
        <v>41984</v>
      </c>
      <c r="B1077" s="7">
        <f t="shared" si="194"/>
        <v>2014</v>
      </c>
      <c r="C1077" s="7">
        <f t="shared" si="192"/>
        <v>12</v>
      </c>
      <c r="D1077" s="8" t="str">
        <f t="shared" si="195"/>
        <v>December</v>
      </c>
      <c r="E1077" s="7" t="str">
        <f t="shared" si="196"/>
        <v>Dec</v>
      </c>
      <c r="F1077" s="9">
        <f t="shared" si="193"/>
        <v>4</v>
      </c>
      <c r="G1077" s="7" t="str">
        <f t="shared" si="197"/>
        <v>Quarter 4</v>
      </c>
      <c r="H1077" s="7" t="str">
        <f t="shared" si="198"/>
        <v>Q4</v>
      </c>
      <c r="I1077" s="10" t="str">
        <f t="shared" si="199"/>
        <v>20144</v>
      </c>
      <c r="J1077" s="11">
        <f>(YEAR(A1077)*100) + MONTH(DateTable[[#This Row],[DateKey]])</f>
        <v>201412</v>
      </c>
      <c r="K1077" s="7" t="str">
        <f t="shared" si="200"/>
        <v>Q4 2014</v>
      </c>
      <c r="L1077" s="7" t="str">
        <f t="shared" si="201"/>
        <v>Dec 2014</v>
      </c>
      <c r="M1077" s="12" t="str">
        <f t="shared" si="202"/>
        <v>Dec-14</v>
      </c>
      <c r="N1077" s="13" t="str">
        <f t="shared" si="203"/>
        <v>Quarter 4 2014</v>
      </c>
    </row>
    <row r="1078" spans="1:14" x14ac:dyDescent="0.25">
      <c r="A1078" s="6">
        <v>41985</v>
      </c>
      <c r="B1078" s="7">
        <f t="shared" si="194"/>
        <v>2014</v>
      </c>
      <c r="C1078" s="7">
        <f t="shared" si="192"/>
        <v>12</v>
      </c>
      <c r="D1078" s="8" t="str">
        <f t="shared" si="195"/>
        <v>December</v>
      </c>
      <c r="E1078" s="7" t="str">
        <f t="shared" si="196"/>
        <v>Dec</v>
      </c>
      <c r="F1078" s="9">
        <f t="shared" si="193"/>
        <v>4</v>
      </c>
      <c r="G1078" s="7" t="str">
        <f t="shared" si="197"/>
        <v>Quarter 4</v>
      </c>
      <c r="H1078" s="7" t="str">
        <f t="shared" si="198"/>
        <v>Q4</v>
      </c>
      <c r="I1078" s="10" t="str">
        <f t="shared" si="199"/>
        <v>20144</v>
      </c>
      <c r="J1078" s="11">
        <f>(YEAR(A1078)*100) + MONTH(DateTable[[#This Row],[DateKey]])</f>
        <v>201412</v>
      </c>
      <c r="K1078" s="7" t="str">
        <f t="shared" si="200"/>
        <v>Q4 2014</v>
      </c>
      <c r="L1078" s="7" t="str">
        <f t="shared" si="201"/>
        <v>Dec 2014</v>
      </c>
      <c r="M1078" s="12" t="str">
        <f t="shared" si="202"/>
        <v>Dec-14</v>
      </c>
      <c r="N1078" s="13" t="str">
        <f t="shared" si="203"/>
        <v>Quarter 4 2014</v>
      </c>
    </row>
    <row r="1079" spans="1:14" x14ac:dyDescent="0.25">
      <c r="A1079" s="6">
        <v>41986</v>
      </c>
      <c r="B1079" s="7">
        <f t="shared" si="194"/>
        <v>2014</v>
      </c>
      <c r="C1079" s="7">
        <f t="shared" si="192"/>
        <v>12</v>
      </c>
      <c r="D1079" s="8" t="str">
        <f t="shared" si="195"/>
        <v>December</v>
      </c>
      <c r="E1079" s="7" t="str">
        <f t="shared" si="196"/>
        <v>Dec</v>
      </c>
      <c r="F1079" s="9">
        <f t="shared" si="193"/>
        <v>4</v>
      </c>
      <c r="G1079" s="7" t="str">
        <f t="shared" si="197"/>
        <v>Quarter 4</v>
      </c>
      <c r="H1079" s="7" t="str">
        <f t="shared" si="198"/>
        <v>Q4</v>
      </c>
      <c r="I1079" s="10" t="str">
        <f t="shared" si="199"/>
        <v>20144</v>
      </c>
      <c r="J1079" s="11">
        <f>(YEAR(A1079)*100) + MONTH(DateTable[[#This Row],[DateKey]])</f>
        <v>201412</v>
      </c>
      <c r="K1079" s="7" t="str">
        <f t="shared" si="200"/>
        <v>Q4 2014</v>
      </c>
      <c r="L1079" s="7" t="str">
        <f t="shared" si="201"/>
        <v>Dec 2014</v>
      </c>
      <c r="M1079" s="12" t="str">
        <f t="shared" si="202"/>
        <v>Dec-14</v>
      </c>
      <c r="N1079" s="13" t="str">
        <f t="shared" si="203"/>
        <v>Quarter 4 2014</v>
      </c>
    </row>
    <row r="1080" spans="1:14" x14ac:dyDescent="0.25">
      <c r="A1080" s="6">
        <v>41987</v>
      </c>
      <c r="B1080" s="7">
        <f t="shared" si="194"/>
        <v>2014</v>
      </c>
      <c r="C1080" s="7">
        <f t="shared" si="192"/>
        <v>12</v>
      </c>
      <c r="D1080" s="8" t="str">
        <f t="shared" si="195"/>
        <v>December</v>
      </c>
      <c r="E1080" s="7" t="str">
        <f t="shared" si="196"/>
        <v>Dec</v>
      </c>
      <c r="F1080" s="9">
        <f t="shared" si="193"/>
        <v>4</v>
      </c>
      <c r="G1080" s="7" t="str">
        <f t="shared" si="197"/>
        <v>Quarter 4</v>
      </c>
      <c r="H1080" s="7" t="str">
        <f t="shared" si="198"/>
        <v>Q4</v>
      </c>
      <c r="I1080" s="10" t="str">
        <f t="shared" si="199"/>
        <v>20144</v>
      </c>
      <c r="J1080" s="11">
        <f>(YEAR(A1080)*100) + MONTH(DateTable[[#This Row],[DateKey]])</f>
        <v>201412</v>
      </c>
      <c r="K1080" s="7" t="str">
        <f t="shared" si="200"/>
        <v>Q4 2014</v>
      </c>
      <c r="L1080" s="7" t="str">
        <f t="shared" si="201"/>
        <v>Dec 2014</v>
      </c>
      <c r="M1080" s="12" t="str">
        <f t="shared" si="202"/>
        <v>Dec-14</v>
      </c>
      <c r="N1080" s="13" t="str">
        <f t="shared" si="203"/>
        <v>Quarter 4 2014</v>
      </c>
    </row>
    <row r="1081" spans="1:14" x14ac:dyDescent="0.25">
      <c r="A1081" s="6">
        <v>41988</v>
      </c>
      <c r="B1081" s="7">
        <f t="shared" si="194"/>
        <v>2014</v>
      </c>
      <c r="C1081" s="7">
        <f t="shared" si="192"/>
        <v>12</v>
      </c>
      <c r="D1081" s="8" t="str">
        <f t="shared" si="195"/>
        <v>December</v>
      </c>
      <c r="E1081" s="7" t="str">
        <f t="shared" si="196"/>
        <v>Dec</v>
      </c>
      <c r="F1081" s="9">
        <f t="shared" si="193"/>
        <v>4</v>
      </c>
      <c r="G1081" s="7" t="str">
        <f t="shared" si="197"/>
        <v>Quarter 4</v>
      </c>
      <c r="H1081" s="7" t="str">
        <f t="shared" si="198"/>
        <v>Q4</v>
      </c>
      <c r="I1081" s="10" t="str">
        <f t="shared" si="199"/>
        <v>20144</v>
      </c>
      <c r="J1081" s="11">
        <f>(YEAR(A1081)*100) + MONTH(DateTable[[#This Row],[DateKey]])</f>
        <v>201412</v>
      </c>
      <c r="K1081" s="7" t="str">
        <f t="shared" si="200"/>
        <v>Q4 2014</v>
      </c>
      <c r="L1081" s="7" t="str">
        <f t="shared" si="201"/>
        <v>Dec 2014</v>
      </c>
      <c r="M1081" s="12" t="str">
        <f t="shared" si="202"/>
        <v>Dec-14</v>
      </c>
      <c r="N1081" s="13" t="str">
        <f t="shared" si="203"/>
        <v>Quarter 4 2014</v>
      </c>
    </row>
    <row r="1082" spans="1:14" x14ac:dyDescent="0.25">
      <c r="A1082" s="6">
        <v>41989</v>
      </c>
      <c r="B1082" s="7">
        <f t="shared" si="194"/>
        <v>2014</v>
      </c>
      <c r="C1082" s="7">
        <f t="shared" si="192"/>
        <v>12</v>
      </c>
      <c r="D1082" s="8" t="str">
        <f t="shared" si="195"/>
        <v>December</v>
      </c>
      <c r="E1082" s="7" t="str">
        <f t="shared" si="196"/>
        <v>Dec</v>
      </c>
      <c r="F1082" s="9">
        <f t="shared" si="193"/>
        <v>4</v>
      </c>
      <c r="G1082" s="7" t="str">
        <f t="shared" si="197"/>
        <v>Quarter 4</v>
      </c>
      <c r="H1082" s="7" t="str">
        <f t="shared" si="198"/>
        <v>Q4</v>
      </c>
      <c r="I1082" s="10" t="str">
        <f t="shared" si="199"/>
        <v>20144</v>
      </c>
      <c r="J1082" s="11">
        <f>(YEAR(A1082)*100) + MONTH(DateTable[[#This Row],[DateKey]])</f>
        <v>201412</v>
      </c>
      <c r="K1082" s="7" t="str">
        <f t="shared" si="200"/>
        <v>Q4 2014</v>
      </c>
      <c r="L1082" s="7" t="str">
        <f t="shared" si="201"/>
        <v>Dec 2014</v>
      </c>
      <c r="M1082" s="12" t="str">
        <f t="shared" si="202"/>
        <v>Dec-14</v>
      </c>
      <c r="N1082" s="13" t="str">
        <f t="shared" si="203"/>
        <v>Quarter 4 2014</v>
      </c>
    </row>
    <row r="1083" spans="1:14" x14ac:dyDescent="0.25">
      <c r="A1083" s="6">
        <v>41990</v>
      </c>
      <c r="B1083" s="7">
        <f t="shared" si="194"/>
        <v>2014</v>
      </c>
      <c r="C1083" s="7">
        <f t="shared" si="192"/>
        <v>12</v>
      </c>
      <c r="D1083" s="8" t="str">
        <f t="shared" si="195"/>
        <v>December</v>
      </c>
      <c r="E1083" s="7" t="str">
        <f t="shared" si="196"/>
        <v>Dec</v>
      </c>
      <c r="F1083" s="9">
        <f t="shared" si="193"/>
        <v>4</v>
      </c>
      <c r="G1083" s="7" t="str">
        <f t="shared" si="197"/>
        <v>Quarter 4</v>
      </c>
      <c r="H1083" s="7" t="str">
        <f t="shared" si="198"/>
        <v>Q4</v>
      </c>
      <c r="I1083" s="10" t="str">
        <f t="shared" si="199"/>
        <v>20144</v>
      </c>
      <c r="J1083" s="11">
        <f>(YEAR(A1083)*100) + MONTH(DateTable[[#This Row],[DateKey]])</f>
        <v>201412</v>
      </c>
      <c r="K1083" s="7" t="str">
        <f t="shared" si="200"/>
        <v>Q4 2014</v>
      </c>
      <c r="L1083" s="7" t="str">
        <f t="shared" si="201"/>
        <v>Dec 2014</v>
      </c>
      <c r="M1083" s="12" t="str">
        <f t="shared" si="202"/>
        <v>Dec-14</v>
      </c>
      <c r="N1083" s="13" t="str">
        <f t="shared" si="203"/>
        <v>Quarter 4 2014</v>
      </c>
    </row>
    <row r="1084" spans="1:14" x14ac:dyDescent="0.25">
      <c r="A1084" s="6">
        <v>41991</v>
      </c>
      <c r="B1084" s="7">
        <f t="shared" si="194"/>
        <v>2014</v>
      </c>
      <c r="C1084" s="7">
        <f t="shared" si="192"/>
        <v>12</v>
      </c>
      <c r="D1084" s="8" t="str">
        <f t="shared" si="195"/>
        <v>December</v>
      </c>
      <c r="E1084" s="7" t="str">
        <f t="shared" si="196"/>
        <v>Dec</v>
      </c>
      <c r="F1084" s="9">
        <f t="shared" si="193"/>
        <v>4</v>
      </c>
      <c r="G1084" s="7" t="str">
        <f t="shared" si="197"/>
        <v>Quarter 4</v>
      </c>
      <c r="H1084" s="7" t="str">
        <f t="shared" si="198"/>
        <v>Q4</v>
      </c>
      <c r="I1084" s="10" t="str">
        <f t="shared" si="199"/>
        <v>20144</v>
      </c>
      <c r="J1084" s="11">
        <f>(YEAR(A1084)*100) + MONTH(DateTable[[#This Row],[DateKey]])</f>
        <v>201412</v>
      </c>
      <c r="K1084" s="7" t="str">
        <f t="shared" si="200"/>
        <v>Q4 2014</v>
      </c>
      <c r="L1084" s="7" t="str">
        <f t="shared" si="201"/>
        <v>Dec 2014</v>
      </c>
      <c r="M1084" s="12" t="str">
        <f t="shared" si="202"/>
        <v>Dec-14</v>
      </c>
      <c r="N1084" s="13" t="str">
        <f t="shared" si="203"/>
        <v>Quarter 4 2014</v>
      </c>
    </row>
    <row r="1085" spans="1:14" x14ac:dyDescent="0.25">
      <c r="A1085" s="6">
        <v>41992</v>
      </c>
      <c r="B1085" s="7">
        <f t="shared" si="194"/>
        <v>2014</v>
      </c>
      <c r="C1085" s="7">
        <f t="shared" si="192"/>
        <v>12</v>
      </c>
      <c r="D1085" s="8" t="str">
        <f t="shared" si="195"/>
        <v>December</v>
      </c>
      <c r="E1085" s="7" t="str">
        <f t="shared" si="196"/>
        <v>Dec</v>
      </c>
      <c r="F1085" s="9">
        <f t="shared" si="193"/>
        <v>4</v>
      </c>
      <c r="G1085" s="7" t="str">
        <f t="shared" si="197"/>
        <v>Quarter 4</v>
      </c>
      <c r="H1085" s="7" t="str">
        <f t="shared" si="198"/>
        <v>Q4</v>
      </c>
      <c r="I1085" s="10" t="str">
        <f t="shared" si="199"/>
        <v>20144</v>
      </c>
      <c r="J1085" s="11">
        <f>(YEAR(A1085)*100) + MONTH(DateTable[[#This Row],[DateKey]])</f>
        <v>201412</v>
      </c>
      <c r="K1085" s="7" t="str">
        <f t="shared" si="200"/>
        <v>Q4 2014</v>
      </c>
      <c r="L1085" s="7" t="str">
        <f t="shared" si="201"/>
        <v>Dec 2014</v>
      </c>
      <c r="M1085" s="12" t="str">
        <f t="shared" si="202"/>
        <v>Dec-14</v>
      </c>
      <c r="N1085" s="13" t="str">
        <f t="shared" si="203"/>
        <v>Quarter 4 2014</v>
      </c>
    </row>
    <row r="1086" spans="1:14" x14ac:dyDescent="0.25">
      <c r="A1086" s="6">
        <v>41993</v>
      </c>
      <c r="B1086" s="7">
        <f t="shared" si="194"/>
        <v>2014</v>
      </c>
      <c r="C1086" s="7">
        <f t="shared" si="192"/>
        <v>12</v>
      </c>
      <c r="D1086" s="8" t="str">
        <f t="shared" si="195"/>
        <v>December</v>
      </c>
      <c r="E1086" s="7" t="str">
        <f t="shared" si="196"/>
        <v>Dec</v>
      </c>
      <c r="F1086" s="9">
        <f t="shared" si="193"/>
        <v>4</v>
      </c>
      <c r="G1086" s="7" t="str">
        <f t="shared" si="197"/>
        <v>Quarter 4</v>
      </c>
      <c r="H1086" s="7" t="str">
        <f t="shared" si="198"/>
        <v>Q4</v>
      </c>
      <c r="I1086" s="10" t="str">
        <f t="shared" si="199"/>
        <v>20144</v>
      </c>
      <c r="J1086" s="11">
        <f>(YEAR(A1086)*100) + MONTH(DateTable[[#This Row],[DateKey]])</f>
        <v>201412</v>
      </c>
      <c r="K1086" s="7" t="str">
        <f t="shared" si="200"/>
        <v>Q4 2014</v>
      </c>
      <c r="L1086" s="7" t="str">
        <f t="shared" si="201"/>
        <v>Dec 2014</v>
      </c>
      <c r="M1086" s="12" t="str">
        <f t="shared" si="202"/>
        <v>Dec-14</v>
      </c>
      <c r="N1086" s="13" t="str">
        <f t="shared" si="203"/>
        <v>Quarter 4 2014</v>
      </c>
    </row>
    <row r="1087" spans="1:14" x14ac:dyDescent="0.25">
      <c r="A1087" s="6">
        <v>41994</v>
      </c>
      <c r="B1087" s="7">
        <f t="shared" si="194"/>
        <v>2014</v>
      </c>
      <c r="C1087" s="7">
        <f t="shared" si="192"/>
        <v>12</v>
      </c>
      <c r="D1087" s="8" t="str">
        <f t="shared" si="195"/>
        <v>December</v>
      </c>
      <c r="E1087" s="7" t="str">
        <f t="shared" si="196"/>
        <v>Dec</v>
      </c>
      <c r="F1087" s="9">
        <f t="shared" si="193"/>
        <v>4</v>
      </c>
      <c r="G1087" s="7" t="str">
        <f t="shared" si="197"/>
        <v>Quarter 4</v>
      </c>
      <c r="H1087" s="7" t="str">
        <f t="shared" si="198"/>
        <v>Q4</v>
      </c>
      <c r="I1087" s="10" t="str">
        <f t="shared" si="199"/>
        <v>20144</v>
      </c>
      <c r="J1087" s="11">
        <f>(YEAR(A1087)*100) + MONTH(DateTable[[#This Row],[DateKey]])</f>
        <v>201412</v>
      </c>
      <c r="K1087" s="7" t="str">
        <f t="shared" si="200"/>
        <v>Q4 2014</v>
      </c>
      <c r="L1087" s="7" t="str">
        <f t="shared" si="201"/>
        <v>Dec 2014</v>
      </c>
      <c r="M1087" s="12" t="str">
        <f t="shared" si="202"/>
        <v>Dec-14</v>
      </c>
      <c r="N1087" s="13" t="str">
        <f t="shared" si="203"/>
        <v>Quarter 4 2014</v>
      </c>
    </row>
    <row r="1088" spans="1:14" x14ac:dyDescent="0.25">
      <c r="A1088" s="6">
        <v>41995</v>
      </c>
      <c r="B1088" s="7">
        <f t="shared" si="194"/>
        <v>2014</v>
      </c>
      <c r="C1088" s="7">
        <f t="shared" si="192"/>
        <v>12</v>
      </c>
      <c r="D1088" s="8" t="str">
        <f t="shared" si="195"/>
        <v>December</v>
      </c>
      <c r="E1088" s="7" t="str">
        <f t="shared" si="196"/>
        <v>Dec</v>
      </c>
      <c r="F1088" s="9">
        <f t="shared" si="193"/>
        <v>4</v>
      </c>
      <c r="G1088" s="7" t="str">
        <f t="shared" si="197"/>
        <v>Quarter 4</v>
      </c>
      <c r="H1088" s="7" t="str">
        <f t="shared" si="198"/>
        <v>Q4</v>
      </c>
      <c r="I1088" s="10" t="str">
        <f t="shared" si="199"/>
        <v>20144</v>
      </c>
      <c r="J1088" s="11">
        <f>(YEAR(A1088)*100) + MONTH(DateTable[[#This Row],[DateKey]])</f>
        <v>201412</v>
      </c>
      <c r="K1088" s="7" t="str">
        <f t="shared" si="200"/>
        <v>Q4 2014</v>
      </c>
      <c r="L1088" s="7" t="str">
        <f t="shared" si="201"/>
        <v>Dec 2014</v>
      </c>
      <c r="M1088" s="12" t="str">
        <f t="shared" si="202"/>
        <v>Dec-14</v>
      </c>
      <c r="N1088" s="13" t="str">
        <f t="shared" si="203"/>
        <v>Quarter 4 2014</v>
      </c>
    </row>
    <row r="1089" spans="1:14" x14ac:dyDescent="0.25">
      <c r="A1089" s="6">
        <v>41996</v>
      </c>
      <c r="B1089" s="7">
        <f t="shared" si="194"/>
        <v>2014</v>
      </c>
      <c r="C1089" s="7">
        <f t="shared" si="192"/>
        <v>12</v>
      </c>
      <c r="D1089" s="8" t="str">
        <f t="shared" si="195"/>
        <v>December</v>
      </c>
      <c r="E1089" s="7" t="str">
        <f t="shared" si="196"/>
        <v>Dec</v>
      </c>
      <c r="F1089" s="9">
        <f t="shared" si="193"/>
        <v>4</v>
      </c>
      <c r="G1089" s="7" t="str">
        <f t="shared" si="197"/>
        <v>Quarter 4</v>
      </c>
      <c r="H1089" s="7" t="str">
        <f t="shared" si="198"/>
        <v>Q4</v>
      </c>
      <c r="I1089" s="10" t="str">
        <f t="shared" si="199"/>
        <v>20144</v>
      </c>
      <c r="J1089" s="11">
        <f>(YEAR(A1089)*100) + MONTH(DateTable[[#This Row],[DateKey]])</f>
        <v>201412</v>
      </c>
      <c r="K1089" s="7" t="str">
        <f t="shared" si="200"/>
        <v>Q4 2014</v>
      </c>
      <c r="L1089" s="7" t="str">
        <f t="shared" si="201"/>
        <v>Dec 2014</v>
      </c>
      <c r="M1089" s="12" t="str">
        <f t="shared" si="202"/>
        <v>Dec-14</v>
      </c>
      <c r="N1089" s="13" t="str">
        <f t="shared" si="203"/>
        <v>Quarter 4 2014</v>
      </c>
    </row>
    <row r="1090" spans="1:14" x14ac:dyDescent="0.25">
      <c r="A1090" s="6">
        <v>41997</v>
      </c>
      <c r="B1090" s="7">
        <f t="shared" si="194"/>
        <v>2014</v>
      </c>
      <c r="C1090" s="7">
        <f t="shared" ref="C1090:C1097" si="204">MONTH(A1090)</f>
        <v>12</v>
      </c>
      <c r="D1090" s="8" t="str">
        <f t="shared" si="195"/>
        <v>December</v>
      </c>
      <c r="E1090" s="7" t="str">
        <f t="shared" si="196"/>
        <v>Dec</v>
      </c>
      <c r="F1090" s="9">
        <f t="shared" ref="F1090:F1097" si="205">ROUNDUP(MONTH(A1090)/3,0)</f>
        <v>4</v>
      </c>
      <c r="G1090" s="7" t="str">
        <f t="shared" si="197"/>
        <v>Quarter 4</v>
      </c>
      <c r="H1090" s="7" t="str">
        <f t="shared" si="198"/>
        <v>Q4</v>
      </c>
      <c r="I1090" s="10" t="str">
        <f t="shared" si="199"/>
        <v>20144</v>
      </c>
      <c r="J1090" s="11">
        <f>(YEAR(A1090)*100) + MONTH(DateTable[[#This Row],[DateKey]])</f>
        <v>201412</v>
      </c>
      <c r="K1090" s="7" t="str">
        <f t="shared" si="200"/>
        <v>Q4 2014</v>
      </c>
      <c r="L1090" s="7" t="str">
        <f t="shared" si="201"/>
        <v>Dec 2014</v>
      </c>
      <c r="M1090" s="12" t="str">
        <f t="shared" si="202"/>
        <v>Dec-14</v>
      </c>
      <c r="N1090" s="13" t="str">
        <f t="shared" si="203"/>
        <v>Quarter 4 2014</v>
      </c>
    </row>
    <row r="1091" spans="1:14" x14ac:dyDescent="0.25">
      <c r="A1091" s="6">
        <v>41998</v>
      </c>
      <c r="B1091" s="7">
        <f t="shared" ref="B1091:B1097" si="206">YEAR(A1091)</f>
        <v>2014</v>
      </c>
      <c r="C1091" s="7">
        <f t="shared" si="204"/>
        <v>12</v>
      </c>
      <c r="D1091" s="8" t="str">
        <f t="shared" ref="D1091:D1097" si="207">TEXT(A1091,"mmmm")</f>
        <v>December</v>
      </c>
      <c r="E1091" s="7" t="str">
        <f t="shared" ref="E1091:E1097" si="208">TEXT(A1091,"mmm")</f>
        <v>Dec</v>
      </c>
      <c r="F1091" s="9">
        <f t="shared" si="205"/>
        <v>4</v>
      </c>
      <c r="G1091" s="7" t="str">
        <f t="shared" ref="G1091:G1097" si="209">"Quarter " &amp; ROUNDUP(MONTH(A1091)/3,0)</f>
        <v>Quarter 4</v>
      </c>
      <c r="H1091" s="7" t="str">
        <f t="shared" ref="H1091:H1097" si="210">"Q" &amp; ROUNDUP(MONTH(A1091)/3,0)</f>
        <v>Q4</v>
      </c>
      <c r="I1091" s="10" t="str">
        <f t="shared" ref="I1091:I1097" si="211">YEAR(A1091) &amp; ROUNDUP(MONTH(A1091)/3,0)</f>
        <v>20144</v>
      </c>
      <c r="J1091" s="11">
        <f>(YEAR(A1091)*100) + MONTH(DateTable[[#This Row],[DateKey]])</f>
        <v>201412</v>
      </c>
      <c r="K1091" s="7" t="str">
        <f t="shared" ref="K1091:K1097" si="212">"Q" &amp; ROUNDUP(MONTH(A1091)/3,0) &amp; " " &amp; YEAR(A1091)</f>
        <v>Q4 2014</v>
      </c>
      <c r="L1091" s="7" t="str">
        <f t="shared" ref="L1091:L1097" si="213">TEXT(A1091,"mmm") &amp; " " &amp; YEAR(A1091)</f>
        <v>Dec 2014</v>
      </c>
      <c r="M1091" s="12" t="str">
        <f t="shared" ref="M1091:M1097" si="214">TEXT(A1091,"mmm") &amp; "-" &amp; RIGHT(YEAR(A1091),2)</f>
        <v>Dec-14</v>
      </c>
      <c r="N1091" s="13" t="str">
        <f t="shared" ref="N1091:N1097" si="215">"Quarter " &amp; ROUNDUP(MONTH(A1091)/3,0) &amp; " " &amp; YEAR(A1091)</f>
        <v>Quarter 4 2014</v>
      </c>
    </row>
    <row r="1092" spans="1:14" x14ac:dyDescent="0.25">
      <c r="A1092" s="6">
        <v>41999</v>
      </c>
      <c r="B1092" s="7">
        <f t="shared" si="206"/>
        <v>2014</v>
      </c>
      <c r="C1092" s="7">
        <f t="shared" si="204"/>
        <v>12</v>
      </c>
      <c r="D1092" s="8" t="str">
        <f t="shared" si="207"/>
        <v>December</v>
      </c>
      <c r="E1092" s="7" t="str">
        <f t="shared" si="208"/>
        <v>Dec</v>
      </c>
      <c r="F1092" s="9">
        <f t="shared" si="205"/>
        <v>4</v>
      </c>
      <c r="G1092" s="7" t="str">
        <f t="shared" si="209"/>
        <v>Quarter 4</v>
      </c>
      <c r="H1092" s="7" t="str">
        <f t="shared" si="210"/>
        <v>Q4</v>
      </c>
      <c r="I1092" s="10" t="str">
        <f t="shared" si="211"/>
        <v>20144</v>
      </c>
      <c r="J1092" s="11">
        <f>(YEAR(A1092)*100) + MONTH(DateTable[[#This Row],[DateKey]])</f>
        <v>201412</v>
      </c>
      <c r="K1092" s="7" t="str">
        <f t="shared" si="212"/>
        <v>Q4 2014</v>
      </c>
      <c r="L1092" s="7" t="str">
        <f t="shared" si="213"/>
        <v>Dec 2014</v>
      </c>
      <c r="M1092" s="12" t="str">
        <f t="shared" si="214"/>
        <v>Dec-14</v>
      </c>
      <c r="N1092" s="13" t="str">
        <f t="shared" si="215"/>
        <v>Quarter 4 2014</v>
      </c>
    </row>
    <row r="1093" spans="1:14" x14ac:dyDescent="0.25">
      <c r="A1093" s="6">
        <v>42000</v>
      </c>
      <c r="B1093" s="7">
        <f t="shared" si="206"/>
        <v>2014</v>
      </c>
      <c r="C1093" s="7">
        <f t="shared" si="204"/>
        <v>12</v>
      </c>
      <c r="D1093" s="8" t="str">
        <f t="shared" si="207"/>
        <v>December</v>
      </c>
      <c r="E1093" s="7" t="str">
        <f t="shared" si="208"/>
        <v>Dec</v>
      </c>
      <c r="F1093" s="9">
        <f t="shared" si="205"/>
        <v>4</v>
      </c>
      <c r="G1093" s="7" t="str">
        <f t="shared" si="209"/>
        <v>Quarter 4</v>
      </c>
      <c r="H1093" s="7" t="str">
        <f t="shared" si="210"/>
        <v>Q4</v>
      </c>
      <c r="I1093" s="10" t="str">
        <f t="shared" si="211"/>
        <v>20144</v>
      </c>
      <c r="J1093" s="11">
        <f>(YEAR(A1093)*100) + MONTH(DateTable[[#This Row],[DateKey]])</f>
        <v>201412</v>
      </c>
      <c r="K1093" s="7" t="str">
        <f t="shared" si="212"/>
        <v>Q4 2014</v>
      </c>
      <c r="L1093" s="7" t="str">
        <f t="shared" si="213"/>
        <v>Dec 2014</v>
      </c>
      <c r="M1093" s="12" t="str">
        <f t="shared" si="214"/>
        <v>Dec-14</v>
      </c>
      <c r="N1093" s="13" t="str">
        <f t="shared" si="215"/>
        <v>Quarter 4 2014</v>
      </c>
    </row>
    <row r="1094" spans="1:14" x14ac:dyDescent="0.25">
      <c r="A1094" s="6">
        <v>42001</v>
      </c>
      <c r="B1094" s="7">
        <f t="shared" si="206"/>
        <v>2014</v>
      </c>
      <c r="C1094" s="7">
        <f t="shared" si="204"/>
        <v>12</v>
      </c>
      <c r="D1094" s="8" t="str">
        <f t="shared" si="207"/>
        <v>December</v>
      </c>
      <c r="E1094" s="7" t="str">
        <f t="shared" si="208"/>
        <v>Dec</v>
      </c>
      <c r="F1094" s="9">
        <f t="shared" si="205"/>
        <v>4</v>
      </c>
      <c r="G1094" s="7" t="str">
        <f t="shared" si="209"/>
        <v>Quarter 4</v>
      </c>
      <c r="H1094" s="7" t="str">
        <f t="shared" si="210"/>
        <v>Q4</v>
      </c>
      <c r="I1094" s="10" t="str">
        <f t="shared" si="211"/>
        <v>20144</v>
      </c>
      <c r="J1094" s="11">
        <f>(YEAR(A1094)*100) + MONTH(DateTable[[#This Row],[DateKey]])</f>
        <v>201412</v>
      </c>
      <c r="K1094" s="7" t="str">
        <f t="shared" si="212"/>
        <v>Q4 2014</v>
      </c>
      <c r="L1094" s="7" t="str">
        <f t="shared" si="213"/>
        <v>Dec 2014</v>
      </c>
      <c r="M1094" s="12" t="str">
        <f t="shared" si="214"/>
        <v>Dec-14</v>
      </c>
      <c r="N1094" s="13" t="str">
        <f t="shared" si="215"/>
        <v>Quarter 4 2014</v>
      </c>
    </row>
    <row r="1095" spans="1:14" x14ac:dyDescent="0.25">
      <c r="A1095" s="6">
        <v>42002</v>
      </c>
      <c r="B1095" s="7">
        <f t="shared" si="206"/>
        <v>2014</v>
      </c>
      <c r="C1095" s="7">
        <f t="shared" si="204"/>
        <v>12</v>
      </c>
      <c r="D1095" s="8" t="str">
        <f t="shared" si="207"/>
        <v>December</v>
      </c>
      <c r="E1095" s="7" t="str">
        <f t="shared" si="208"/>
        <v>Dec</v>
      </c>
      <c r="F1095" s="9">
        <f t="shared" si="205"/>
        <v>4</v>
      </c>
      <c r="G1095" s="7" t="str">
        <f t="shared" si="209"/>
        <v>Quarter 4</v>
      </c>
      <c r="H1095" s="7" t="str">
        <f t="shared" si="210"/>
        <v>Q4</v>
      </c>
      <c r="I1095" s="10" t="str">
        <f t="shared" si="211"/>
        <v>20144</v>
      </c>
      <c r="J1095" s="11">
        <f>(YEAR(A1095)*100) + MONTH(DateTable[[#This Row],[DateKey]])</f>
        <v>201412</v>
      </c>
      <c r="K1095" s="7" t="str">
        <f t="shared" si="212"/>
        <v>Q4 2014</v>
      </c>
      <c r="L1095" s="7" t="str">
        <f t="shared" si="213"/>
        <v>Dec 2014</v>
      </c>
      <c r="M1095" s="12" t="str">
        <f t="shared" si="214"/>
        <v>Dec-14</v>
      </c>
      <c r="N1095" s="13" t="str">
        <f t="shared" si="215"/>
        <v>Quarter 4 2014</v>
      </c>
    </row>
    <row r="1096" spans="1:14" x14ac:dyDescent="0.25">
      <c r="A1096" s="6">
        <v>42003</v>
      </c>
      <c r="B1096" s="7">
        <f t="shared" si="206"/>
        <v>2014</v>
      </c>
      <c r="C1096" s="7">
        <f t="shared" si="204"/>
        <v>12</v>
      </c>
      <c r="D1096" s="8" t="str">
        <f t="shared" si="207"/>
        <v>December</v>
      </c>
      <c r="E1096" s="7" t="str">
        <f t="shared" si="208"/>
        <v>Dec</v>
      </c>
      <c r="F1096" s="9">
        <f t="shared" si="205"/>
        <v>4</v>
      </c>
      <c r="G1096" s="7" t="str">
        <f t="shared" si="209"/>
        <v>Quarter 4</v>
      </c>
      <c r="H1096" s="7" t="str">
        <f t="shared" si="210"/>
        <v>Q4</v>
      </c>
      <c r="I1096" s="10" t="str">
        <f t="shared" si="211"/>
        <v>20144</v>
      </c>
      <c r="J1096" s="11">
        <f>(YEAR(A1096)*100) + MONTH(DateTable[[#This Row],[DateKey]])</f>
        <v>201412</v>
      </c>
      <c r="K1096" s="7" t="str">
        <f t="shared" si="212"/>
        <v>Q4 2014</v>
      </c>
      <c r="L1096" s="7" t="str">
        <f t="shared" si="213"/>
        <v>Dec 2014</v>
      </c>
      <c r="M1096" s="12" t="str">
        <f t="shared" si="214"/>
        <v>Dec-14</v>
      </c>
      <c r="N1096" s="13" t="str">
        <f t="shared" si="215"/>
        <v>Quarter 4 2014</v>
      </c>
    </row>
    <row r="1097" spans="1:14" x14ac:dyDescent="0.25">
      <c r="A1097" s="6">
        <v>42004</v>
      </c>
      <c r="B1097" s="7">
        <f t="shared" si="206"/>
        <v>2014</v>
      </c>
      <c r="C1097" s="7">
        <f t="shared" si="204"/>
        <v>12</v>
      </c>
      <c r="D1097" s="8" t="str">
        <f t="shared" si="207"/>
        <v>December</v>
      </c>
      <c r="E1097" s="7" t="str">
        <f t="shared" si="208"/>
        <v>Dec</v>
      </c>
      <c r="F1097" s="9">
        <f t="shared" si="205"/>
        <v>4</v>
      </c>
      <c r="G1097" s="7" t="str">
        <f t="shared" si="209"/>
        <v>Quarter 4</v>
      </c>
      <c r="H1097" s="7" t="str">
        <f t="shared" si="210"/>
        <v>Q4</v>
      </c>
      <c r="I1097" s="10" t="str">
        <f t="shared" si="211"/>
        <v>20144</v>
      </c>
      <c r="J1097" s="11">
        <f>(YEAR(A1097)*100) + MONTH(DateTable[[#This Row],[DateKey]])</f>
        <v>201412</v>
      </c>
      <c r="K1097" s="7" t="str">
        <f t="shared" si="212"/>
        <v>Q4 2014</v>
      </c>
      <c r="L1097" s="7" t="str">
        <f t="shared" si="213"/>
        <v>Dec 2014</v>
      </c>
      <c r="M1097" s="12" t="str">
        <f t="shared" si="214"/>
        <v>Dec-14</v>
      </c>
      <c r="N1097" s="13" t="str">
        <f t="shared" si="215"/>
        <v>Quarter 4 2014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e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 Y e a r A n d M o n t h N u m 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 M o n t h A n d Y e a r < / s t r i n g > < / k e y > < v a l u e > < i n t > 1 2 8 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 Y e a r A n d M o n t h N u m 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 M o n t h A n d Y e a r A b b r < / s t r i n g > < / k e y > < v a l u e > < i n t > 1 1 < / i n t > < / v a l u e > < / i t e m > < i t e m > < k e y > < s t r i n g > M o n t h A n d Y e a r < / s t r i n g > < / k e y > < v a l u e > < i n t > 1 2 < / i n t > < / v a l u e > < / i t e m > < i t e m > < k e y > < s t r i n g > Q u a r t e r A n d Y e a r 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 C l i e n t I D < / s t r i n g > < / k e y > < v a l u e > < i n t > 8 3 < / i n t > < / v a l u e > < / i t e m > < i t e m > < k e y > < s t r i n g > C l i e n t N a m e < / s t r i n g > < / k e y > < v a l u e > < i n t > 1 0 6 < / i n t > < / v a l u e > < / i t e m > < i t e m > < k e y > < s t r i n g > A d d r e s s 1 < / s t r i n g > < / k e y > < v a l u e > < i n t > 9 3 < / i n t > < / v a l u e > < / i t e m > < i t e m > < k e y > < s t r i n g > A d d r e s s 2 < / s t r i n g > < / k e y > < v a l u e > < i n t > 9 3 < / i n t > < / v a l u e > < / i t e m > < i t e m > < k e y > < s t r i n g > T o w n < / s t r i n g > < / k e y > < v a l u e > < i n t > 6 9 < / i n t > < / v a l u e > < / i t e m > < i t e m > < k e y > < s t r i n g > C o u n t y < / s t r i n g > < / k e y > < v a l u e > < i n t > 8 0 < / i n t > < / v a l u e > < / i t e m > < i t e m > < k e y > < s t r i n g > P o s t C o d e < / s t r i n g > < / k e y > < v a l u e > < i n t > 9 4 < / i n t > < / v a l u e > < / i t e m > < i t e m > < k e y > < s t r i n g > R e g i o n < / s t r i n g > < / k e y > < v a l u e > < i n t > 7 7 < / i n t > < / v a l u e > < / i t e m > < i t e m > < k e y > < s t r i n g > O u t e r P o s t o d e < / s t r i n g > < / k e y > < v a l u e > < i n t > 1 2 1 < / i n t > < / v a l u e > < / i t e m > < i t e m > < k e y > < s t r i n g > C o u n t r y I D < / s t r i n g > < / k e y > < v a l u e > < i n t > 9 8 < / i n t > < / v a l u e > < / i t e m > < i t e m > < k e y > < s t r i n g > C l i e n t T y p e < / s t r i n g > < / k e y > < v a l u e > < i n t > 9 8 < / i n t > < / v a l u e > < / i t e m > < i t e m > < k e y > < s t r i n g > C l i e n t S i z e < / s t r i n g > < / k e y > < v a l u e > < i n t > 9 3 < / i n t > < / v a l u e > < / i t e m > < i t e m > < k e y > < s t r i n g > C l i e n t S i n c e < / s t r i n g > < / k e y > < v a l u e > < i n t > 1 0 1 < / i n t > < / v a l u e > < / i t e m > < i t e m > < k e y > < s t r i n g > I s C r e d i t W o r t h y < / s t r i n g > < / k e y > < v a l u e > < i n t > 1 2 7 < / i n t > < / v a l u e > < / i t e m > < i t e m > < k e y > < s t r i n g > I s D e a l e r < / s t r i n g > < / k e y > < v a l u e > < i n t > 8 4 < / i n t > < / v a l u e > < / i t e m > < / C o l u m n W i d t h s > < C o l u m n D i s p l a y I n d e x > < i t e m > < k e y > < s t r i n g > C l i e n t I D < / s t r i n g > < / k e y > < v a l u e > < i n t > 0 < / i n t > < / v a l u e > < / i t e m > < i t e m > < k e y > < s t r i n g > C l i e n t N a m e < / s t r i n g > < / k e y > < v a l u e > < i n t > 1 < / i n t > < / v a l u e > < / i t e m > < i t e m > < k e y > < s t r i n g > A d d r e s s 1 < / s t r i n g > < / k e y > < v a l u e > < i n t > 2 < / i n t > < / v a l u e > < / i t e m > < i t e m > < k e y > < s t r i n g > A d d r e s s 2 < / s t r i n g > < / k e y > < v a l u e > < i n t > 3 < / i n t > < / v a l u e > < / i t e m > < i t e m > < k e y > < s t r i n g > T o w n < / s t r i n g > < / k e y > < v a l u e > < i n t > 4 < / i n t > < / v a l u e > < / i t e m > < i t e m > < k e y > < s t r i n g > C o u n t y < / s t r i n g > < / k e y > < v a l u e > < i n t > 5 < / i n t > < / v a l u e > < / i t e m > < i t e m > < k e y > < s t r i n g > P o s t C o d e 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 O u t e r P o s t o d e < / s t r i n g > < / k e y > < v a l u e > < i n t > 8 < / i n t > < / v a l u e > < / i t e m > < i t e m > < k e y > < s t r i n g > C o u n t r y I D < / s t r i n g > < / k e y > < v a l u e > < i n t > 9 < / i n t > < / v a l u e > < / i t e m > < i t e m > < k e y > < s t r i n g > C l i e n t T y p e < / s t r i n g > < / k e y > < v a l u e > < i n t > 1 0 < / i n t > < / v a l u e > < / i t e m > < i t e m > < k e y > < s t r i n g > C l i e n t S i z e < / s t r i n g > < / k e y > < v a l u e > < i n t > 1 1 < / i n t > < / v a l u e > < / i t e m > < i t e m > < k e y > < s t r i n g > C l i e n t S i n c e < / s t r i n g > < / k e y > < v a l u e > < i n t > 1 2 < / i n t > < / v a l u e > < / i t e m > < i t e m > < k e y > < s t r i n g > I s C r e d i t W o r t h y < / s t r i n g > < / k e y > < v a l u e > < i n t > 1 3 < / i n t > < / v a l u e > < / i t e m > < i t e m > < k e y > < s t r i n g > I s D e a l e r 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 C o l o r I D < / s t r i n g > < / k e y > < v a l u e > < i n t > 8 1 < / i n t > < / v a l u e > < / i t e m > < i t e m > < k e y > < s t r i n g > C o l o r < / s t r i n g > < / k e y > < v a l u e > < i n t > 6 8 < / i n t > < / v a l u e > < / i t e m > < / C o l u m n W i d t h s > < C o l u m n D i s p l a y I n d e x > < i t e m > < k e y > < s t r i n g > C o l o r I D 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 D a t e T a b l e < / C u s t o m C o n t e n t > < / G e m i n i > 
</file>

<file path=customXml/item1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1 c a b a 5 4 - 3 5 a 6 - 4 2 1 e - 8 3 3 1 - c e a e d 2 1 b 6 d 6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W l S U R B V H h e 7 X 3 3 e 1 R H m u 7 X Q a 2 c I w q A E i B y N N G A w d j j N N 7 Z C b u e n Z m d D b N z d / f + E f t n 3 L v P f f b + c O + z z 6 w 9 9 n i M b W w Q Y I x B 5 G y Q k F B E O Y e W 1 F H 7 v V + d 6 j 7 d a k X A q K V + W 9 V V p 0 6 r + 5 x T 9 d Y X K l k + / + 7 6 F M W w a C T n 7 y a X a 4 p 8 P h / 5 / X 4 J U 1 P q k Y b H G u H H k b A + 3 0 v Z y X 5 K c k y R 1 W J k R o D b 7 e H f 9 l J C Q g J Z L O q D Q 0 M j 1 N P T z S k L l Z W V U n N L C y U n J V N h Y Y F 8 5 s G D 7 2 n T p o 3 U 1 t Z O p a V r q K H + C V V t 3 E B W m 5 2 q r 3 1 P L o 9 X v i e G h S N G q E U i M X c 3 V 2 Z / g E g g i Q 6 A m T T z I d B M s D F H j m 9 w G U e h q K 1 9 T P 1 9 / V R e U c b X M E V X a 6 7 S 1 u 1 b a H B w i L Z t 2 0 J 2 u 1 0 I 1 9 8 / Q B 0 d H V R U X E S p K c l M t j 6 q 4 P 8 B Q D A d e n v 7 K D s r k 4 l l p X O 3 n 8 h 9 x b A w x A i 1 A F g s V k r I 2 R l C p E g S C V g I i W b 7 L N d t O r 4 + M q G A 7 p 4 e y s n O J p v N J q Q A 8 H 1 n a h P I 2 v 4 1 j Q w P 0 1 / 8 5 D 1 6 9 L C W M p k s O P f 4 c T 0 d O 3 Z U P u t y u Y R I 6 e n p H N L I a r X S y M g o x T v i K C U l h U 7 f q O V 7 j R F r v m B C 3 Y g R a h 5 I z t 9 F k 5 P P T q R I 5 9 M S p u i V t R 5 W 7 U L P e f 0 W O n e m m t a v r 6 S 4 u D g m R A Y l J i b S 6 U f x c j 4 z y U 9 Z y V P U 0 G M N k G l H i Y d y U / z 0 k A n U b t 3 G O R b a l D t E u W l 2 / g 4 7 f f 3 V G f r R W 2 9 Q V 3 c P F e T n B f 7 P 7 X b T r V t 3 a P / + v Z I H Y i E M 9 P d T X n 4 h n b p y j 6 9 d P h r D L L B 8 c S l G q N m Q U b y L x s a m y M N 2 x U x E m o 1 E c x F s b K i b M i f v U W Z m B h W z S p a T k 2 2 c i Y w x l 4 U u N z q M o 1 C 8 z q p h d a 0 i 2 4 k q F 1 O J q L 7 H T k 3 9 N s k b b q 4 h 6 1 g r q 4 W b 2 Z 5 a R V 1 d P e T 1 e s W O A n l A 2 o d 1 L d R B G y h V S O 6 l U Z e V J o c 6 + N o K q a 6 2 n t q c s e o y G 2 K E m g X x 2 b t Y J f K K V A I x z A G Y i S w q e 3 6 P N Y 7 r + m v r X H T / 3 g P a s n W z k T s d d 5 / a q X u U 9 b 9 Z c K T S Q 1 e b 7 D T p V V I H S G V + 7 S 9 z 0 + i k h W q a F B G 9 Y 9 2 0 q 8 R N 9 f U N l J S c S L t 2 7 Z R 8 4 O F T H 7 W P J U s a k m r T K i 8 9 a B q m N 7 Y l k Y 1 t M u e Y k 2 4 2 d p M 3 p g Z G R I x Q E Z C S v 4 0 m J m 0 s l T w B i T Q / I i 3 s U a L a v 1 r h p v G x A b a V b G L D R I K f v 7 a 6 1 k E J c V M 0 6 b E I C T 0 + 4 6 Q J x 9 Y z S V g i t Q 1 O J 9 6 q N D 9 t K v T R o y 4 b t Q 9 Z m c Q e q n v 4 g M b H J 5 h U y S I h / X 4 f D Q w M U Y u n k h J T 0 g P q I G K E A 8 X 9 l M b X C E n m 9 c d R 9 f W 7 c j 6 G I J h Q N 2 O E M i E + e 2 d A K p n J B D w v I p n x B q t m Q 8 P D 8 n v Z W V l G b i i U z f T s x Z Q c P 0 W F 6 X 4 m n V I B L Z 5 B O r F V S a O r z X E 0 M s m 2 2 J S X p i x 2 y S v m z w 5 M W G l t N o g Y F y D W 8 U o n O e L j 6 U J j C n k G b 8 t n Y 1 C w f H E 5 R i j A 7 u C K l b h e p F K 4 i g d E I s 2 z E A l A / 1 I + S 4 7 6 t m E 6 u i W F s p K U G g U 7 y c V q W y + r e K 2 D q v K b C Z X K x M h N 5 c 9 y V g u f L + M K P + k l 6 h j w U D 7 n e y 0 J 1 D d m F c k G v L 7 B L b 9 1 + t F 0 2 w v 5 e 0 s 9 r M J Z 6 A 6 r l Z B 8 C X F K f T R D S 6 u z d Q n 8 s x b a X j R J l s k e e j y x j t K m G q h v e F T O r 3 R Y v o w R i t I K d 9 L o K F d E N t B n c j x o J M f 7 a Y z t k Z n U r m d B u q u W h u M 3 S N r j c b F q F c 8 V m W h z o U d U t r k A d 3 h l Z Y V U / j O s I i 6 E 7 2 9 U u e n 8 Y / 4 f T n v 5 v r Y U + U S a h U M R y 0 I T r H r 2 d r b S m j W r 6 V Z H C t t p F j p 9 L a Y C r n h C J e b u p I k J X 4 B M I N B M Z A I i 5 T 0 P r M v 3 0 t q s U I a 2 t L R S f n 4 + J S Q o z 9 1 c 6 O v r p / j 4 B E p N V W p c J I k 0 G 6 A S O l k 6 a u S k T t G u Y p Z U h n T S 0 N I K M Q J G X I y 6 7 b S 6 t I J u 3 F / Z p G L r V b U 4 K z H A X h o f 9 8 6 L T O Z z z x s H y t z T y A S k p q W y x J j f b + L a R k Z G F k 0 m A G S K Z / M J w 5 2 A v l E L X W h w 0 O 0 2 G 9 1 o s d G Y G 8 8 t + G z 0 M y k p K a L e t s e U F j d J l a v L + c z 0 Z 7 1 S g u X L m l s v p p Y s c T g y d 4 j z A W T S F U O H c E T K e x 4 4 s c E V 3 v i H A L / 6 2 a e f 0 4 / f f y c g F W b D x M Q k 1 T 6 q o x 0 7 0 a G r / v + T y 8 O U m p k r x 8 8 K k U g c 4 3 t x O W l D l 6 i 8 o l R G W c T H x 4 v 9 2 d U 7 T L m F a + n q / Q f y P y s N l l M r k F D 2 D J B J O R 9 m s 5 d e F J G A 2 c g E W 8 h m t V J p W a m q x P M g k w Y a i G 8 v f E e v H j 5 I 5 8 9 d o F 2 7 d 1 J 2 d t B 7 e P d p H H W z 5 I k E T Z a 5 s L P Y R b f b E 2 h d L k v W H E W 0 b 8 5 9 S 6 / s 2 8 0 S M p W u N k 5 R Z l o K d b T f N / 5 j 5 W D F E W o p k A m e u G 2 w T c I w O D R E N 6 / f o q p N G 6 i o s N D I X T j g h g c z c H 9 Z W Z l G b h D 3 2 2 3 U N W I L I Y 8 i u C L a 7 T Y 7 9 Y 7 N 3 o m s P 5 s y e J E O H F D D l S Y n J 2 V o F N K j H g e r k D a q a 3 w o n 1 s p W F E 2 V J y o e S + X T I D F N G Y P E m V g Y J B u 3 r z N 1 + a i 1 0 8 c e y Y y A a k p K X T j x i 3 p r I 0 E e P B O V L n F s 7 e 5 U E 3 V q K 4 L O j 5 2 l H j l 3 J a M V o q z R n Z l 6 m f 0 p K F R Y q h 7 l y 7 W S D 5 C a p y b i j I 8 V J a D z u r I 5 b E c g + X U l d s v t v Y s E T g y t 3 M L G u q A A M L J E 3 7 8 v A G D / 1 C 5 W 8 h z 8 d t L t H v P L h k h o V v 8 5 4 W B w U F K S k y a t 4 c w E v C c R s f G K D 0 t T f q 0 H n T Y p X + r O N N H z c b 4 w I L 4 f v I O P q G E x A T K y M B 4 R N U Y N D D R M K g X o + D x P e f v K u I t d 8 w u 1 5 c J E r L n J h P S L 5 p M G L w K M g G n v v h a p F F G R n C I z / O E 1 W J l q a F + a 7 H A g N k H 9 7 5 X a b 7 E r U V e G d 6 0 L s 8 n E u w 4 p 1 M s / d w 4 s K q X k C A j 0 + / e V X Y T 5 l s 9 q q 0 T b Q A 4 s m W t x M s d / J y W 9 y s l f 7 v 0 M 5 l H P w D h Z H q e 2 F I Y t I + s P i f t K e i m i c e f U H X 1 e S a 2 i 0 Z H x 6 h g V c E L J T B s G d h k z 4 p X 9 m I i Z W R i + q c s V F a 6 V q R X a d l a S k x K o q 1 b N 8 u k R j z v d Z U V 9 P R p u / F p C x 2 s K g m U y 3 J 9 L W s J Z Y 9 P o b G x 4 A i I H 4 J M w P 2 O O C P F U m m z X W y Z 9 9 9 / h 9 4 4 8 Z q o Y M n J S V S y u p g u X 7 p C X d 2 Y q v 7 8 A a F 3 7 c o N 4 2 j x w E D Y O 7 c j d 9 b G 2 a b o Q r 2 D D h 7 c R x c u X O S G a 1 z l x 9 l F u o 2 N O W W a C C Y 3 W r n p R k i 0 P 3 9 p v J R g + e r q n R f X T L 5 k W F K 2 S e t q l k 7 h B H o R h A I q 8 7 x U m q 3 U H b i x 7 W x L Z G Z n y t o O c Q 6 Q L E v I N T 4 + z u c v 0 b 4 D r 1 B G e r p 8 / n k A N l r t o 8 e 0 b f s W I 2 f x q G P V b f 2 G 9 c b R d I B U G F u 4 s c A 7 T X 3 t 6 u o W U q G P L C k p k d V Q L 1 1 9 3 M F S b X l W u 2 U r o e z p 2 8 T z p C X T D 0 k m Q J M J 6 O 3 t p Q O H 9 l N V 1 Q Z a v a a E V q 1 a F X A W T E x O k o 1 b 7 p v X b t L J k 1 + S 0 + m U / G c F O l q L S 4 p o G C 7 0 Z 0 R Z R b k Q f y Y c q X T T 0 0 E r 3 W q L m / Z M C w r y 6 e 6 d e 9 T X 1 0 c X n z h E S u 2 p y D f O L j 8 s S x s q K X c b t 9 C h U z D C 8 S L J d L g i 1 O Z Y X V J i p K Y D k u T g q w f o + I l j 9 N 5 7 b 9 M Y E + r c 2 W 9 m t F s W A n T o u r l R q T 5 9 j p 4 0 P D F y F 4 4 4 u 1 1 G Y M w G O C n 6 x i x 0 r 9 0 + 7 d l u 3 b Z F Z i O P 9 z 2 h z h G 7 S L F 1 u Y m m E l s + r 2 U p o Z x O t f Y D C l Y X r r m Q X y S Z D p a 5 Z S I g g N + p q 3 1 M J W u K 5 T g S 4 N r 2 M e k 1 8 v P y 6 O h r h 6 m p q Y V q W d V C g / A s y M 3 J o d e O H 6 G h 4 R F Z J W l 8 Y s I 4 Q + I g w Q T D + Q A r K M 2 F V 8 s 9 1 D V i p X 6 n N e L z P r G n i L 7 v U P Z V e l q q 5 C 0 3 W J l U c M A s m 2 B N 2 / q D O y E 0 s A 4 D R m x r X P j m I q 1 b X 8 l q T 4 G R M x 0 W 1 h F 8 m C 9 h A i o c + n B K S 0 v p m / P f U k 9 P r 3 F m Y c A z a G 1 t o 3 u Y X r 9 l E 2 3 Y s I 5 / y 0 + f n z z F 4 U s a G O i X Z 4 U 0 b J z Z g K X K o E L P h k Q H 5 m l N 0 c 1 W R b 6 I p K p y U X U d 1 h C 0 0 v Y 1 W d P K L 9 r D s p J Q S b l b W V U K H T k e q V B f B N I S / b S / N F R N g 5 d r r j 4 m K 5 / 3 + i I v L B k f 7 6 B j x 4 + y v Z V A J / / 8 h U i U + Q D 3 + b S 9 g y 5 9 V 0 O 5 e b m 0 Y 8 c 2 c j j U 6 H O M R n / 3 v b f o n X f f o u b m V k p j S f E u q 5 o g y 5 d f f D 3 j b y Q n J 1 N b W 5 t x N D N 2 G E O q 9 G j 3 S M 8 f w 5 z O P U 4 g l 9 d K F V k L H x W / l G E 5 f e 3 e i 6 t l P z D 8 S e g D c Q u h t K r 0 Q x B q a s p P 1 r Z T 5 O H W 3 s U V E i R K T E p k G y a b d u 8 J L o A S C R O s g m E 0 Q l 7 u 7 C P C c e 1 n q 8 / T w U P 7 p Y 9 p J m B R y 6 t X r t P h I 4 c o J U V N 5 Z g J Z 9 i 2 e v 3 E a y G k x y K Z d + 7 c o 8 O H D 8 o o B z N O f v a l 9 D d h Z S Z 4 7 E B 0 T V Q z b j 1 o o T 5 b p a R h W 5 m / X 6 c f d 1 u o v s t P u 4 u d 9 K T n 2 R 0 n S w W W 0 9 e X B 6 H s 6 V v Y H g g d p / d D k A k Y H x u m J I d f V g Z a K C A R G h s b a e P G K i N n Z u D e a i 5 f 4 U o c T x X r y i k r M 3 T g K 1 z U 8 M Z h + e X 5 A F L p 2 r W b 0 o 8 U D k i 4 C b a v M O J B k 6 C z o 5 N W F a 6 S Z 4 l r g T 0 2 4 R y n / o E B a m 5 q l f 4 n u M i T m c j p u S V 0 v T V B p u v v L / N M I x X K 6 N Q 9 P + W n T F J 5 t p c e d T 8 f 7 + b L x r I h l C 9 h U 8 B N r g l l x o s k F I D 6 A l V m o U D F f F x X L 2 u L z x e 4 F 0 z x W L 2 6 R O w t q J Z t b U + p q K i Q c n N z j E / N D y f Z n n r 7 7 T e m S S M A v w P v X m 5 + L m V m Z M j z h R T G 4 N u Z g G c P w s B b + f U 9 D 6 V l 5 k + T U h q w 3 6 4 + Y a k 6 6 m X b a 8 D I j W 4 s C x v K m r o l R D K F 4 0 W T C d i 8 a n a D f S a g o n W w N F g I 8 D + Y l v G I K / s X T I j 4 h H j a v H n j g s k E 2 P i 7 I p E J w O + A 6 C A T h k 0 N D Q 2 T d 4 6 N B E B w / B 9 I 9 7 M D S o J i l a X w M s B n E L K n G q n E V k c 9 w 8 + v U / t l g g m F l i N 6 g y 0 u i e 2 m U D X P X H g / B J m A h t 6 5 3 c q R g E r V 1 z 9 o H M 0 f u W x z 7 d y 5 n e / d Q y n J y f N y a 0 e C I 3 5 u p w A I 9 + a b r z P x O 2 e c E j I b s H I t S i G 8 X H D v p a V r p Y 8 K 6 x N 6 f b i H y O U c L Q F O J r 6 x 6 A 1 T C e U B 6 f Q y k Z e 6 u N 9 H p U p K T D C O F g 5 I h G c B V i 2 a b 6 P T 3 N R s p O Y P 3 c l 9 5 p F D 1 m r X 0 I T C y I m k p C T q 6 e 2 l o T G 1 y l M 0 h 6 h W + e K T 0 l i v D 9 p M O m j M t 6 I 8 D 5 R n T 4 r d g N m y C y U 3 V D Z v W F / U f A A b p L j k 2 S Y j Q k J h t M Z 8 U F Y + P 2 e H G V j j T + N c X X B o E s i k o F S / 3 J x s 2 r P G Q 2 7 P 4 i T t U k F U E 8 p r X y 2 V 6 k U Q h x v O e c M 5 O i i b l o 2 O j E g n 7 Y f / 9 U e Z o g F g M K i + v v D O U + R D u q a k p k i 8 U M D L V m h M 6 F s M M F N 4 3 D k u 7 u / 5 o L i k e F G a w O H S U R r s V t K t L b B w p w L I h M 7 t 4 Z F R s t s s 1 D s U 2 Z 6 L F l j O 3 H j w w z X j z x m + h I 3 S 7 4 T K i M p p J t b z J B k W m e w c m b n t s X j H 6 M S W Y F M 8 O j p K f / z o T / T r 3 / x S R i V s 3 7 G N m h u b q a O j U + Z B 5 e X l S K c t 7 B 7 Y J 3 Z H H B W u W m X 8 d y i w N J g a m G o R L 9 v D 7 2 v l G B U b A 0 / 3 7 t u z K P s J 3 3 H z x m 1 Z z G U + Q M M 1 z N c C z L R k 9 E z 4 8 6 c n 6 b V j R + l K u 9 p Z B N 5 Q 7 D l l t 9 v I y d d x t e a a N C o V F e V 0 7 h F R S d 6 z j 2 N 8 W b B U 3 4 x O Q j k y N 3 H F j b y m H v C 8 C I V + l F H T 4 o / h s D P P j k X Y E A 2 T + 2 o u X a H 9 B 1 Q f z 0 K N + d 6 + P p n P h C X B 0 K 9 T + 7 C W N m / Z J C M W n h V 4 M l g M B r t 9 g N j z g V Z l H X F q I 7 a F 4 N z Z 8 3 T s + G u s 8 s G O g t 1 H t C 6 p k b z c Q M Q 5 H J S f l y u N B R w s Z x + y b T X l o 5 K C h U v s p Y C o V f k m W X s y E + l F k A m Y j U w A K o i b y x 5 S E m q e / m 2 4 m k E i j F a Y L 5 l w P 1 A L / / C f H 9 E Y f 9 c 7 7 / 5 I O k q x p k M y V 2 J v B L X Q y S o b d i B 8 0 t h E H Z 2 d 0 s D M B f 4 Z u v G w i 6 6 2 J f H 1 G p l z o O b S V f E m L p R M Q G K i a g Q w f R 7 A 7 8 O t X l 5 e R q t Y y o r a x 6 G t F U O b L C G D h a M N t t / 8 / l / + z U h H D T C w 0 k N Z A V X v Z W J y w k n 1 N 6 u p s 6 N d Z u D W P a q j w q J C G Z q D f h t U l P l U Q t z H n z 7 + j B q f N N G x E 0 e n q Y D o d / r w P / 9 I q 9 e u I Q e r i N q 7 d / L P n 1 N F Z b k Q G K r f h Q u X W I 2 0 U v W Z 8 1 T B F R Y q J Q b X Y t Z t T 0 8 P x b O 9 d O G b 7 2 j S n k 1 T 1 g T q G E u l 0 h x 0 x s r X R Q T U s 7 a n T 0 N G T S w E W H M C Z Y Z r 9 k 3 Z Z J e P t J Q E y k h U Z Y d 7 R 2 M y O p V O v a O q Y U l L n n 2 z 7 q U K V v m + f 7 k 1 c h G w p W 3 k l t k T U P c A M 7 F + S J K N 9 L X Q K 2 u 8 L E G S m F w T 4 p T A 7 2 d k Z g r h v / r y N P 3 V B z + T P D g B s B B k Y g Q 3 O c b Q t b d 3 0 K Z N V T N W W o z T w / d t 3 L S B V h W t o t G R M R n c m p + f Z 3 x C 2 W + Y t g 4 8 r m + g 7 s 5 u 2 r l 7 h x A O G G J V F O P v I P H + 1 3 9 8 S p l r d t J P j q y W J Z h n A h w r F y 9 c p G O v v 2 b k L A y Q u n f u 3 A 2 s L l u x b g P d 7 M q W E R R 4 L i h H j M A Y Z B W + p m G K n y H n + 9 x U V h J 9 H r + o 7 I f i M g k Q C X h Z Z A K c g 9 3 0 u N s m L W 8 W G + v d 3 b 2 U z A b 2 + M Q 4 2 y p s D 3 A z + / F H n 9 L H f / w z E 2 q A b Z H p C 6 e g D w Y j H t A n N J s E w I T B D / 7 m F 9 T d 1 S P 3 i V 0 P w 0 d H g L D w 2 i F s 3 b K Z T r x x X J w I k A 4 I u E Z I T P z K i c N b a e z J O b J O z a 4 m w n m Q k 5 c j N s 5 i g I Z l 7 9 4 9 0 h G N O D H e R g 6 b n 1 U 7 l K e 6 X y d L r R u t b M 8 Z t 4 + F X 8 x l H i 3 B 9 r e / / 9 e o U / m W i r o H p G Y X 0 Z Q j g 4 b d S d T d c J 2 l x r D Y B h i 4 m p S Y K B J n 0 + a N t H n L R q 7 s a X T 9 6 g 1 Z W 0 K P G M c 9 w H N 3 5 O i r Y m 8 B G H 0 O 7 6 U E l 4 t J 2 i N S A r t r w D O 3 Z u 1 q G c d 3 9 + 4 9 V v c q A h J p I c D v e k A Q y 5 Q 4 O m Y b m Y 5 K j 2 t v e F x P e S Z p O B u w L i C u G V I J o 9 / N j Q W u d 6 z z A X W 6 8 m l V + p R M 9 W g b 5 G v i R h I B j e W U 3 0 f Z G d F n 4 k f d F d v T N 6 o H H o F M L 5 N g v f 2 D Z M n e Q i f e f F 1 6 / j U g F X R F g k c N o 8 R x n X C H n / 6 q W g a 1 d r Z 3 h n j b T p 8 6 Q 6 P D I z T G 6 t s Y k w t T Q e B 4 u H 3 r r s y P W r 9 + n X w v P G e z r f U w G + C 1 m 2 I y 7 d q 9 a 1 7 f A T J b Z x j z F w k P W H o + u K / W 9 A P w D L C d q Q Y a G n f n V f r 6 4 U y N g Y X q m 2 a f 9 L g U w Y T C T U Z P w F I L m j i I X y a J z E h J y 6 I x y q S O Y U z / V h X 2 9 u 2 7 d O l S T Y j n D f s 9 1 V y + S u 0 d n b R z z w 6 x K X b u 3 k 5 t r U + p u b l F n A f o k 0 F / F R Z z Q c j J z h Y X / J 5 X d o u 0 A t C o 3 L t z j 9 J Y x V s M 6 u v q K d 4 R z 7 b b o H g n 4 U C Z C T j / 4 P 4 D k Y x 3 7 6 m F L N E n 1 d k 1 8 x J o c G T g P u C F r G K b D 9 B L A w A o N 1 v + K x H L b 3 0 B a x 8 c + 2 Q L x s j 1 Y K m G q J s C 7 / V O 7 3 N a K s A l P e i I o 7 6 B I b p 1 4 w 5 V V a 2 n D R x a W Q p p Y D K i 2 + W m D S x l Q B S o h x g c C q c G K u B G V g + H B p V 3 U A P p X X t 2 U n y C g + o e P Z a 8 b q 7 M 2 3 Y G Z + I u B H A S Y L b u 6 N i o D H u C + h i p f w v P G P O 1 z p w 5 R 4 c O H 5 T P r G K i T 7 I a e q 7 6 G 1 H P l G q n b C s 0 I p 9 + c l K G M l V W l r M U 2 i h 2 X h q r i + G A h H U 9 v U x x V l W O N m 7 a s 5 P 9 t H G V j + q 6 1 S B Z O R N W / k s 9 i G c y W k J S R s m M 6 t 5 S A Q h z 8 X Y n 7 T 5 w R B w D c f Y 4 a m x o F J U J k g o E Q I U z j 5 8 D Y T B 6 H A R D x 2 l p + d p p 4 + v g K s e q O v h + 9 E d d Y 1 s M / V M L B Z 6 d c 9 z J q u l x W Y 0 J H b w u J j g m B 5 o B j + R H H 3 5 C 3 1 6 4 y P b d o Y A k 5 J + X W c l o K N B H h v K o f 9 x A / / / / / Y F 6 W H q + + d Y J U U / z C w r E f d / C x M W 1 R 8 K B g / t o 3 + p R 2 r 3 a T U c r X b S t 2 E t 5 q a a + N i 7 m v n 5 X S B 1 Y 6 i G q V D 4 f p U i F i E S o p U I y 9 L d k r N 5 G a c Y s d b j I o f Z M T k 6 w 3 T R K I 2 w X l b B E m u 1 6 0 R G M 9 f r M A O H g p O A f w M 0 K M W H w L x T Y c m Z o c E j I C C L / 6 K 0 3 q L W 1 V U g F c i A M s / 0 G 9 / r b 7 7 x J b 7 B N a B 5 q h E 0 B Y B v l F y j n B B q B j W w P / e r X f 0 3 r 1 l X K / U L i g q C 4 x 3 f f f 1 u + M x L w + 7 d u 3 a G M R N 3 1 I R w K A O n e P j y H 6 X V h q Y a o c k r k J w f J h H i p k C g c k C S 3 2 + L I 5 f b J q r F Y 3 w H u b H T 6 f v L R p 7 S e W / e Z 1 o W A 9 x K t e v g q s p B w k H g Y r g P 4 I S r m C V R o b c d h 4 c v s n G x R u T T Q M Y z V Y f / P v / 9 f + v R P J 8 X l j + 1 I I 3 V I Y / m v f f t f I T / b S O g X m w 2 4 F 6 i m s w H T 7 0 9 / d Z a v 0 S j L s C J V d l T 0 I K p s q B R H c P v O p Q z s D o 8 N y 7 6 + O 0 F 7 9 u 4 R i Q P 7 Y 9 O W T b J 6 b G a E T d A 0 0 L m L j l i z D Q W o R S v d X P H r 5 d j p n p / t h G f 1 8 G E t / d c f P p Y Y y z 6 H q 4 q X L 1 2 l y n U V 9 I / / 9 H f 0 4 / f f p V W s r m E 9 v 5 m A 0 R d Y q A W r K q E j e S b g H l p a 2 m a U U B o n 3 j x G T x o b g + u 8 m 4 p X i j q s H i z l Y P v t / / i f / x Y h f 8 k F 9 E C v z k 6 k 5 v 7 Q R R S X M u y O J G o f T Z J d K n L Z B I G K B k l x 4 f x F k Q q R p p 7 D e 5 a c l B S i z q E D 1 G q P p / N n v 6 H i 9 b v o U V 8 y e e N z q d 2 Z T k / 6 b O T h 8 2 k J U 2 L Y m 4 H n d O X K N R m V D n v F z m o Y R n S b p S O k D D q H M b Q J B D B L r r m A N Q e x b i A c K + E N A I D v K i 1 d Q x / 9 1 8 c y s D c S Q D Z c J 7 b 1 k d / m r 2 n s 5 W v n f L 8 f E 0 e 9 V I B V Z j l f 1 4 W l H N Q d R E E o y E y X 3 v V I W M o E w 6 U 1 c a W v 7 1 F G P y b p H X x 1 v 6 w H Y Y a + B U i P T z 7 + L O S e a r v j 6 L u m R E p Y 9 z 5 5 M 7 a Q I y m T 0 r O D i 2 e 2 D t j o c q O D B p 2 h Z I C 9 h I q K x V t Q 4 d H Z j G M z 8 D t x M z g N 5 g K + c 9 / + v S L 1 Z i u B n / / V T 0 V l D Y e + R 8 R I w u 4 a n V D 3 o P P w x S O j G F Q b u V 4 s t T D / 5 u g l o z A n g y z W 6 Y t 9 R A u w r g J 2 q c D l w / 6 B h w w 4 / S h e w p l a F Z + t d Z A 1 d w e N u y 2 B c + 1 D q p g i S T Q N j H h P S e D W n t O d w + r z 3 Q N j M t R o N t j s / E x n s F O w w 2 J L S 2 t I P x q W b s b x l S v X 6 c G D h + L h y 8 7 J F C f G T I D k w W g J E N y M A G k E m B J v J R d + y p S H V 3 e P m q w Z D b C c v 1 s b + W k u M R z Z U k l u 1 7 g M o j z z S L W o 5 h Y u m m C d 7 K B J f x J L m o X M k Z r 7 H t F x 6 v F a C H I c j w T D l v a U W S k / b e b / R T 9 T 9 e m z 9 N Y 7 P x I 3 t 0 Z P b 5 + 0 u d j L 6 t S X p 2 U i Y x p L z 9 N f V 1 O 8 w 0 G H j q i J i X B c O M e c 0 t + 0 c X M V E + w J v f L K r h D V E X O 7 2 p 9 2 i P c P t h e A 6 0 M X A F Q + E A 0 S D N L z Z j P / 9 r C X f G w v e r 0 c P C 7 W e d 2 0 Y / u z T f X / o R A 1 h D q 6 t Y J 6 e z p l W M + Y y 0 K X n g T V l G i V W g v D 4 u + x O M N P V b J 3 k 5 E R B q z x h z F 6 6 D P D N q I t m J f E U g u O C j 2 M C k O l 0 C G M Y V C R R m e g D G T H R L 7 M + v o G q q y s E N c + h j X B z v r x + + / Q V 7 f H q Y A a x E u I F X O h 9 s K + g 9 M G a 2 p 4 v R 4 6 8 9 D C Z M J M A g 5 M J i 9 f j 9 / r o t 0 7 i 4 x f W t q w w s U b D a + u z n b p b E R f D A Z d x j B / P G W V c S Y y A X B U n D 1 9 T j y M G A V R X l Z G K U w a 8 3 O G d M I 0 k Z m G O m k b D c 6 N D R v W s z r 4 i L 7 9 5 l t x h B x / / T V W L e 2 U n F F A u 3 b v o D / / 6 a S o j N i 8 w O V 2 G d I q a D N J Z B y r m N X B K H l F j Q 1 l n l T X 0 v B A 4 h j m B + 9 Y J / X 1 9 0 v A 9 j o Y D 4 j l k z G d B E O H 0 A f 0 / k 9 + L G M D 4 S 5 H 5 + y j h 4 9 k d / r F A H O 0 y i v W 0 t v v v i U k g 8 u / p b m F t h d 7 Z a T 5 + z 9 5 T 9 Z O h 7 q J 7 X s M C t G A U x F I m G T k I U h e l C B q + q E y 2 b j G C A P 0 r K N F j W H + S E 5 O E 0 c C V n 1 N T U u R D u J + t l k w O s L F 9 s u Z M 2 f p w w 8 / l t 0 V 4 f j A C P d X 2 G Z 6 F t x + p A b x a m D t c 2 w b q i W O b h y t h q M J 4 c 5 T e E J V O j x E q h N L M U S N h E K / x H n W x a E m w B B 2 R P d q U z 8 o S t M H h C j w 6 K H R h + R J z 8 i Q 3 T x q L l + j 1 1 k l + + C D n 1 P V J r V h A d Z 0 c M Q t f N C t x s i o k z J z Q r f 9 z M w K O m A 0 S T D 5 U q f 1 m n 0 S t F T S x 0 h H C a L G h g K w s 1 8 m q x C A B 7 2 d M c w J P L k J S 4 b q K O V n l m q M k s h m W + e D X / 5 C X N V w C M A G 0 p s A I G 3 2 + C 0 U d 1 m L O L h N d Q v A I z 8 4 N C Y b y J k B k u B 3 N G G E N K b Y n E Z s r g t L + R U 1 E g o P H 0 F D D z 6 N I R S m R y T g K k m d Y 6 n k i i s Q p 0 J q q i I N F n R x u d 2 0 f f s W s Z n M c E 2 6 Q 9 z e C 0 U p 2 0 8 A V o S q r n X Q x 6 e u T R s X q E i i 4 n N 1 a i D t b C F a E D U 2 F F b O 0 b U F z 3 f v W s + 0 o T b L G 2 E P Z I Y w N R V 6 j D X X j 6 5 z U 3 r C 9 E q J / i T s U I 9 R 8 B r o F 7 p S c y X i / K j 5 A H O j s G 8 w p v F / e c c j q 0 L Z H F g C z f g A A + U H k q h h R + i L U s f B E L S 1 d D D d 0 p I O U V M l r a y a 4 J q B y Q k 1 Z f v V c h f b B 8 t j o 6 4 X B Z f H I r O I 0 4 w l u 8 y A X Z X K 9 p S e r w Q y Y L Q 5 V n l d L L B X 1 c 2 b t 2 l k e I Q m n S q k 5 J V R 3 a N H i h g C R R L 0 U 3 1 b F 0 q c I J k U 2 X S I F k S N D Y U V R m U + E C P R 6 G x 0 2 I l y E k Z o a 1 G s X 2 o m D E 9 a K T s 5 S C Z U 1 v a O D r r F l R 4 j F H p 7 + m S a B d D c 1 E K v v 3 F s 0 e 5 y 4 N 7 d + 7 R v 3 x 6 a G B + n j J x C C V s q 8 2 U n f C x G Y y Y P d o s f m z B L I y P N h l c w T + W b 6 8 J S f k W P 0 s T q X q T p 3 u i A n G Q + 7 S 1 1 U 7 x 9 e i s c A 1 F t F 1 z T K o 3 F O G 9 c u 0 k Z m R l 0 i d P D g 0 M B 9 Q 5 j 8 x a 7 R g U A Y m K A K 3 Y 9 T J f V c q f I Z p m i D Q U + c X i U r C 6 W 0 R F Q 9 f x 8 Q X C T o 6 E M E A k X a R B I E w n O l J n G G i 5 F R I 0 N B f Z H A o z r k g y f 2 A j r c i Z k J / a N q 2 I S y 4 z u U R v V N K n G a H 3 V O l k f A v v w H j 9 + V D p f N X y m Q b C L A R w Z P d 2 9 V L m + U q b J Y y H L N d l B d Q 0 O E T h G 0 J G s p m c E i S T E Y Q I F 8 g w i g X j I N 9 e F p R y i S E I Z U Z g b S 1 y 8 x l 2 s y r R R s s N H x U y w r U W L W 5 R x u Q L j H 6 v v j d P 5 6 g t k N 4 1 a 1 + 5 x L L C y / 9 D 0 z a s X A p R F n y u Z L l 2 s k S k j Q E V u k K Q g E g b b Y m x f z 6 h 2 m Y M 4 i k x B V U 8 d Y 1 S + P h c t 4 K d p o t e S D v w e R i a M p p 4 G L h C g I M 3 P N x c 9 B f F D Y M I X T 8 f e + U t 5 R B h L h x H e f / z w E + r s 7 J K R E z N t q b M Q u J 1 D L A E P T C s r T R S M j N i 7 f w 9 d q X M G p J A 6 Z y I S 5 2 s p J m S S M j X X h a U b o m b V I z z c c E S a H 4 T x a R q v V 3 n o S K V y Z M S A n R K T q K b B L x I C o 8 C x c O b h 1 1 6 V 8 X x Q A c N J s B j E J a Z N W w 8 D M J M G K z t l p S c H j o N B k 8 i U b 5 A q v D 4 s 1 R A 1 N t S E C 9 M P c M C H H E u a A x 6 + G X o k A K R X f 2 8 v O W w + q s y L 2 V Q a j v h E S s n I o 2 3 b t 0 j A 8 8 v J x p r s P S K p n n U k v z 1 x O p m 0 X Q S p A 5 t o Z I L I y c o F i C I 2 k i G N 1 O c M E h n B P + W j 5 K T 4 k L q w l E P U 2 F B 9 o x N B I h n Q / V G A n l W q 1 2 L A 5 z J k t q q F c u I W v s v 6 c k Z O w S p Z 1 x z 2 E 5 w 6 8 L R h w U s 8 s 9 k W X Z k P 7 P E p 1 D 8 a t F + V t A l 2 4 o I k s H P l W B M J x D L O I 5 Z j n c c h L 2 8 6 S Z c q o s a G a u s f l Y I x A 4 d 4 4 H D X m r f F x O Q 1 t 8 d D w 6 z + o Z I s t t d / u a L X U i k T + 7 K z s 2 X N P U y x 0 B v E Y U 6 U B q Z 4 Y N e Q s 2 c v y N 5 S q O B z 4 S + P r 6 f q b + 9 J W p P J T C o d V J 4 i E c p Q j h E H A j a D 4 M D p s n J M L o x c L 5 Z a i B o b C o P S Q B z d u Q t g B / N I C 9 h j V R + Q K C s 3 V 8 i 1 k E X u V w K 4 7 l L L w P R n g n 6 + x 3 X 1 I u 0 h q T r a O + n t d 9 6 Q 8 X 7 c M s l w o r k Q Z / X T 8 J D S C M K J J G k O P p 8 i k + R J v o r l c 5 K v J B g G 8 y J t s 0 a N Z R I 9 N h Q C H j J U u n G n 3 n o T J 0 K d E y D c y P C w c V 6 R K 3 x x k B i I H h u r M J k B a Y 5 N r E / + + Q t Z 4 T Y 3 D 5 M N E 2 W C 4 O T E p G w u M B s + 4 / 9 r a W m h k n X b Z F E W s Z m E M E F i m Q k k p D K I Z b N A I h n 5 H B S p V F 5 4 P V j K I W p s K A A P H k h O S Z X C 1 2 7 z E d O K O 2 h l s Q 4 C z g M e J t i E P 7 i 9 T A w K o p p E Q F 5 e L v 3 k p + 9 T U W E h F e Q H 5 z T B a T H b B t e Q a F j 7 D 2 t J / G h 3 D p V V l N L J z 7 6 g J 4 3 N U m 7 m g P l W i D V 5 Q B q 3 N 0 g i I V L g v G l U b R Q g i v q h L N Q 9 O C o F A b I g 6 E G d 6 W w D a I k E 2 M 0 b k P H n r r e Y j m M Q V O Q s z J s 3 4 Z y Q b W 1 m A m x Y a A 9 a G s E m 2 3 9 g L 7 m s G V J m S l q p A K K M D f c F p J M O m k T q G M T y s q 2 n H E v R E q L G h k L o d k 7 J P r a a P A 6 T C j L T / J 0 R 9 + x q y k p F 9 + j C l J N 9 T I 6 n p m 1 5 w o H 1 I a A d a E I h g G R p i V Y m h l L 3 E L C 2 O j b N T k p R k x 6 V m m f Y T A a R 5 J j t Z a R 3 7 a q K W B e W a o g q G w q h 7 n G D F J Z I q X l M g m t s 7 T N S M Z g x N G E l p x s P d X 7 A 9 j q Q U H / 6 5 D P 6 9 / / 9 H / T 0 a T v b q 5 4 A e a 7 U X A 3 s u I E A c m C u l d N t l 5 3 q P / 3 T Z 3 T 2 7 H l x S h x 6 d V + A Q A k 2 R S a Q q D h d 7 Q A C 5 5 M m l t X G 1 2 g q / 6 U e L J c e N Q V 1 p S j A p o I k c U J o i Q Q v H g Z 1 x i c k T J N S X D b 0 T U N 8 y O S 2 G I I 4 U u m a d f d 3 M + D s g c T B z o R w o W P 1 o i s 1 1 y g h I V 7 W L a + 5 d J U O v 3 a I M t J Z 8 r D U w e c + + v B j G v K k 0 q 9 / d l h 2 x w d R x F P r 8 d K 3 9 T b O 8 0 j Z + X w c O F 2 S P k H 1 n V 7 C 2 o B e t 4 v 8 3 k n 6 i 7 8 8 Z l x B d G B h c n 8 J w O m G 2 5 V b M G 7 p A K z g k 5 S c H L C r z J j w W m J k m g U L W e g G 6 h w a L A x Z w m K X c F 6 8 8 9 5 b s n 8 U s H 7 j O q q v g / a g J A 8 a u q P H D s s i l c r 9 H Q w N P V a R P l r l g z S q z H V R 3 6 i h G o q E 8 h r 9 T 9 G F q C N U 8 8 A E d b R 3 G I U x F d g v C Y W t 1 Q 2 N Z E d U C d 8 f F P v W u u G v m T c + P 3 m K P v z D H + l c 9 X l x O A D o H 8 L z R i c x N t 7 G B E J N m s u X a 2 T j g 7 j k H O n X 0 v k I H U P K Y y u B y Q N y J c d 5 a X A M x / i s l 6 Y 4 f + u 2 9 f I 7 0 Q T L 5 d r o U v m A y i y 0 l h Z R O 1 A o U E W w d C / c 6 P E J i T Q 6 M k J p x g B N L L Y f Q y i 2 F X s o P 3 X u U Q 9 m Y D P t 7 T u 2 G U c K u g F D 0 P v s Q n P o 7 O i U l W M L C n L J n l p E d u + A L K A J z Q L k u v D Y a q h 5 K l T m T J C d X H S D q 6 K H V T 0 s w e z n 8 N N f K O k X T W A J Z b K o o i R g P T f 0 i 4 B M 2 D c K w F J Y i U n J I q l A J j c X T A y R s V A y Y Y O G f J Z C Z o B E A S n D A e p 2 N 9 t W V y 5 f l U X / D x 8 + w I Q q o K I s m x x D r V P O B i 2 Z E E P V m 6 S k O I / s C a U 9 e 5 B S W d m p / C v T y 3 6 p h 6 h T + Y D H f W 7 Z p g W t H Z b C Q u G a N y g D t E s 9 J T 6 m 9 p m R l b Q w M g F Y H w I T A z X M k k m 7 x A c H h + j r U 2 d o 5 6 7 t 4 j R C / n c X L 1 N P T 5 9 M a I S T A p + D M 0 L Z T z 7 a s 3 p S d q U E 0 f r H 2 D Z m V Q + S C 4 R 6 7 f i z T X Z 8 W Y h K Q g F w 4 2 K 3 c Z v N L g W F F h L e I c D s n N i 5 O j Z z 1 4 z F L A / g d D o D u 3 C Y y a S C n 9 p Z x c O q t E e P H a H z 5 7 6 V 7 W 9 Q J l a b V R w Y I N O 4 S 5 F J S S A l n Q K e P 4 7 F d k L g R p K m n m 0 K y c u E a E z R G P o 8 c e J x 8 n I h Y K x e f 1 8 f t 3 q h 0 g g F n h B b u C U A L G K T t A h H T V d n d x i J g u o e V j l C A 5 b A G k J e b i 4 d O X q I 1 p a u Y W n j Y 5 t r K + c 7 x H t 3 t Y n J B C I Z Z K r I c Q X I d L 3 Z K m S C P e X 3 e + i t d 4 5 M K + 9 o C V F p Q y G 4 / R Z R + 1 A g m F Y N N c N h U v t Q y G Z J F Q O R 2 6 c m Z L a 2 t c n I B j O Q j w q u n Q t m V G 2 s o i 8 + / 4 q c 3 I B 1 d X X L P s C w q z o 6 O 2 n 1 m t U y Q V G r d A j N j S 1 C n J T k F M m / 3 6 7 c 5 C K d I J n 4 d 1 I N V c 8 L U m k y c T z F A R s a h J d 3 t A R L T V 1 L 1 D b h n s E u S k + w y k o 6 z r E x E b d Z 2 T m i a q C C a M Q 8 f Q o p 4 w 8 o N 4 2 o s L C Q 7 r J k c Y 4 6 K T k l W e w j 9 D O h k 3 Z o e E S W Z r Z x I 4 W 9 d 7 H J W n N T s 8 T b d 2 6 j W 9 d v y 3 J g 0 A 6 2 b d 8 q o y O C Z F J k g c M I + 0 R 5 v U r N U 3 Z R k D g + n 4 d 2 F k 0 I e a 8 1 T k m n s d p c b Z L W r s 6 n f Q d 3 G l c c f Y h q Q g G r H F w Q X o / o + H B E 2 F m X h 7 S K E W o 6 8 l J Z D S u e 2 z 7 R z w 7 E w E I u B a v y y c 6 2 q p t t 1 L T U N B l F / v Y 7 b w q J Z O S 4 i V D Y V V 6 m z H g t d E 3 U P C Y S i M Z l p E l V m j l B K Q 6 3 z B o G o b B L o S b U L 3 / 1 n v x 2 t C J q b S g d P F x I G F 0 O r 5 L o 5 B z g s N C I p M K s V P S M s r S Y h 5 N P q 8 t P W 9 u o q m q 9 L L q S h K 1 A 0 9 K Y b H 6 q W F d O 3 T 2 9 / K w 1 m b Q q 5 6 d b N + / I / w q Z j H x x N p j S a f G Q V D 6 6 0 W w R g k F i g X B Y O 0 K X a 7 S G q L W h d O j 3 J 1 N L c y s 1 N j a J G x 0 E Q o G i l R 0 b H R V V J o Y g L j 2 Z + 3 n g 2 Y k t x M / V P F I c 5 A F p y s t K q b + 3 X 3 Z + F y L x O e S P T 4 z T v g O v h H x e k U g F N H Y 7 i y f F k Q Q b D O W l x / P 5 m V R / 8 d M 3 + d c j l 3 O 0 h K h 1 m 5 u R X 1 Q s Y 8 u g + q E g U X A Y g H m j 1 U G d w 7 j R G D S g i s 0 G k E k T C q v M K s l i E M S U z i / I E 4 c C d k F U R P N S 4 5 M m V n k w C g K f Q 4 D 0 0 W k O / B m Q C T s p B q W T I l N e r t r 3 K 9 q x L A g 1 N K V m 6 K J z E a 0 e 3 O h N v U Q T / k S 6 2 x Z q T 8 V A 1 D U S u d g 1 k R D G n E 7 Z G R 5 p 7 X R A L P Y Q x 7 C T 0 I B 9 d e o 0 n T 3 7 D d 2 / / 7 1 s 1 Q o C C Y m E L I j 1 s U E o L p 8 J F 6 d F M u n g p j f e P m J c R X T D c q W + d V n U N j v 5 K d U 3 K n s d 5 e f n U k 0 D t 4 D 2 V H G p Y 5 E W t J y i 5 M Y g y s m J q q C d i f Y G t p E i 1 B R 9 8 f k p K i 9 f S + U V F Z K v S W Y O U A c x p A j E A m G w B k V i Q o K k b 7 d a a W Q c q q B B L O n A 9 Y g z I t H m p h t N G C q G 3 f x d 5 H V P 0 t v v H q W c 5 S K h 2 P x c F i 8 f 2 U Q F G R k d Y V K N 0 O 5 S O C m U u 1 Y C V w J U D q k 9 K x a 4 d 6 X S P R 1 U d q Y i k X o + K v i M X d z L J R 0 q n V T 8 z T c X a d W q f E p I V A S C E 0 h 9 R k m j k X E l y b R 0 E t W O J V N d J 4 m q 5 z W c E D 6 M b O H P 5 e Z m m U o y u l / L Q u X T G H N k s 3 T K V 2 t K + O G m V T p 6 Q F d H h U F L z L G q X C s L a E s k c D o / z S d k 0 o T R h A A 5 K i q h u u l 8 R Q p l A / m p r e 0 p H T i w T 7 5 H 2 U 4 + m m A V G y M l M M D 1 u 3 q 2 o d h 2 U m R C H F o G E p h M c J V D 7 f v b f / i 5 u r h l g m V F K M D H y t / 4 O D o N v X R w 7 X i g U J X q 4 R U y a f V m Z Z H K u F e + b 9 y 7 J U A m J Z 0 0 g Q Y G B i k 1 N d U g k l + e I 2 I E 7 B q v t q P R k o f J N D F B d X W P 6 W K 9 j d r 6 + T u F e A g G q e D B g z Q y i A R 7 C Z I J c f H q Z 9 + c Y K k h 6 t a U m C t M J m R w Y f k M t 6 y h W n B a E 0 u l V W u L C q S I t f y A + 5 o x c K V 3 u s x k 4 o p v k O T B / e / p 5 q 3 b k p 5 0 T c q 6 E K e + / J q q q 8 / J m n 2 a f D g P B w N G O W A M n x D G I B P S A Z c 4 8 u W 5 q z Q m h K J c s C r s 6 2 8 e i l i G 0 R w s 1 x q e L s s a 5 e l q E F u g p j m J r D Y 7 2 e x 2 5 a C Q w O 2 I j r F 3 L y x J O C 0 Y y m 8 h b 1 E L k A Y S S c U K k t a E 4 n B s 3 a S R Z m I h Z q I g v n b l O i U l J 1 F R c a F s F 7 p 6 d b G Q S H e c q 7 Q i F D y B d 2 7 d J U / O P i G S d p O L V D I T i Y 8 9 I p k w G k L F / / D 7 D 4 w r W 1 5 Y d i q f R m J a h n T y x l n Q M g a l l A p o S V V a 2 Q a o D M q m U P s V R a / k U t e N e 5 B I 3 Q 8 T Q A h j C s 5 J x J A m H I M E n A d p g 3 F 6 8 N Z h F n R J S Z G c R x C J g 8 9 x U A N a f b I t z f q t u 4 L k 4 T y l 6 h n H I q U M T U G G F 6 E c 3 L S + q l K u d T l i 2 R L K m 5 Q j t l R Z a g 8 X o i r I U F K h 4 F E x Q k k l T o t A p Y w e U k l j Y F x 7 M K 1 C k E h G w 8 G h a x h r x Y M s e B a K V N 1 d G N S a R Y U s n b B e h D q v n h F i N F C Y N I g R E j i u 6 7 L Q 3 V Z 0 0 C o i K f I Y z 1 e e O a t 3 3 J j B R Y 6 A M n A 4 7 H T o 8 G 7 j q p c f L N e e L E + V T 6 O n q Z U a e 6 1 k c y T I Z E S o f 9 I v F a L + W a W f C r G o g K z 3 q T R U Q a U c q / j l Y W Z y g z y I O B a R J O / q 8 0 i H k C w 0 r 3 D q e 6 p 9 V E u H j x w k p 3 N C H A z Y y l O R M N j J C 9 s I A 1 k x + z Y l J V k m E + K Z g p R K u h m E M k g V J B e 8 e W r w M t Q 8 C / n p 7 5 e p q q d h u f 6 k H c 9 / W e P a j V b x / o k t N Y 1 Q N k U o g 1 i K U E E y S Z 4 Q i r 8 I x / z C n / E m C B 4 G 8 5 4 r Q A K V Q F J i A f g h b 4 o s w T Q i I 4 2 X m V Q m l T b e p q a h A 5 j t j G c h J M J 5 E A m S y y B V T 2 8 v t b U + p Y 2 b q q i 5 z 0 L t g 0 w m I Z I h 5 Y 0 4 R D p B z T P I B K n 4 u 3 / + G / m t 5 Y w V Q S j g 0 t U W J g c T C I S y h h I r Q C g m U t B R Y S I V H / O b S u P L N L E k r d 6 m 8 y n k Y J E w i g b c k F j o Y R z j z X T M a X 2 s y S P H g W C W V C o N i X G o T H X K h k u l 8 C D q H 5 P i b q u V R g 3 7 S 9 R k E 5 G 0 l A r Y T E b s 9 7 m Z T L + S 5 7 f c s W I I x U 0 k f X c F p F K S C m Q C q Z S 3 D 0 G R K K D 6 B Q h l J p Y K Q i D E O M Z 3 S 5 7 k 4 i 0 M 0 z J M m O H R g w v 6 n E T G E c h g x J L H E Y i h 0 n I g s b z M x x L C C G V I q l f L Z y e U m u 8 E 0 v i p p l H N b w K Z z C 5 y r e I p 6 Q R C w Z O n 7 C b 0 Q f 3 m 7 3 8 u k x Z X A i z X G z t Q I i s C W G q s 5 m p T k F Q B i a U J F Y F Y B o l C p J Q Q S K f x z S A S p 5 E E A m n k S 2 J m y N M P F o E 6 V M c h a Y k 5 y F 8 w l n y Q R D L U s Q 4 6 X 4 6 Z G M F z R p r z 1 m R 5 q C g d j h k m D k h l U v N 0 a O o j p e L J O U W o a Z L J I J S 4 x Q 1 1 z 8 e S 6 e 9 + 9 8 G s 2 + A s N 6 w o Q g H N z b 3 U 0 j Y Y Q i q t / i k i h a q A u o 9 q O r H A F b y p f E A d q 1 Q g a b z P D 6 j s R j K Q V h l C k E B s n O M 3 v C R G h n G s S B P M V 8 F E K C Y J Y m z o v a u E 7 R t O h 5 M I 4 W 4 b 1 D s + Z 0 g l l R + B T A a h N J m U R 9 V N e / f v p h 2 7 N 8 t 1 r x R Y b q w w Q g E u l 5 c u X 2 k g i x B K k U l J K x W D N F p S K V K F E k q n Q R a J 5 Q 9 v 8 i 6 x h s o 3 D m Y D 6 j / e N F D x V S J 4 L h D z O 0 d y h I R 8 1 p S e F t S g Y J 3 W H b k 4 3 l n s E m J h v f F O e O 2 Q b x A K 5 F G L q w S J h F g R y S C V S C b D C R G w m T z 0 t 3 / / V 5 S U n C h 3 s J J g u d G 0 8 g g F T E 6 4 6 V I N k 0 q I p C S V i k E g E E s R a Z o 7 P R C C k k p o g w S O 5 d s V i c z p I P R B 2 G M P H H J l V 5 F + k 4 o / P V Y E w U f w H y q t Y h X M J A r m S T D s p y C x F I G E S H L e I J A R Y 5 1 x R S S Q C g T S s U E o I Z O S T v x h + p v f / o x S U 1 f m R u F M q E 5 V S i s U 1 W f v 8 V M w S y l F L r P a F 1 T / Q k n F G S q N L 5 I Y e c F j D f n s P I G K H w A q v E o g K X E g D 7 G k j T w j m N P y M r n J A 7 G Q S B 1 r I o W Q y k Q m C W I 7 B a V S U D o Z U k m C 2 n z g 9 / / 6 m w X d 7 3 L D i i c U c O b M H X 4 S I J F B q A i q n z o G k Y K k 4 j f T M b 7 J y J c k p 1 V C / l T K S E Q A V 2 8 j x V C M M S K V D w I E Y 5 B B D u R T k o e 0 D v h P S W s C m d J C H O M Y p D F i n Q Z Z p p E q Q C S z d A o l U 5 z d T r / 7 l 1 / L N a 5 k W G 7 G C C U 4 c + Y W + a Z A n p k l l a Q l V k Q S 0 u g g x F F p Q M U 6 L e + S n h u o 7 E Y y k A Z B 5 M g U 4 9 2 I T S F w j B d i k E X y j N g 4 F m k U R q o A i U A a L Z 0 Q M O P W J K E U i V S A v Y R 1 / X 7 7 j 3 8 t V 7 z S E S O U C f f u N d L T j k E m A A h l S C m D Y O H E C h A p I K E U g S S W P 7 w p E s m 7 k Q b k n A m o / C G Q Q y O X K 3 / g C H 9 y D I I Y + S A J 0 k Y c l E T h x y C N i i O T S R F K 0 i Z C m V U 8 k U x G P x P 6 l 3 A d W 7 Z u p F e P 7 p V r i Y H L 9 m Z z l y q Z G A S o f F 9 + c Z W f j E G m A L F A H K T N h J p O L H 7 D H 0 P l C 5 C n U g y d p y J B S A k Y R J E 3 I 2 3 E O M Z L / Y E c S K h Y f S a Y B j E C a U 0 q E 4 E C x E K e B L O q B w J x H E 4 m I Z S S T N i B / 3 f / / G t + F u Y b i S F G q B n w 9 a k r 5 P Z i c 2 w m k 4 l U u p 8 K B F I S y y B O C L k 0 a U A k n M O f i h U C i Q h Q h F E p n T B S E q v z I I h 8 Q g i j g p y X E E a m + U o m k A k E M m J N I i 2 Z Q C S L Z Y r S 0 t P o V 7 / 9 G a 4 o h j D E C D U H P v v 0 I k 2 J Z D I k l p Z Q S I N E p o 5 f I Z A m l k E g R S 4 j j T c N S Z q O D a I E A R I Y S Y M 4 k k I M o p j T p s D M M B 2 r d C Q i m c k k 5 y U O k 0 y w m 6 S f C c e Q S g 7 6 p 3 / 9 j V x H D J F h u d U S I 9 R c q P n u L n V 1 D x H r f w a p O B Y y m e w q g 0 z 8 Z q R V E B p J j C S n V U r S M w J k M J K B t M Q g D P 7 w x u 9 G 0 O f k G O Q I n D P S I I 6 Z S J J W R F J S S R P L I J K W S k a M u V E V l W X L Z u 2 8 F w k m V L e U V w x z 4 + t T l 2 j M 6 e a n B i I F V b 9 A H C A W B + S B P n K M / w 7 G A u S r V A i k M I J v Q g g F E A Q R x 5 L m A 6 S N g P N w h z N T j D w Q h 2 M h m E E k I x 2 U T O i 0 D a a h 1 q l p 7 G r T a F x v b l 4 O / e K X 7 8 s V x D A 3 Y o R a B D 7 5 6 A y r Q 1 z b z G Q K i U E e H Y M 2 J j I h D 0 l A Z U 6 H l I g q F q Z E 4 B i 8 0 e Q J J 5 Q m U U g 6 Q K D g s S K P E U O 9 M 8 i k 1 T z E 2 B A c 6 0 p g Y G s M C w H R f w O W z P P 3 g l l p S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 G u i d = " c 6 f 4 a 3 2 3 - 2 9 4 a - 4 8 c d - 8 4 0 8 - 9 f 8 b 8 e a 7 7 9 6 b "   R e v = " 1 "   R e v G u i d = " e 4 7 e c e 2 8 - f f 3 3 - 4 6 e a - b e 7 7 - 5 d 7 c c 7 9 d d 7 0 2 " 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9.xml>��< ? x m l   v e r s i o n = " 1 . 0 "   e n c o d i n g = " U T F - 1 6 " ? > < G e m i n i   x m l n s = " h t t p : / / g e m i n i / p i v o t c u s t o m i z a t i o n / T a b l e O r d e r " > < C u s t o m C o n t e n t > T a b l e 1 , T a b l e 2 , T a b l e 3 , T a b l e 4 , D a t e T a b l e 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e l t a T o N e t M a r g i n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D a t e & l t ; / s t r i n g & g t ; & l t ; / k e y & g t ; & l t ; v a l u e & g t ; & l t ; i n t & g t ; 1 6 1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1 8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1 2 6 & l t ; / i n t & g t ; & l t ; / v a l u e & g t ; & l t ; / i t e m & g t ; & l t ; i t e m & g t ; & l t ; k e y & g t ; & l t ; s t r i n g & g t ; S a l e P r i c e & l t ; / s t r i n g & g t ; & l t ; / k e y & g t ; & l t ; v a l u e & g t ; & l t ; i n t & g t ; 8 9 & l t ; / i n t & g t ; & l t ; / v a l u e & g t ; & l t ; / i t e m & g t ; & l t ; i t e m & g t ; & l t ; k e y & g t ; & l t ; s t r i n g & g t ; M a k e & l t ; / s t r i n g & g t ; & l t ; / k e y & g t ; & l t ; v a l u e & g t ; & l t ; i n t & g t ; 1 3 5 & l t ; / i n t & g t ; & l t ; / v a l u e & g t ; & l t ; / i t e m & g t ; & l t ; i t e m & g t ; & l t ; k e y & g t ; & l t ; s t r i n g & g t ; M o d e l & l t ; / s t r i n g & g t ; & l t ; / k e y & g t ; & l t ; v a l u e & g t ; & l t ; i n t & g t ; 1 2 4 & l t ; / i n t & g t ; & l t ; / v a l u e & g t ; & l t ; / i t e m & g t ; & l t ; i t e m & g t ; & l t ; k e y & g t ; & l t ; s t r i n g & g t ; C o s t P r i c e & l t ; / s t r i n g & g t ; & l t ; / k e y & g t ; & l t ; v a l u e & g t ; & l t ; i n t & g t ; 9 2 & l t ; / i n t & g t ; & l t ; / v a l u e & g t ; & l t ; / i t e m & g t ; & l t ; i t e m & g t ; & l t ; k e y & g t ; & l t ; s t r i n g & g t ; C o l o r I D & l t ; / s t r i n g & g t ; & l t ; / k e y & g t ; & l t ; v a l u e & g t ; & l t ; i n t & g t ; 1 2 2 & l t ; / i n t & g t ; & l t ; / v a l u e & g t ; & l t ; / i t e m & g t ; & l t ; i t e m & g t ; & l t ; k e y & g t ; & l t ; s t r i n g & g t ; C l i e n t I D & l t ; / s t r i n g & g t ; & l t ; / k e y & g t ; & l t ; v a l u e & g t ; & l t ; i n t & g t ; 1 3 4 & l t ; / i n t & g t ; & l t ; / v a l u e & g t ; & l t ; / i t e m & g t ; & l t ; i t e m & g t ; & l t ; k e y & g t ; & l t ; s t r i n g & g t ; L a b o r C o s t & l t ; / s t r i n g & g t ; & l t ; / k e y & g t ; & l t ; v a l u e & g t ; & l t ; i n t & g t ; 9 7 & l t ; / i n t & g t ; & l t ; / v a l u e & g t ; & l t ; / i t e m & g t ; & l t ; i t e m & g t ; & l t ; k e y & g t ; & l t ; s t r i n g & g t ; S p a r e P a r t s & l t ; / s t r i n g & g t ; & l t ; / k e y & g t ; & l t ; v a l u e & g t ; & l t ; i n t & g t ; 1 0 1 & l t ; / i n t & g t ; & l t ; / v a l u e & g t ; & l t ; / i t e m & g t ; & l t ; i t e m & g t ; & l t ; k e y & g t ; & l t ; s t r i n g & g t ; M i l e a g e & l t ; / s t r i n g & g t ; & l t ; / k e y & g t ; & l t ; v a l u e & g t ; & l t ; i n t & g t ; 8 3 & l t ; / i n t & g t ; & l t ; / v a l u e & g t ; & l t ; / i t e m & g t ; & l t ; i t e m & g t ; & l t ; k e y & g t ; & l t ; s t r i n g & g t ; V e h i c l e T y p e & l t ; / s t r i n g & g t ; & l t ; / k e y & g t ; & l t ; v a l u e & g t ; & l t ; i n t & g t ; 1 0 6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2 9 & l t ; / i n t & g t ; & l t ; / v a l u e & g t ; & l t ; / i t e m & g t ; & l t ; i t e m & g t ; & l t ; k e y & g t ; & l t ; s t r i n g & g t ; M i l e a g e R a n g e & l t ; / s t r i n g & g t ; & l t ; / k e y & g t ; & l t ; v a l u e & g t ; & l t ; i n t & g t ; 1 5 9 & l t ; / i n t & g t ; & l t ; / v a l u e & g t ; & l t ; / i t e m & g t ; & l t ; i t e m & g t ; & l t ; k e y & g t ; & l t ; s t r i n g & g t ; R e g i s t r a t i o n D a t e & l t ; / s t r i n g & g t ; & l t ; / k e y & g t ; & l t ; v a l u e & g t ; & l t ; i n t & g t ; 1 3 6 & l t ; / i n t & g t ; & l t ; / v a l u e & g t ; & l t ; / i t e m & g t ; & l t ; i t e m & g t ; & l t ; k e y & g t ; & l t ; s t r i n g & g t ; V e h i c l e A g e C a t e g o r y & l t ; / s t r i n g & g t ; & l t ; / k e y & g t ; & l t ; v a l u e & g t ; & l t ; i n t & g t ; 1 5 9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5 9 & l t ; / i n t & g t ; & l t ; / v a l u e & g t ; & l t ; / i t e m & g t ; & l t ; i t e m & g t ; & l t ; k e y & g t ; & l t ; s t r i n g & g t ; V e h i c l e A g e C a t e g o r y S o r t & l t ; / s t r i n g & g t ; & l t ; / k e y & g t ; & l t ; v a l u e & g t ; & l t ; i n t & g t ; 1 5 9 & l t ; / i n t & g t ; & l t ; / v a l u e & g t ; & l t ; / i t e m & g t ; & l t ; i t e m & g t ; & l t ; k e y & g t ; & l t ; s t r i n g & g t ; N e t S a l e s & l t ; / s t r i n g & g t ; & l t ; / k e y & g t ; & l t ; v a l u e & g t ; & l t ; i n t & g t ; 1 5 9 & l t ; / i n t & g t ; & l t ; / v a l u e & g t ; & l t ; / i t e m & g t ; & l t ; i t e m & g t ; & l t ; k e y & g t ; & l t ; s t r i n g & g t ; N e t M a r g i n & l t ; / s t r i n g & g t ; & l t ; / k e y & g t ; & l t ; v a l u e & g t ; & l t ; i n t & g t ; 1 5 9 & l t ; / i n t & g t ; & l t ; / v a l u e & g t ; & l t ; / i t e m & g t ; & l t ; i t e m & g t ; & l t ; k e y & g t ; & l t ; s t r i n g & g t ; D i r e c t C o s t s & l t ; / s t r i n g & g t ; & l t ; / k e y & g t ; & l t ; v a l u e & g t ; & l t ; i n t & g t ; 1 5 9 & l t ; / i n t & g t ; & l t ; / v a l u e & g t ; & l t ; / i t e m & g t ; & l t ; i t e m & g t ; & l t ; k e y & g t ; & l t ; s t r i n g & g t ; V e h i c l e & l t ; / s t r i n g & g t ; & l t ; / k e y & g t ; & l t ; v a l u e & g t ; & l t ; i n t & g t ; 1 5 9 & l t ; / i n t & g t ; & l t ; / v a l u e & g t ; & l t ; / i t e m & g t ; & l t ; i t e m & g t ; & l t ; k e y & g t ; & l t ; s t r i n g & g t ; H i g h M i l e a g e & l t ; / s t r i n g & g t ; & l t ; / k e y & g t ; & l t ; v a l u e & g t ; & l t ; i n t & g t ; 1 5 9 & l t ; / i n t & g t ; & l t ; / v a l u e & g t ; & l t ; / i t e m & g t ; & l t ; i t e m & g t ; & l t ; k e y & g t ; & l t ; s t r i n g & g t ; D e l t a T o N e t M a r g i n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I n v o i c e D a t e & l t ; / s t r i n g & g t ; & l t ; / k e y & g t ; & l t ; v a l u e & g t ; & l t ; i n t & g t ; 0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2 & l t ; / i n t & g t ; & l t ; / v a l u e & g t ; & l t ; / i t e m & g t ; & l t ; i t e m & g t ; & l t ; k e y & g t ; & l t ; s t r i n g & g t ; S a l e P r i c e & l t ; / s t r i n g & g t ; & l t ; / k e y & g t ; & l t ; v a l u e & g t ; & l t ; i n t & g t ; 3 & l t ; / i n t & g t ; & l t ; / v a l u e & g t ; & l t ; / i t e m & g t ; & l t ; i t e m & g t ; & l t ; k e y & g t ; & l t ; s t r i n g & g t ; M a k e & l t ; / s t r i n g & g t ; & l t ; / k e y & g t ; & l t ; v a l u e & g t ; & l t ; i n t & g t ; 4 & l t ; / i n t & g t ; & l t ; / v a l u e & g t ; & l t ; / i t e m & g t ; & l t ; i t e m & g t ; & l t ; k e y & g t ; & l t ; s t r i n g & g t ; M o d e l & l t ; / s t r i n g & g t ; & l t ; / k e y & g t ; & l t ; v a l u e & g t ; & l t ; i n t & g t ; 5 & l t ; / i n t & g t ; & l t ; / v a l u e & g t ; & l t ; / i t e m & g t ; & l t ; i t e m & g t ; & l t ; k e y & g t ; & l t ; s t r i n g & g t ; C o s t P r i c e & l t ; / s t r i n g & g t ; & l t ; / k e y & g t ; & l t ; v a l u e & g t ; & l t ; i n t & g t ; 6 & l t ; / i n t & g t ; & l t ; / v a l u e & g t ; & l t ; / i t e m & g t ; & l t ; i t e m & g t ; & l t ; k e y & g t ; & l t ; s t r i n g & g t ; C o l o r I D & l t ; / s t r i n g & g t ; & l t ; / k e y & g t ; & l t ; v a l u e & g t ; & l t ; i n t & g t ; 7 & l t ; / i n t & g t ; & l t ; / v a l u e & g t ; & l t ; / i t e m & g t ; & l t ; i t e m & g t ; & l t ; k e y & g t ; & l t ; s t r i n g & g t ; C l i e n t I D & l t ; / s t r i n g & g t ; & l t ; / k e y & g t ; & l t ; v a l u e & g t ; & l t ; i n t & g t ; 8 & l t ; / i n t & g t ; & l t ; / v a l u e & g t ; & l t ; / i t e m & g t ; & l t ; i t e m & g t ; & l t ; k e y & g t ; & l t ; s t r i n g & g t ; L a b o r C o s t & l t ; / s t r i n g & g t ; & l t ; / k e y & g t ; & l t ; v a l u e & g t ; & l t ; i n t & g t ; 9 & l t ; / i n t & g t ; & l t ; / v a l u e & g t ; & l t ; / i t e m & g t ; & l t ; i t e m & g t ; & l t ; k e y & g t ; & l t ; s t r i n g & g t ; S p a r e P a r t s & l t ; / s t r i n g & g t ; & l t ; / k e y & g t ; & l t ; v a l u e & g t ; & l t ; i n t & g t ; 1 0 & l t ; / i n t & g t ; & l t ; / v a l u e & g t ; & l t ; / i t e m & g t ; & l t ; i t e m & g t ; & l t ; k e y & g t ; & l t ; s t r i n g & g t ; M i l e a g e & l t ; / s t r i n g & g t ; & l t ; / k e y & g t ; & l t ; v a l u e & g t ; & l t ; i n t & g t ; 1 1 & l t ; / i n t & g t ; & l t ; / v a l u e & g t ; & l t ; / i t e m & g t ; & l t ; i t e m & g t ; & l t ; k e y & g t ; & l t ; s t r i n g & g t ; V e h i c l e T y p e & l t ; / s t r i n g & g t ; & l t ; / k e y & g t ; & l t ; v a l u e & g t ; & l t ; i n t & g t ; 1 2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3 & l t ; / i n t & g t ; & l t ; / v a l u e & g t ; & l t ; / i t e m & g t ; & l t ; i t e m & g t ; & l t ; k e y & g t ; & l t ; s t r i n g & g t ; M i l e a g e R a n g e & l t ; / s t r i n g & g t ; & l t ; / k e y & g t ; & l t ; v a l u e & g t ; & l t ; i n t & g t ; 1 4 & l t ; / i n t & g t ; & l t ; / v a l u e & g t ; & l t ; / i t e m & g t ; & l t ; i t e m & g t ; & l t ; k e y & g t ; & l t ; s t r i n g & g t ; R e g i s t r a t i o n D a t e & l t ; / s t r i n g & g t ; & l t ; / k e y & g t ; & l t ; v a l u e & g t ; & l t ; i n t & g t ; 1 5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6 & l t ; / i n t & g t ; & l t ; / v a l u e & g t ; & l t ; / i t e m & g t ; & l t ; i t e m & g t ; & l t ; k e y & g t ; & l t ; s t r i n g & g t ; V e h i c l e A g e C a t e g o r y & l t ; / s t r i n g & g t ; & l t ; / k e y & g t ; & l t ; v a l u e & g t ; & l t ; i n t & g t ; 1 7 & l t ; / i n t & g t ; & l t ; / v a l u e & g t ; & l t ; / i t e m & g t ; & l t ; i t e m & g t ; & l t ; k e y & g t ; & l t ; s t r i n g & g t ; V e h i c l e A g e C a t e g o r y S o r t & l t ; / s t r i n g & g t ; & l t ; / k e y & g t ; & l t ; v a l u e & g t ; & l t ; i n t & g t ; 1 8 & l t ; / i n t & g t ; & l t ; / v a l u e & g t ; & l t ; / i t e m & g t ; & l t ; i t e m & g t ; & l t ; k e y & g t ; & l t ; s t r i n g & g t ; N e t S a l e s & l t ; / s t r i n g & g t ; & l t ; / k e y & g t ; & l t ; v a l u e & g t ; & l t ; i n t & g t ; 1 9 & l t ; / i n t & g t ; & l t ; / v a l u e & g t ; & l t ; / i t e m & g t ; & l t ; i t e m & g t ; & l t ; k e y & g t ; & l t ; s t r i n g & g t ; N e t M a r g i n & l t ; / s t r i n g & g t ; & l t ; / k e y & g t ; & l t ; v a l u e & g t ; & l t ; i n t & g t ; 2 0 & l t ; / i n t & g t ; & l t ; / v a l u e & g t ; & l t ; / i t e m & g t ; & l t ; i t e m & g t ; & l t ; k e y & g t ; & l t ; s t r i n g & g t ; D i r e c t C o s t s & l t ; / s t r i n g & g t ; & l t ; / k e y & g t ; & l t ; v a l u e & g t ; & l t ; i n t & g t ; 2 1 & l t ; / i n t & g t ; & l t ; / v a l u e & g t ; & l t ; / i t e m & g t ; & l t ; i t e m & g t ; & l t ; k e y & g t ; & l t ; s t r i n g & g t ; V e h i c l e & l t ; / s t r i n g & g t ; & l t ; / k e y & g t ; & l t ; v a l u e & g t ; & l t ; i n t & g t ; 2 2 & l t ; / i n t & g t ; & l t ; / v a l u e & g t ; & l t ; / i t e m & g t ; & l t ; i t e m & g t ; & l t ; k e y & g t ; & l t ; s t r i n g & g t ; D e l t a T o N e t M a r g i n & l t ; / s t r i n g & g t ; & l t ; / k e y & g t ; & l t ; v a l u e & g t ; & l t ; i n t & g t ; 2 3 & l t ; / i n t & g t ; & l t ; / v a l u e & g t ; & l t ; / i t e m & g t ; & l t ; i t e m & g t ; & l t ; k e y & g t ; & l t ; s t r i n g & g t ; H i g h M i l e a g e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< / s t r i n g > < / k e y > < v a l u e > < i n t > 1 2 1 < / i n t > < / v a l u e > < / i t e m > < i t e m > < k e y > < s t r i n g > C o u n t r y I S O C o d e < / s t r i n g > < / k e y > < v a l u e > < i n t > 1 3 7 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< / s t r i n g > < / k e y > < v a l u e > < i n t > 1 < / i n t > < / v a l u e > < / i t e m > < i t e m > < k e y > < s t r i n g > C o u n t r y I S O C o d e 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6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T a b l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 x m l n s : i = " h t t p : / / w w w . w 3 . o r g / 2 0 0 1 / X M L S c h e m a - i n s t a n c e " & g t ; & l t ; H e i g h t & g t ; 6 6 & l t ; / H e i g h t & g t ; & l t ; / S a n d b o x E d i t o r . F o r m u l a B a r S t a t e & g t ; 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 S a l e s D a t a 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 C l i e n t s < / E x c e l T a b l e N a m e > < G e m i n i T a b l e I d > T a b l e 2 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 C o u n t r i e s < / E x c e l T a b l e N a m e > < G e m i n i T a b l e I d > T a b l e 3 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 C o l o r s < / E x c e l T a b l e N a m e > < G e m i n i T a b l e I d > T a b l e 4 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 D a t e T a b l e < / E x c e l T a b l e N a m e > < G e m i n i T a b l e I d > D a t e T a b l e 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6 7 9 7 6 A E - F 1 E 5 - 4 A 2 1 - B 9 E E - 8 E D A E 8 E B D C 4 8 } "   T o u r I d = " 6 a c e f 0 1 2 - 5 4 1 7 - 4 d 4 5 - b 2 f a - b 8 7 6 2 f 6 8 9 7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W l S U R B V H h e 7 X 3 3 e 1 R H m u 7 X Q a 2 c I w q A E i B y N N G A w d j j N N 7 Z C b u e n Z m d D b N z d / f + E f t n 3 L v P f f b + c O + z z 6 w 9 9 n i M b W w Q Y I x B 5 G y Q k F B E O Y e W 1 F H 7 v V + d 6 j 7 d a k X A q K V + W 9 V V p 0 6 r + 5 x T 9 d Y X K l k + / + 7 6 F M W w a C T n 7 y a X a 4 p 8 P h / 5 / X 4 J U 1 P q k Y b H G u H H k b A + 3 0 v Z y X 5 K c k y R 1 W J k R o D b 7 e H f 9 l J C Q g J Z L O q D Q 0 M j 1 N P T z S k L l Z W V U n N L C y U n J V N h Y Y F 8 5 s G D 7 2 n T p o 3 U 1 t Z O p a V r q K H + C V V t 3 E B W m 5 2 q r 3 1 P L o 9 X v i e G h S N G q E U i M X c 3 V 2 Z / g E g g i Q 6 A m T T z I d B M s D F H j m 9 w G U e h q K 1 9 T P 1 9 / V R e U c b X M E V X a 6 7 S 1 u 1 b a H B w i L Z t 2 0 J 2 u 1 0 I 1 9 8 / Q B 0 d H V R U X E S p K c l M t j 6 q 4 P 8 B Q D A d e n v 7 K D s r k 4 l l p X O 3 n 8 h 9 x b A w x A i 1 A F g s V k r I 2 R l C p E g S C V g I i W b 7 L N d t O r 4 + M q G A 7 p 4 e y s n O J p v N J q Q A 8 H 1 n a h P I 2 v 4 1 j Q w P 0 1 / 8 5 D 1 6 9 L C W M p k s O P f 4 c T 0 d O 3 Z U P u t y u Y R I 6 e n p H N L I a r X S y M g o x T v i K C U l h U 7 f q O V 7 j R F r v m B C 3 Y g R a h 5 I z t 9 F k 5 P P T q R I 5 9 M S p u i V t R 5 W 7 U L P e f 0 W O n e m m t a v r 6 S 4 u D g m R A Y l J i b S 6 U f x c j 4 z y U 9 Z y V P U 0 G M N k G l H i Y d y U / z 0 k A n U b t 3 G O R b a l D t E u W l 2 / g 4 7 f f 3 V G f r R W 2 9 Q V 3 c P F e T n B f 7 P 7 X b T r V t 3 a P / + v Z I H Y i E M 9 P d T X n 4 h n b p y j 6 9 d P h r D L L B 8 c S l G q N m Q U b y L x s a m y M N 2 x U x E m o 1 E c x F s b K i b M i f v U W Z m B h W z S p a T k 2 2 c i Y w x l 4 U u N z q M o 1 C 8 z q p h d a 0 i 2 4 k q F 1 O J q L 7 H T k 3 9 N s k b b q 4 h 6 1 g r q 4 W b 2 Z 5 a R V 1 d P e T 1 e s W O A n l A 2 o d 1 L d R B G y h V S O 6 l U Z e V J o c 6 + N o K q a 6 2 n t q c s e o y G 2 K E m g X x 2 b t Y J f K K V A I x z A G Y i S w q e 3 6 P N Y 7 r + m v r X H T / 3 g P a s n W z k T s d d 5 / a q X u U 9 b 9 Z c K T S Q 1 e b 7 D T p V V I H S G V + 7 S 9 z 0 + i k h W q a F B G 9 Y 9 2 0 q 8 R N 9 f U N l J S c S L t 2 7 Z R 8 4 O F T H 7 W P J U s a k m r T K i 8 9 a B q m N 7 Y l k Y 1 t M u e Y k 2 4 2 d p M 3 p g Z G R I x Q E Z C S v 4 0 m J m 0 s l T w B i T Q / I i 3 s U a L a v 1 r h p v G x A b a V b G L D R I K f v 7 a 6 1 k E J c V M 0 6 b E I C T 0 + 4 6 Q J x 9 Y z S V g i t Q 1 O J 9 6 q N D 9 t K v T R o y 4 b t Q 9 Z m c Q e q n v 4 g M b H J 5 h U y S I h / X 4 f D Q w M U Y u n k h J T 0 g P q I G K E A 8 X 9 l M b X C E n m 9 c d R 9 f W 7 c j 6 G I J h Q N 2 O E M i E + e 2 d A K p n J B D w v I p n x B q t m Q 8 P D 8 n v Z W V l G b i i U z f T s x Z Q c P 0 W F 6 X 4 m n V I B L Z 5 B O r F V S a O r z X E 0 M s m 2 2 J S X p i x 2 y S v m z w 5 M W G l t N o g Y F y D W 8 U o n O e L j 6 U J j C n k G b 8 t n Y 1 C w f H E 5 R i j A 7 u C K l b h e p F K 4 i g d E I s 2 z E A l A / 1 I + S 4 7 6 t m E 6 u i W F s p K U G g U 7 y c V q W y + r e K 2 D q v K b C Z X K x M h N 5 c 9 y V g u f L + M K P + k l 6 h j w U D 7 n e y 0 J 1 D d m F c k G v L 7 B L b 9 1 + t F 0 2 w v 5 e 0 s 9 r M J Z 6 A 6 r l Z B 8 C X F K f T R D S 6 u z d Q n 8 s x b a X j R J l s k e e j y x j t K m G q h v e F T O r 3 R Y v o w R i t I K d 9 L o K F d E N t B n c j x o J M f 7 a Y z t k Z n U r m d B u q u W h u M 3 S N r j c b F q F c 8 V m W h z o U d U t r k A d 3 h l Z Y V U / j O s I i 6 E 7 2 9 U u e n 8 Y / 4 f T n v 5 v r Y U + U S a h U M R y 0 I T r H r 2 d r b S m j W r 6 V Z H C t t p F j p 9 L a Y C r n h C J e b u p I k J X 4 B M I N B M Z A I i 5 T 0 P r M v 3 0 t q s U I a 2 t L R S f n 4 + J S Q o z 9 1 c 6 O v r p / j 4 B E p N V W p c J I k 0 G 6 A S O l k 6 a u S k T t G u Y p Z U h n T S 0 N I K M Q J G X I y 6 7 b S 6 t I J u 3 F / Z p G L r V b U 4 K z H A X h o f 9 8 6 L T O Z z z x s H y t z T y A S k p q W y x J j f b + L a R k Z G F k 0 m A G S K Z / M J w 5 2 A v l E L X W h w 0 O 0 2 G 9 1 o s d G Y G 8 8 t + G z 0 M y k p K a L e t s e U F j d J l a v L + c z 0 Z 7 1 S g u X L m l s v p p Y s c T g y d 4 j z A W T S F U O H c E T K e x 4 4 s c E V 3 v i H A L / 6 2 a e f 0 4 / f f y c g F W b D x M Q k 1 T 6 q o x 0 7 0 a G r / v + T y 8 O U m p k r x 8 8 K k U g c 4 3 t x O W l D l 6 i 8 o l R G W c T H x 4 v 9 2 d U 7 T L m F a + n q / Q f y P y s N l l M r k F D 2 D J B J O R 9 m s 5 d e F J G A 2 c g E W 8 h m t V J p W a m q x P M g k w Y a i G 8 v f E e v H j 5 I 5 8 9 d o F 2 7 d 1 J 2 d t B 7 e P d p H H W z 5 I k E T Z a 5 s L P Y R b f b E 2 h d L k v W H E W 0 b 8 5 9 S 6 / s 2 8 0 S M p W u N k 5 R Z l o K d b T f N / 5 j 5 W D F E W o p k A m e u G 2 w T c I w O D R E N 6 / f o q p N G 6 i o s N D I X T j g h g c z c H 9 Z W Z l G b h D 3 2 2 3 U N W I L I Y 8 i u C L a 7 T Y 7 9 Y 7 N 3 o m s P 5 s y e J E O H F D D l S Y n J 2 V o F N K j H g e r k D a q a 3 w o n 1 s p W F E 2 V J y o e S + X T I D F N G Y P E m V g Y J B u 3 r z N 1 + a i 1 0 8 c e y Y y A a k p K X T j x i 3 p r I 0 E e P B O V L n F s 7 e 5 U E 3 V q K 4 L O j 5 2 l H j l 3 J a M V o q z R n Z l 6 m f 0 p K F R Y q h 7 l y 7 W S D 5 C a p y b i j I 8 V J a D z u r I 5 b E c g + X U l d s v t v Y s E T g y t 3 M L G u q A A M L J E 3 7 8 v A G D / 1 C 5 W 8 h z 8 d t L t H v P L h k h o V v 8 5 4 W B w U F K S k y a t 4 c w E v C c R s f G K D 0 t T f q 0 H n T Y p X + r O N N H z c b 4 w I L 4 f v I O P q G E x A T K y M B 4 R N U Y N D D R M K g X o + D x P e f v K u I t d 8 w u 1 5 c J E r L n J h P S L 5 p M G L w K M g G n v v h a p F F G R n C I z / O E 1 W J l q a F + a 7 H A g N k H 9 7 5 X a b 7 E r U V e G d 6 0 L s 8 n E u w 4 p 1 M s / d w 4 s K q X k C A j 0 + / e V X Y T 5 l s 9 q q 0 T b Q A 4 s m W t x M s d / J y W 9 y s l f 7 v 0 M 5 l H P w D h Z H q e 2 F I Y t I + s P i f t K e i m i c e f U H X 1 e S a 2 i 0 Z H x 6 h g V c E L J T B s G d h k z 4 p X 9 m I i Z W R i + q c s V F a 6 V q R X a d l a S k x K o q 1 b N 8 u k R j z v d Z U V 9 P R p u / F p C x 2 s K g m U y 3 J 9 L W s J Z Y 9 P o b G x 4 A i I H 4 J M w P 2 O O C P F U m m z X W y Z 9 9 9 / h 9 4 4 8 Z q o Y M n J S V S y u p g u X 7 p C X d 2 Y q v 7 8 A a F 3 7 c o N 4 2 j x w E D Y O 7 c j d 9 b G 2 a b o Q r 2 D D h 7 c R x c u X O S G a 1 z l x 9 l F u o 2 N O W W a C C Y 3 W r n p R k i 0 P 3 9 p v J R g + e r q n R f X T L 5 k W F K 2 S e t q l k 7 h B H o R h A I q 8 7 x U m q 3 U H b i x 7 W x L Z G Z n y t o O c Q 6 Q L E v I N T 4 + z u c v 0 b 4 D r 1 B G e r p 8 / n k A N l r t o 8 e 0 b f s W I 2 f x q G P V b f 2 G 9 c b R d I B U G F u 4 s c A 7 T X 3 t 6 u o W U q G P L C k p k d V Q L 1 1 9 3 M F S b X l W u 2 U r o e z p 2 8 T z p C X T D 0 k m Q J M J 6 O 3 t p Q O H 9 l N V 1 Q Z a v a a E V q 1 a F X A W T E x O k o 1 b 7 p v X b t L J k 1 + S 0 + m U / G c F O l q L S 4 p o G C 7 0 Z 0 R Z R b k Q f y Y c q X T T 0 0 E r 3 W q L m / Z M C w r y 6 e 6 d e 9 T X 1 0 c X n z h E S u 2 p y D f O L j 8 s S x s q K X c b t 9 C h U z D C 8 S L J d L g i 1 O Z Y X V J i p K Y D k u T g q w f o + I l j 9 N 5 7 b 9 M Y E + r c 2 W 9 m t F s W A n T o u r l R q T 5 9 j p 4 0 P D F y F 4 4 4 u 1 1 G Y M w G O C n 6 x i x 0 r 9 0 + 7 d l u 3 b Z F Z i O P 9 z 2 h z h G 7 S L F 1 u Y m m E l s + r 2 U p o Z x O t f Y D C l Y X r r m Q X y S Z D p a 5 Z S I g g N + p q 3 1 M J W u K 5 T g S 4 N r 2 M e k 1 8 v P y 6 O h r h 6 m p q Y V q W d V C g / A s y M 3 J o d e O H 6 G h 4 R F Z J W l 8 Y s I 4 Q + I g w Q T D + Q A r K M 2 F V 8 s 9 1 D V i p X 6 n N e L z P r G n i L 7 v U P Z V e l q q 5 C 0 3 W J l U c M A s m 2 B N 2 / q D O y E 0 s A 4 D R m x r X P j m I q 1 b X 8 l q T 4 G R M x 0 W 1 h F 8 m C 9 h A i o c + n B K S 0 v p m / P f U k 9 P r 3 F m Y c A z a G 1 t o 3 u Y X r 9 l E 2 3 Y s I 5 / y 0 + f n z z F 4 U s a G O i X Z 4 U 0 b J z Z g K X K o E L P h k Q H 5 m l N 0 c 1 W R b 6 I p K p y U X U d 1 h C 0 0 v Y 1 W d P K L 9 r D s p J Q S b l b W V U K H T k e q V B f B N I S / b S / N F R N g 5 d r r j 4 m K 5 / 3 + i I v L B k f 7 6 B j x 4 + y v Z V A J / / 8 h U i U + Q D 3 + b S 9 g y 5 9 V 0 O 5 e b m 0 Y 8 c 2 c j j U 6 H O M R n / 3 v b f o n X f f o u b m V k p j S f E u q 5 o g y 5 d f f D 3 j b y Q n J 1 N b W 5 t x N D N 2 G E O q 9 G j 3 S M 8 f w 5 z O P U 4 g l 9 d K F V k L H x W / l G E 5 f e 3 e i 6 t l P z D 8 S e g D c Q u h t K r 0 Q x B q a s p P 1 r Z T 5 O H W 3 s U V E i R K T E p k G y a b d u 8 J L o A S C R O s g m E 0 Q l 7 u 7 C P C c e 1 n q 8 / T w U P 7 p Y 9 p J m B R y 6 t X r t P h I 4 c o J U V N 5 Z g J Z 9 i 2 e v 3 E a y G k x y K Z d + 7 c o 8 O H D 8 o o B z N O f v a l 9 D d h Z S Z 4 7 E B 0 T V Q z b j 1 o o T 5 b p a R h W 5 m / X 6 c f d 1 u o v s t P u 4 u d 9 K T n 2 R 0 n S w W W 0 9 e X B 6 H s 6 V v Y H g g d p / d D k A k Y H x u m J I d f V g Z a K C A R G h s b a e P G K i N n Z u D e a i 5 f 4 U o c T x X r y i k r M 3 T g K 1 z U 8 M Z h + e X 5 A F L p 2 r W b 0 o 8 U D k i 4 C b a v M O J B k 6 C z o 5 N W F a 6 S Z 4 l r g T 0 2 4 R y n / o E B a m 5 q l f 4 n u M i T m c j p u S V 0 v T V B p u v v L / N M I x X K 6 N Q 9 P + W n T F J 5 t p c e d T 8 f 7 + b L x r I h l C 9 h U 8 B N r g l l x o s k F I D 6 A l V m o U D F f F x X L 2 u L z x e 4 F 0 z x W L 2 6 R O w t q J Z t b U + p q K i Q c n N z j E / N D y f Z n n r 7 7 T e m S S M A v w P v X m 5 + L m V m Z M j z h R T G 4 N u Z g G c P w s B b + f U 9 D 6 V l 5 k + T U h q w 3 6 4 + Y a k 6 6 m X b a 8 D I j W 4 s C x v K m r o l R D K F 4 0 W T C d i 8 a n a D f S a g o n W w N F g I 8 D + Y l v G I K / s X T I j 4 h H j a v H n j g s k E 2 P i 7 I p E J w O + A 6 C A T h k 0 N D Q 2 T d 4 6 N B E B w / B 9 I 9 7 M D S o J i l a X w M s B n E L K n G q n E V k c 9 w 8 + v U / t l g g m F l i N 6 g y 0 u i e 2 m U D X P X H g / B J m A h t 6 5 3 c q R g E r V 1 z 9 o H M 0 f u W x z 7 d y 5 n e / d Q y n J y f N y a 0 e C I 3 5 u p w A I 9 + a b r z P x O 2 e c E j I b s H I t S i G 8 X H D v p a V r p Y 8 K 6 x N 6 f b i H y O U c L Q F O J r 6 x 6 A 1 T C e U B 6 f Q y k Z e 6 u N 9 H p U p K T D C O F g 5 I h G c B V i 2 a b 6 P T 3 N R s p O Y P 3 c l 9 5 p F D 1 m r X 0 I T C y I m k p C T q 6 e 2 l o T G 1 y l M 0 h 6 h W + e K T 0 l i v D 9 p M O m j M t 6 I 8 D 5 R n T 4 r d g N m y C y U 3 V D Z v W F / U f A A b p L j k 2 S Y j Q k J h t M Z 8 U F Y + P 2 e H G V j j T + N c X X B o E s i k o F S / 3 J x s 2 r P G Q 2 7 P 4 i T t U k F U E 8 p r X y 2 V 6 k U Q h x v O e c M 5 O i i b l o 2 O j E g n 7 Y f / 9 U e Z o g F g M K i + v v D O U + R D u q a k p k i 8 U M D L V m h M 6 F s M M F N 4 3 D k u 7 u / 5 o L i k e F G a w O H S U R r s V t K t L b B w p w L I h M 7 t 4 Z F R s t s s 1 D s U 2 Z 6 L F l j O 3 H j w w z X j z x m + h I 3 S 7 4 T K i M p p J t b z J B k W m e w c m b n t s X j H 6 M S W Y F M 8 O j p K f / z o T / T r 3 / x S R i V s 3 7 G N m h u b q a O j U + Z B 5 e X l S K c t 7 B 7 Y J 3 Z H H B W u W m X 8 d y i w N J g a m G o R L 9 v D 7 2 v l G B U b A 0 / 3 7 t u z K P s J 3 3 H z x m 1 Z z G U + Q M M 1 z N c C z L R k 9 E z 4 8 6 c n 6 b V j R + l K u 9 p Z B N 5 Q 7 D l l t 9 v I y d d x t e a a N C o V F e V 0 7 h F R S d 6 z j 2 N 8 W b B U 3 4 x O Q j k y N 3 H F j b y m H v C 8 C I V + l F H T 4 o / h s D P P j k X Y E A 2 T + 2 o u X a H 9 B 1 Q f z 0 K N + d 6 + P p n P h C X B 0 K 9 T + 7 C W N m / Z J C M W n h V 4 M l g M B r t 9 g N j z g V Z l H X F q I 7 a F 4 N z Z 8 3 T s + G u s 8 s G O g t 1 H t C 6 p k b z c Q M Q 5 H J S f l y u N B R w s Z x + y b T X l o 5 K C h U v s p Y C o V f k m W X s y E + l F k A m Y j U w A K o i b y x 5 S E m q e / m 2 4 m k E i j F a Y L 5 l w P 1 A L / / C f H 9 E Y f 9 c 7 7 / 5 I O k q x p k M y V 2 J v B L X Q y S o b d i B 8 0 t h E H Z 2 d 0 s D M B f 4 Z u v G w i 6 6 2 J f H 1 G p l z o O b S V f E m L p R M Q G K i a g Q w f R 7 A 7 8 O t X l 5 e R q t Y y o r a x 6 G t F U O b L C G D h a M N t t / 8 / l / + z U h H D T C w 0 k N Z A V X v Z W J y w k n 1 N 6 u p s 6 N d Z u D W P a q j w q J C G Z q D f h t U l P l U Q t z H n z 7 + j B q f N N G x E 0 e n q Y D o d / r w P / 9 I q 9 e u I Q e r i N q 7 d / L P n 1 N F Z b k Q G K r f h Q u X W I 2 0 U v W Z 8 1 T B F R Y q J Q b X Y t Z t T 0 8 P x b O 9 d O G b 7 2 j S n k 1 T 1 g T q G E u l 0 h x 0 x s r X R Q T U s 7 a n T 0 N G T S w E W H M C Z Y Z r 9 k 3 Z Z J e P t J Q E y k h U Z Y d 7 R 2 M y O p V O v a O q Y U l L n n 2 z 7 q U K V v m + f 7 k 1 c h G w p W 3 k l t k T U P c A M 7 F + S J K N 9 L X Q K 2 u 8 L E G S m F w T 4 p T A 7 2 d k Z g r h v / r y N P 3 V B z + T P D g B s B B k Y g Q 3 O c b Q t b d 3 0 K Z N V T N W W o z T w / d t 3 L S B V h W t o t G R M R n c m p + f Z 3 x C 2 W + Y t g 4 8 r m + g 7 s 5 u 2 r l 7 h x A O G G J V F O P v I P H + 1 3 9 8 S p l r d t J P j q y W J Z h n A h w r F y 9 c p G O v v 2 b k L A y Q u n f u 3 A 2 s L l u x b g P d 7 M q W E R R 4 L i h H j M A Y Z B W + p m G K n y H n + 9 x U V h J 9 H r + o 7 I f i M g k Q C X h Z Z A K c g 9 3 0 u N s m L W 8 W G + v d 3 b 2 U z A b 2 + M Q 4 2 y p s D 3 A z + / F H n 9 L H f / w z E 2 q A b Z H p C 6 e g D w Y j H t A n N J s E w I T B D / 7 m F 9 T d 1 S P 3 i V 0 P w 0 d H g L D w 2 i F s 3 b K Z T r x x X J w I k A 4 I u E Z I T P z K i c N b a e z J O b J O z a 4 m w n m Q k 5 c j N s 5 i g I Z l 7 9 4 9 0 h G N O D H e R g 6 b n 1 U 7 l K e 6 X y d L r R u t b M 8 Z t 4 + F X 8 x l H i 3 B 9 r e / / 9 e o U / m W i r o H p G Y X 0 Z Q j g 4 b d S d T d c J 2 l x r D Y B h i 4 m p S Y K B J n 0 + a N t H n L R q 7 s a X T 9 6 g 1 Z W 0 K P G M c 9 w H N 3 5 O i r Y m 8 B G H 0 O 7 6 U E l 4 t J 2 i N S A r t r w D O 3 Z u 1 q G c d 3 9 + 4 9 V v c q A h J p I c D v e k A Q y 5 Q 4 O m Y b m Y 5 K j 2 t v e F x P e S Z p O B u w L i C u G V I J o 9 / N j Q W u d 6 z z A X W 6 8 m l V + p R M 9 W g b 5 G v i R h I B j e W U 3 0 f Z G d F n 4 k f d F d v T N 6 o H H o F M L 5 N g v f 2 D Z M n e Q i f e f F 1 6 / j U g F X R F g k c N o 8 R x n X C H n / 6 q W g a 1 d r Z 3 h n j b T p 8 6 Q 6 P D I z T G 6 t s Y k w t T Q e B 4 u H 3 r r s y P W r 9 + n X w v P G e z r f U w G + C 1 m 2 I y 7 d q 9 a 1 7 f A T J b Z x j z F w k P W H o + u K / W 9 A P w D L C d q Q Y a G n f n V f r 6 4 U y N g Y X q m 2 a f 9 L g U w Y T C T U Z P w F I L m j i I X y a J z E h J y 6 I x y q S O Y U z / V h X 2 9 u 2 7 d O l S T Y j n D f s 9 1 V y + S u 0 d n b R z z w 6 x K X b u 3 k 5 t r U + p u b l F n A f o k 0 F / F R Z z Q c j J z h Y X / J 5 X d o u 0 A t C o 3 L t z j 9 J Y x V s M 6 u v q K d 4 R z 7 b b o H g n 4 U C Z C T j / 4 P 4 D k Y x 3 7 6 m F L N E n 1 d k 1 8 x J o c G T g P u C F r G K b D 9 B L A w A o N 1 v + K x H L b 3 0 B a x 8 c + 2 Q L x s j 1 Y K m G q J s C 7 / V O 7 3 N a K s A l P e i I o 7 6 B I b p 1 4 w 5 V V a 2 n D R x a W Q p p Y D K i 2 + W m D S x l Q B S o h x g c C q c G K u B G V g + H B p V 3 U A P p X X t 2 U n y C g + o e P Z a 8 b q 7 M 2 3 Y G Z + I u B H A S Y L b u 6 N i o D H u C + h i p f w v P G P O 1 z p w 5 R 4 c O H 5 T P r G K i T 7 I a e q 7 6 G 1 H P l G q n b C s 0 I p 9 + c l K G M l V W l r M U 2 i h 2 X h q r i + G A h H U 9 v U x x V l W O N m 7 a s 5 P 9 t H G V j + q 6 1 S B Z O R N W / k s 9 i G c y W k J S R s m M 6 t 5 S A Q h z 8 X Y n 7 T 5 w R B w D c f Y 4 a m x o F J U J k g o E Q I U z j 5 8 D Y T B 6 H A R D x 2 l p + d p p 4 + v g K s e q O v h + 9 E d d Y 1 s M / V M L B Z 6 d c 9 z J q u l x W Y 0 J H b w u J j g m B 5 o B j + R H H 3 5 C 3 1 6 4 y P b d o Y A k 5 J + X W c l o K N B H h v K o f 9 x A / / / / / Y F 6 W H q + + d Y J U U / z C w r E f d / C x M W 1 R 8 K B g / t o 3 + p R 2 r 3 a T U c r X b S t 2 E t 5 q a a + N i 7 m v n 5 X S B 1 Y 6 i G q V D 4 f p U i F i E S o p U I y 9 L d k r N 5 G a c Y s d b j I o f Z M T k 6 w 3 T R K I 2 w X l b B E m u 1 6 0 R G M 9 f r M A O H g p O A f w M 0 K M W H w L x T Y c m Z o c E j I C C L / 6 K 0 3 q L W 1 V U g F c i A M s / 0 G 9 / r b 7 7 x J b 7 B N a B 5 q h E 0 B Y B v l F y j n B B q B j W w P / e r X f 0 3 r 1 l X K / U L i g q C 4 x 3 f f f 1 u + M x L w + 7 d u 3 a G M R N 3 1 I R w K A O n e P j y H 6 X V h q Y a o c k r k J w f J h H i p k C g c k C S 3 2 + L I 5 f b J q r F Y 3 w H u b H T 6 f v L R p 7 S e W / e Z 1 o W A 9 x K t e v g q s p B w k H g Y r g P 4 I S r m C V R o b c d h 4 c v s n G x R u T T Q M Y z V Y f / P v / 9 f + v R P J 8 X l j + 1 I I 3 V I Y / m v f f t f I T / b S O g X m w 2 4 F 6 i m s w H T 7 0 9 / d Z a v 0 S j L s C J V d l T 0 I K p s q B R H c P v O p Q z s D o 8 N y 7 6 + O 0 F 7 9 u 4 R i Q P 7 Y 9 O W T b J 6 b G a E T d A 0 0 L m L j l i z D Q W o R S v d X P H r 5 d j p n p / t h G f 1 8 G E t / d c f P p Y Y y z 6 H q 4 q X L 1 2 l y n U V 9 I / / 9 H f 0 4 / f f p V W s r m E 9 v 5 m A 0 R d Y q A W r K q E j e S b g H l p a 2 m a U U B o n 3 j x G T x o b g + u 8 m 4 p X i j q s H i z l Y P v t / / i f / x Y h f 8 k F 9 E C v z k 6 k 5 v 7 Q R R S X M u y O J G o f T Z J d K n L Z B I G K B k l x 4 f x F k Q q R p p 7 D e 5 a c l B S i z q E D 1 G q P p / N n v 6 H i 9 b v o U V 8 y e e N z q d 2 Z T k / 6 b O T h 8 2 k J U 2 L Y m 4 H n d O X K N R m V D n v F z m o Y R n S b p S O k D D q H M b Q J B D B L r r m A N Q e x b i A c K + E N A I D v K i 1 d Q x / 9 1 8 c y s D c S Q D Z c J 7 b 1 k d / m r 2 n s 5 W v n f L 8 f E 0 e 9 V I B V Z j l f 1 4 W l H N Q d R E E o y E y X 3 v V I W M o E w 6 U 1 c a W v 7 1 F G P y b p H X x 1 v 6 w H Y Y a + B U i P T z 7 + L O S e a r v j 6 L u m R E p Y 9 z 5 5 M 7 a Q I y m T 0 r O D i 2 e 2 D t j o c q O D B p 2 h Z I C 9 h I q K x V t Q 4 d H Z j G M z 8 D t x M z g N 5 g K + c 9 / + v S L 1 Z i u B n / / V T 0 V l D Y e + R 8 R I w u 4 a n V D 3 o P P w x S O j G F Q b u V 4 s t T D / 5 u g l o z A n g y z W 6 Y t 9 R A u w r g J 2 q c D l w / 6 B h w w 4 / S h e w p l a F Z + t d Z A 1 d w e N u y 2 B c + 1 D q p g i S T Q N j H h P S e D W n t O d w + r z 3 Q N j M t R o N t j s / E x n s F O w w 2 J L S 2 t I P x q W b s b x l S v X 6 c G D h + L h y 8 7 J F C f G T I D k w W g J E N y M A G k E m B J v J R d + y p S H V 3 e P m q w Z D b C c v 1 s b + W k u M R z Z U k l u 1 7 g M o j z z S L W o 5 h Y u m m C d 7 K B J f x J L m o X M k Z r 7 H t F x 6 v F a C H I c j w T D l v a U W S k / b e b / R T 9 T 9 e m z 9 N Y 7 P x I 3 t 0 Z P b 5 + 0 u d j L 6 t S X p 2 U i Y x p L z 9 N f V 1 O 8 w 0 G H j q i J i X B c O M e c 0 t + 0 c X M V E + w J v f L K r h D V E X O 7 2 p 9 2 i P c P t h e A 6 0 M X A F Q + E A 0 S D N L z Z j P / 9 r C X f G w v e r 0 c P C 7 W e d 2 0 Y / u z T f X / o R A 1 h D q 6 t Y J 6 e z p l W M + Y y 0 K X n g T V l G i V W g v D 4 u + x O M N P V b J 3 k 5 E R B q z x h z F 6 6 D P D N q I t m J f E U g u O C j 2 M C k O l 0 C G M Y V C R R m e g D G T H R L 7 M + v o G q q y s E N c + h j X B z v r x + + / Q V 7 f H q Y A a x E u I F X O h 9 s K + g 9 M G a 2 p 4 v R 4 6 8 9 D C Z M J M A g 5 M J i 9 f j 9 / r o t 0 7 i 4 x f W t q w w s U b D a + u z n b p b E R f D A Z d x j B / P G W V c S Y y A X B U n D 1 9 T j y M G A V R X l Z G K U w a 8 3 O G d M I 0 k Z m G O m k b D c 6 N D R v W s z r 4 i L 7 9 5 l t x h B x / / T V W L e 2 U n F F A u 3 b v o D / / 6 a S o j N i 8 w O V 2 G d I q a D N J Z B y r m N X B K H l F j Q 1 l n l T X 0 v B A 4 h j m B + 9 Y J / X 1 9 0 v A 9 j o Y D 4 j l k z G d B E O H 0 A f 0 / k 9 + L G M D 4 S 5 H 5 + y j h 4 9 k d / r F A H O 0 y i v W 0 t v v v i U k g 8 u / p b m F t h d 7 Z a T 5 + z 9 5 T 9 Z O h 7 q J 7 X s M C t G A U x F I m G T k I U h e l C B q + q E y 2 b j G C A P 0 r K N F j W H + S E 5 O E 0 c C V n 1 N T U u R D u J + t l k w O s L F 9 s u Z M 2 f p w w 8 / l t 0 V 4 f j A C P d X 2 G Z 6 F t x + p A b x a m D t c 2 w b q i W O b h y t h q M J 4 c 5 T e E J V O j x E q h N L M U S N h E K / x H n W x a E m w B B 2 R P d q U z 8 o S t M H h C j w 6 K H R h + R J z 8 i Q 3 T x q L l + j 1 1 k l + + C D n 1 P V J r V h A d Z 0 c M Q t f N C t x s i o k z J z Q r f 9 z M w K O m A 0 S T D 5 U q f 1 m n 0 S t F T S x 0 h H C a L G h g K w s 1 8 m q x C A B 7 2 d M c w J P L k J S 4 b q K O V n l m q M k s h m W + e D X / 5 C X N V w C M A G 0 p s A I G 3 2 + C 0 U d 1 m L O L h N d Q v A I z 8 4 N C Y b y J k B k u B 3 N G G E N K b Y n E Z s r g t L + R U 1 E g o P H 0 F D D z 6 N I R S m R y T g K k m d Y 6 n k i i s Q p 0 J q q i I N F n R x u d 2 0 f f s W s Z n M c E 2 6 Q 9 z e C 0 U p 2 0 8 A V o S q r n X Q x 6 e u T R s X q E i i 4 n N 1 a i D t b C F a E D U 2 F F b O 0 b U F z 3 f v W s + 0 o T b L G 2 E P Z I Y w N R V 6 j D X X j 6 5 z U 3 r C 9 E q J / i T s U I 9 R 8 B r o F 7 p S c y X i / K j 5 A H O j s G 8 w p v F / e c c j q 0 L Z H F g C z f g A A + U H k q h h R + i L U s f B E L S 1 d D D d 0 p I O U V M l r a y a 4 J q B y Q k 1 Z f v V c h f b B 8 t j o 6 4 X B Z f H I r O I 0 4 w l u 8 y A X Z X K 9 p S e r w Q y Y L Q 5 V n l d L L B X 1 c 2 b t 2 l k e I Q m n S q k 5 J V R 3 a N H i h g C R R L 0 U 3 1 b F 0 q c I J k U 2 X S I F k S N D Y U V R m U + E C P R 6 G x 0 2 I l y E k Z o a 1 G s X 2 o m D E 9 a K T s 5 S C Z U 1 v a O D r r F l R 4 j F H p 7 + m S a B d D c 1 E K v v 3 F s 0 e 5 y 4 N 7 d + 7 R v 3 x 6 a G B + n j J x C C V s q 8 2 U n f C x G Y y Y P d o s f m z B L I y P N h l c w T + W b 6 8 J S f k W P 0 s T q X q T p 3 u i A n G Q + 7 S 1 1 U 7 x 9 e i s c A 1 F t F 1 z T K o 3 F O G 9 c u 0 k Z m R l 0 i d P D g 0 M B 9 Q 5 j 8 x a 7 R g U A Y m K A K 3 Y 9 T J f V c q f I Z p m i D Q U + c X i U r C 6 W 0 R F Q 9 f x 8 Q X C T o 6 E M E A k X a R B I E w n O l J n G G i 5 F R I 0 N B f Z H A o z r k g y f 2 A j r c i Z k J / a N q 2 I S y 4 z u U R v V N K n G a H 3 V O l k f A v v w H j 9 + V D p f N X y m Q b C L A R w Z P d 2 9 V L m + U q b J Y y H L N d l B d Q 0 O E T h G 0 J G s p m c E i S T E Y Q I F 8 g w i g X j I N 9 e F p R y i S E I Z U Z g b S 1 y 8 x l 2 s y r R R s s N H x U y w r U W L W 5 R x u Q L j H 6 v v j d P 5 6 g t k N 4 1 a 1 + 5 x L L C y / 9 D 0 z a s X A p R F n y u Z L l 2 s k S k j Q E V u k K Q g E g b b Y m x f z 6 h 2 m Y M 4 i k x B V U 8 d Y 1 S + P h c t 4 K d p o t e S D v w e R i a M p p 4 G L h C g I M 3 P N x c 9 B f F D Y M I X T 8 f e + U t 5 R B h L h x H e f / z w E + r s 7 J K R E z N t q b M Q u J 1 D L A E P T C s r T R S M j N i 7 f w 9 d q X M G p J A 6 Z y I S 5 2 s p J m S S M j X X h a U b o m b V I z z c c E S a H 4 T x a R q v V 3 n o S K V y Z M S A n R K T q K b B L x I C o 8 C x c O b h 1 1 6 V 8 X x Q A c N J s B j E J a Z N W w 8 D M J M G K z t l p S c H j o N B k 8 i U b 5 A q v D 4 s 1 R A 1 N t S E C 9 M P c M C H H E u a A x 6 + G X o k A K R X f 2 8 v O W w + q s y L 2 V Q a j v h E S s n I o 2 3 b t 0 j A 8 8 v J x p r s P S K p n n U k v z 1 x O p m 0 X Q S p A 5 t o Z I L I y c o F i C I 2 k i G N 1 O c M E h n B P + W j 5 K T 4 k L q w l E P U 2 F B 9 o x N B I h n Q / V G A n l W q 1 2 L A 5 z J k t q q F c u I W v s v 6 c k Z O w S p Z 1 x z 2 E 5 w 6 8 L R h w U s 8 s 9 k W X Z k P 7 P E p 1 D 8 a t F + V t A l 2 4 o I k s H P l W B M J x D L O I 5 Z j n c c h L 2 8 6 S Z c q o s a G a u s f l Y I x A 4 d 4 4 H D X m r f F x O Q 1 t 8 d D w 6 z + o Z I s t t d / u a L X U i k T + 7 K z s 2 X N P U y x 0 B v E Y U 6 U B q Z 4 Y N e Q s 2 c v y N 5 S q O B z 4 S + P r 6 f q b + 9 J W p P J T C o d V J 4 i E c p Q j h E H A j a D 4 M D p s n J M L o x c L 5 Z a i B o b C o P S Q B z d u Q t g B / N I C 9 h j V R + Q K C s 3 V 8 i 1 k E X u V w K 4 7 l L L w P R n g n 6 + x 3 X 1 I u 0 h q T r a O + n t d 9 6 Q 8 X 7 c M s l w o r k Q Z / X T 8 J D S C M K J J G k O P p 8 i k + R J v o r l c 5 K v J B g G 8 y J t s 0 a N Z R I 9 N h Q C H j J U u n G n 3 n o T J 0 K d E y D c y P C w c V 6 R K 3 x x k B i I H h u r M J k B a Y 5 N r E / + + Q t Z 4 T Y 3 D 5 M N E 2 W C 4 O T E p G w u M B s + 4 / 9 r a W m h k n X b Z F E W s Z m E M E F i m Q k k p D K I Z b N A I h n 5 H B S p V F 5 4 P V j K I W p s K A A P H k h O S Z X C 1 2 7 z E d O K O 2 h l s Q 4 C z g M e J t i E P 7 i 9 T A w K o p p E Q F 5 e L v 3 k p + 9 T U W E h F e Q H 5 z T B a T H b B t e Q a F j 7 D 2 t J / G h 3 D p V V l N L J z 7 6 g J 4 3 N U m 7 m g P l W i D V 5 Q B q 3 N 0 g i I V L g v G l U b R Q g i v q h L N Q 9 O C o F A b I g 6 E G d 6 W w D a I k E 2 M 0 b k P H n r r e Y j m M Q V O Q s z J s 3 4 Z y Q b W 1 m A m x Y a A 9 a G s E m 2 3 9 g L 7 m s G V J m S l q p A K K M D f c F p J M O m k T q G M T y s q 2 n H E v R E q L G h k L o d k 7 J P r a a P A 6 T C j L T / J 0 R 9 + x q y k p F 9 + j C l J N 9 T I 6 n p m 1 5 w o H 1 I a A d a E I h g G R p i V Y m h l L 3 E L C 2 O j b N T k p R k x 6 V m m f Y T A a R 5 J j t Z a R 3 7 a q K W B e W a o g q G w q h 7 n G D F J Z I q X l M g m t s 7 T N S M Z g x N G E l p x s P d X 7 A 9 j q Q U H / 6 5 D P 6 9 / / 9 H / T 0 a T v b q 5 4 A e a 7 U X A 3 s u I E A c m C u l d N t l 5 3 q P / 3 T Z 3 T 2 7 H l x S h x 6 d V + A Q A k 2 R S a Q q D h d 7 Q A C 5 5 M m l t X G 1 2 g q / 6 U e L J c e N Q V 1 p S j A p o I k c U J o i Q Q v H g Z 1 x i c k T J N S X D b 0 T U N 8 y O S 2 G I I 4 U u m a d f d 3 M + D s g c T B z o R w o W P 1 o i s 1 1 y g h I V 7 W L a + 5 d J U O v 3 a I M t J Z 8 r D U w e c + + v B j G v K k 0 q 9 / d l h 2 x w d R x F P r 8 d K 3 9 T b O 8 0 j Z + X w c O F 2 S P k H 1 n V 7 C 2 o B e t 4 v 8 3 k n 6 i 7 8 8 Z l x B d G B h c n 8 J w O m G 2 5 V b M G 7 p A K z g k 5 S c H L C r z J j w W m J k m g U L W e g G 6 h w a L A x Z w m K X c F 6 8 8 9 5 b s n 8 U s H 7 j O q q v g / a g J A 8 a u q P H D s s i l c r 9 H Q w N P V a R P l r l g z S q z H V R 3 6 i h G o q E 8 h r 9 T 9 G F q C N U 8 8 A E d b R 3 G I U x F d g v C Y W t 1 Q 2 N Z E d U C d 8 f F P v W u u G v m T c + P 3 m K P v z D H + l c 9 X l x O A D o H 8 L z R i c x N t 7 G B E J N m s u X a 2 T j g 7 j k H O n X 0 v k I H U P K Y y u B y Q N y J c d 5 a X A M x / i s l 6 Y 4 f + u 2 9 f I 7 0 Q T L 5 d r o U v m A y i y 0 l h Z R O 1 A o U E W w d C / c 6 P E J i T Q 6 M k J p x g B N L L Y f Q y i 2 F X s o P 3 X u U Q 9 m Y D P t 7 T u 2 G U c K u g F D 0 P v s Q n P o 7 O i U l W M L C n L J n l p E d u + A L K A J z Q L k u v D Y a q h 5 K l T m T J C d X H S D q 6 K H V T 0 s w e z n 8 N N f K O k X T W A J Z b K o o i R g P T f 0 i 4 B M 2 D c K w F J Y i U n J I q l A J j c X T A y R s V A y Y Y O G f J Z C Z o B E A S n D A e p 2 N 9 t W V y 5 f l U X / D x 8 + w I Q q o K I s m x x D r V P O B i 2 Z E E P V m 6 S k O I / s C a U 9 e 5 B S W d m p / C v T y 3 6 p h 6 h T + Y D H f W 7 Z p g W t H Z b C Q u G a N y g D t E s 9 J T 6 m 9 p m R l b Q w M g F Y H w I T A z X M k k m 7 x A c H h + j r U 2 d o 5 6 7 t 4 j R C / n c X L 1 N P T 5 9 M a I S T A p + D M 0 L Z T z 7 a s 3 p S d q U E 0 f r H 2 D Z m V Q + S C 4 R 6 7 f i z T X Z 8 W Y h K Q g F w 4 2 K 3 c Z v N L g W F F h L e I c D s n N i 5 O j Z z 1 4 z F L A / g d D o D u 3 C Y y a S C n 9 p Z x c O q t E e P H a H z 5 7 6 V 7 W 9 Q J l a b V R w Y I N O 4 S 5 F J S S A l n Q K e P 4 7 F d k L g R p K m n m 0 K y c u E a E z R G P o 8 c e J x 8 n I h Y K x e f 1 8 f t 3 q h 0 g g F n h B b u C U A L G K T t A h H T V d n d x i J g u o e V j l C A 5 b A G k J e b i 4 d O X q I 1 p a u Y W n j Y 5 t r K + c 7 x H t 3 t Y n J B C I Z Z K r I c Q X I d L 3 Z K m S C P e X 3 e + i t d 4 5 M K + 9 o C V F p Q y G 4 / R Z R + 1 A g m F Y N N c N h U v t Q y G Z J F Q O R 2 6 c m Z L a 2 t c n I B j O Q j w q u n Q t m V G 2 s o i 8 + / 4 q c 3 I B 1 d X X L P s C w q z o 6 O 2 n 1 m t U y Q V G r d A j N j S 1 C n J T k F M m / 3 6 7 c 5 C K d I J n 4 d 1 I N V c 8 L U m k y c T z F A R s a h J d 3 t A R L T V 1 L 1 D b h n s E u S k + w y k o 6 z r E x E b d Z 2 T m i a q C C a M Q 8 f Q o p 4 w 8 o N 4 2 o s L C Q 7 r J k c Y 4 6 K T k l W e w j 9 D O h k 3 Z o e E S W Z r Z x I 4 W 9 d 7 H J W n N T s 8 T b d 2 6 j W 9 d v y 3 J g 0 A 6 2 b d 8 q o y O C Z F J k g c M I + 0 R 5 v U r N U 3 Z R k D g + n 4 d 2 F k 0 I e a 8 1 T k m n s d p c b Z L W r s 6 n f Q d 3 G l c c f Y h q Q g G r H F w Q X o / o + H B E 2 F m X h 7 S K E W o 6 8 l J Z D S u e 2 z 7 R z w 7 E w E I u B a v y y c 6 2 q p t t 1 L T U N B l F / v Y 7 b w q J Z O S 4 i V D Y V V 6 m z H g t d E 3 U P C Y S i M Z l p E l V m j l B K Q 6 3 z B o G o b B L o S b U L 3 / 1 n v x 2 t C J q b S g d P F x I G F 0 O r 5 L o 5 B z g s N C I p M K s V P S M s r S Y h 5 N P q 8 t P W 9 u o q m q 9 L L q S h K 1 A 0 9 K Y b H 6 q W F d O 3 T 2 9 / K w 1 m b Q q 5 6 d b N + / I / w q Z j H x x N p j S a f G Q V D 6 6 0 W w R g k F i g X B Y O 0 K X a 7 S G q L W h d O j 3 J 1 N L c y s 1 N j a J G x 0 E Q o G i l R 0 b H R V V J o Y g L j 2 Z + 3 n g 2 Y k t x M / V P F I c 5 A F p y s t K q b + 3 X 3 Z + F y L x O e S P T 4 z T v g O v h H x e k U g F N H Y 7 i y f F k Q Q b D O W l x / P 5 m V R / 8 d M 3 + d c j l 3 O 0 h K h 1 m 5 u R X 1 Q s Y 8 u g + q E g U X A Y g H m j 1 U G d w 7 j R G D S g i s 0 G k E k T C q v M K s l i E M S U z i / I E 4 c C d k F U R P N S 4 5 M m V n k w C g K f Q 4 D 0 0 W k O / B m Q C T s p B q W T I l N e r t r 3 K 9 q x L A g 1 N K V m 6 K J z E a 0 e 3 O h N v U Q T / k S 6 2 x Z q T 8 V A 1 D U S u d g 1 k R D G n E 7 Z G R 5 p 7 X R A L P Y Q x 7 C T 0 I B 9 d e o 0 n T 3 7 D d 2 / / 7 1 s 1 Q o C C Y m E L I j 1 s U E o L p 8 J F 6 d F M u n g p j f e P m J c R X T D c q W + d V n U N j v 5 K d U 3 K n s d 5 e f n U k 0 D t 4 D 2 V H G p Y 5 E W t J y i 5 M Y g y s m J q q C d i f Y G t p E i 1 B R 9 8 f k p K i 9 f S + U V F Z K v S W Y O U A c x p A j E A m G w B k V i Q o K k b 7 d a a W Q c q q B B L O n A 9 Y g z I t H m p h t N G C q G 3 f x d 5 H V P 0 t v v H q W c 5 S K h 2 P x c F i 8 f 2 U Q F G R k d Y V K N 0 O 5 S O C m U u 1 Y C V w J U D q k 9 K x a 4 d 6 X S P R 1 U d q Y i k X o + K v i M X d z L J R 0 q n V T 8 z T c X a d W q f E p I V A S C E 0 h 9 R k m j k X E l y b R 0 E t W O J V N d J 4 m q 5 z W c E D 6 M b O H P 5 e Z m m U o y u l / L Q u X T G H N k s 3 T K V 2 t K + O G m V T p 6 Q F d H h U F L z L G q X C s L a E s k c D o / z S d k 0 o T R h A A 5 K i q h u u l 8 R Q p l A / m p r e 0 p H T i w T 7 5 H 2 U 4 + m m A V G y M l M M D 1 u 3 q 2 o d h 2 U m R C H F o G E p h M c J V D 7 f v b f / i 5 u r h l g m V F K M D H y t / 4 O D o N v X R w 7 X i g U J X q 4 R U y a f V m Z Z H K u F e + b 9 y 7 J U A m J Z 0 0 g Q Y G B i k 1 N d U g k l + e I 2 I E 7 B q v t q P R k o f J N D F B d X W P 6 W K 9 j d r 6 + T u F e A g G q e D B g z Q y i A R 7 C Z I J c f H q Z 9 + c Y K k h 6 t a U m C t M J m R w Y f k M t 6 y h W n B a E 0 u l V W u L C q S I t f y A + 5 o x c K V 3 u s x k 4 o p v k O T B / e / p 5 q 3 b k p 5 0 T c q 6 E K e + / J q q q 8 / J m n 2 a f D g P B w N G O W A M n x D G I B P S A Z c 4 8 u W 5 q z Q m h K J c s C r s 6 2 8 e i l i G 0 R w s 1 x q e L s s a 5 e l q E F u g p j m J r D Y 7 2 e x 2 5 a C Q w O 2 I j r F 3 L y x J O C 0 Y y m 8 h b 1 E L k A Y S S c U K k t a E 4 n B s 3 a S R Z m I h Z q I g v n b l O i U l J 1 F R c a F s F 7 p 6 d b G Q S H e c q 7 Q i F D y B d 2 7 d J U / O P i G S d p O L V D I T i Y 8 9 I p k w G k L F / / D 7 D 4 w r W 1 5 Y d i q f R m J a h n T y x l n Q M g a l l A p o S V V a 2 Q a o D M q m U P s V R a / k U t e N e 5 B I 3 Q 8 T Q A h j C s 5 J x J A m H I M E n A d p g 3 F 6 8 N Z h F n R J S Z G c R x C J g 8 9 x U A N a f b I t z f q t u 4 L k 4 T y l 6 h n H I q U M T U G G F 6 E c 3 L S + q l K u d T l i 2 R L K m 5 Q j t l R Z a g 8 X o i r I U F K h 4 F E x Q k k l T o t A p Y w e U k l j Y F x 7 M K 1 C k E h G w 8 G h a x h r x Y M s e B a K V N 1 d G N S a R Y U s n b B e h D q v n h F i N F C Y N I g R E j i u 6 7 L Q 3 V Z 0 0 C o i K f I Y z 1 e e O a t 3 3 J j B R Y 6 A M n A 4 7 H T o 8 G 7 j q p c f L N e e L E + V T 6 O n q Z U a e 6 1 k c y T I Z E S o f 9 I v F a L + W a W f C r G o g K z 3 q T R U Q a U c q / j l Y W Z y g z y I O B a R J O / q 8 0 i H k C w 0 r 3 D q e 6 p 9 V E u H j x w k p 3 N C H A z Y y l O R M N j J C 9 s I A 1 k x + z Y l J V k m E + K Z g p R K u h m E M k g V J B e 8 e W r w M t Q 8 C / n p 7 5 e p q q d h u f 6 k H c 9 / W e P a j V b x / o k t N Y 1 Q N k U o g 1 i K U E E y S Z 4 Q i r 8 I x / z C n / E m C B 4 G 8 5 4 r Q A K V Q F J i A f g h b 4 o s w T Q i I 4 2 X m V Q m l T b e p q a h A 5 j t j G c h J M J 5 E A m S y y B V T 2 8 v t b U + p Y 2 b q q i 5 z 0 L t g 0 w m I Z I h 5 Y 0 4 R D p B z T P I B K n 4 u 3 / + G / m t 5 Y w V Q S j g 0 t U W J g c T C I S y h h I r Q C g m U t B R Y S I V H / O b S u P L N L E k r d 6 m 8 y n k Y J E w i g b c k F j o Y R z j z X T M a X 2 s y S P H g W C W V C o N i X G o T H X K h k u l 8 C D q H 5 P i b q u V R g 3 7 S 9 R k E 5 G 0 l A r Y T E b s 9 7 m Z T L + S 5 7 f c s W I I x U 0 k f X c F p F K S C m Q C q Z S 3 D 0 G R K K D 6 B Q h l J p Y K Q i D E O M Z 3 S 5 7 k 4 i 0 M 0 z J M m O H R g w v 6 n E T G E c h g x J L H E Y i h 0 n I g s b z M x x L C C G V I q l f L Z y e U m u 8 E 0 v i p p l H N b w K Z z C 5 y r e I p 6 Q R C w Z O n 7 C b 0 Q f 3 m 7 3 8 u k x Z X A i z X G z t Q I i s C W G q s 5 m p T k F Q B i a U J F Y F Y B o l C p J Q Q S K f x z S A S p 5 E E A m n k S 2 J m y N M P F o E 6 V M c h a Y k 5 y F 8 w l n y Q R D L U s Q 4 6 X 4 6 Z G M F z R p r z 1 m R 5 q C g d j h k m D k h l U v N 0 a O o j p e L J O U W o a Z L J I J S 4 x Q 1 1 z 8 e S 6 e 9 + 9 8 G s 2 + A s N 6 w o Q g H N z b 3 U 0 j Y Y Q i q t / i k i h a q A u o 9 q O r H A F b y p f E A d q 1 Q g a b z P D 6 j s R j K Q V h l C k E B s n O M 3 v C R G h n G s S B P M V 8 F E K C Y J Y m z o v a u E 7 R t O h 5 M I 4 W 4 b 1 D s + Z 0 g l l R + B T A a h N J m U R 9 V N e / f v p h 2 7 N 8 t 1 r x R Y b q w w Q g E u l 5 c u X 2 k g i x B K k U l J K x W D N F p S K V K F E k q n Q R a J 5 Q 9 v 8 i 6 x h s o 3 D m Y D 6 j / e N F D x V S J 4 L h D z O 0 d y h I R 8 1 p S e F t S g Y J 3 W H b k 4 3 l n s E m J h v f F O e O 2 Q b x A K 5 F G L q w S J h F g R y S C V S C b D C R G w m T z 0 t 3 / / V 5 S U n C h 3 s J J g u d G 0 8 g g F T E 6 4 6 V I N k 0 q I p C S V i k E g E E s R a Z o 7 P R C C k k p o g w S O 5 d s V i c z p I P R B 2 G M P H H J l V 5 F + k 4 o / P V Y E w U f w H y q t Y h X M J A r m S T D s p y C x F I G E S H L e I J A R Y 5 1 x R S S Q C g T S s U E o I Z O S T v x h + p v f / o x S U 1 f m R u F M q E 5 V S i s U 1 W f v 8 V M w S y l F L r P a F 1 T / Q k n F G S q N L 5 I Y e c F j D f n s P I G K H w A q v E o g K X E g D 7 G k j T w j m N P y M r n J A 7 G Q S B 1 r I o W Q y k Q m C W I 7 B a V S U D o Z U k m C 2 n z g 9 / / 6 m w X d 7 3 L D i i c U c O b M H X 4 S I J F B q A i q n z o G k Y K k 4 j f T M b 7 J y J c k p 1 V C / l T K S E Q A V 2 8 j x V C M M S K V D w I E Y 5 B B D u R T k o e 0 D v h P S W s C m d J C H O M Y p D F i n Q Z Z p p E q Q C S z d A o l U 5 z d T r / 7 l 1 / L N a 5 k W G 7 G C C U 4 c + Y W + a Z A n p k l l a Q l V k Q S 0 u g g x F F p Q M U 6 L e + S n h u o 7 E Y y k A Z B 5 M g U 4 9 2 I T S F w j B d i k E X y j N g 4 F m k U R q o A i U A a L Z 0 Q M O P W J K E U i V S A v Y R 1 / X 7 7 j 3 8 t V 7 z S E S O U C f f u N d L T j k E m A A h l S C m D Y O H E C h A p I K E U g S S W P 7 w p E s m 7 k Q b k n A m o / C G Q Q y O X K 3 / g C H 9 y D I I Y + S A J 0 k Y c l E T h x y C N i i O T S R F K 0 i Z C m V U 8 k U x G P x P 6 l 3 A d W 7 Z u p F e P 7 p V r i Y H L 9 m Z z l y q Z G A S o f F 9 + c Z W f j E G m A L F A H K T N h J p O L H 7 D H 0 P l C 5 C n U g y d p y J B S A k Y R J E 3 I 2 3 E O M Z L / Y E c S K h Y f S a Y B j E C a U 0 q E 4 E C x E K e B L O q B w J x H E 4 m I Z S S T N i B / 3 f / / G t + F u Y b i S F G q B n w 9 a k r 5 P Z i c 2 w m k 4 l U u p 8 K B F I S y y B O C L k 0 a U A k n M O f i h U C i Q h Q h F E p n T B S E q v z I I h 8 Q g i j g p y X E E a m + U o m k A k E M m J N I i 2 Z Q C S L Z Y r S 0 t P o V 7 / 9 G a 4 o h j D E C D U H P v v 0 I k 2 J Z D I k l p Z Q S I N E p o 5 f I Z A m l k E g R S 4 j j T c N S Z q O D a I E A R I Y S Y M 4 k k I M o p j T p s D M M B 2 r d C Q i m c k k 5 y U O k 0 y w m 6 S f C c e Q S g 7 6 p 3 / 9 j V x H D J F h u d U S I 9 R c q P n u L n V 1 D x H r f w a p O B Y y m e w q g 0 z 8 Z q R V E B p J j C S n V U r S M w J k M J K B t M Q g D P 7 w x u 9 G 0 O f k G O Q I n D P S I I 6 Z S J J W R F J S S R P L I J K W S k a M u V E V l W X L Z u 2 8 F w k m V L e U V w x z 4 + t T l 2 j M 6 e a n B i I F V b 9 A H C A W B + S B P n K M / w 7 G A u S r V A i k M I J v Q g g F E A Q R x 5 L m A 6 S N g P N w h z N T j D w Q h 2 M h m E E k I x 2 U T O i 0 D a a h 1 q l p 7 G r T a F x v b l 4 O / e K X 7 8 s V x D A 3 Y o R a B D 7 5 6 A y r Q 1 z b z G Q K i U E e H Y M 2 J j I h D 0 l A Z U 6 H l I g q F q Z E 4 B i 8 0 e Q J J 5 Q m U U g 6 Q K D g s S K P E U O 9 M 8 i k 1 T z E 2 B A c 6 0 p g Y G s M C w H R f w O W z P P 3 g l l p S g A A A A B J R U 5 E r k J g g g = = < / I m a g e > < / T o u r > < / T o u r s > < / V i s u a l i z a t i o n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C a t e g o r y S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N e t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M i l e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l o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 i : t y p e = " S a n d b o x E d i t o r T a b l e W i d g e t V i e w M o d e l K e y " & g t ; & l t ; T a b l e N a m e & g t ; C o l o r s & l t ; / T a b l e N a m e & g t ; & l t ; / K e y & g t ; & l t ; M a i n t a i n e r 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i e n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u n t r i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 i : t y p e = " S a n d b o x E d i t o r T a b l e W i d g e t V i e w M o d e l K e y " & g t ; & l t ; T a b l e N a m e & g t ; C o u n t r i e s & l t ; / T a b l e N a m e & g t ; & l t ; / K e y & g t ; & l t ; M a i n t a i n e r 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T a b l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 i : t y p e = " S a n d b o x E d i t o r T a b l e W i d g e t V i e w M o d e l K e y " & g t ; & l t ; T a b l e N a m e & g t ; D a t e T a b l e & l t ; / T a b l e N a m e & g t ; & l t ; / K e y & g t ; & l t ; M a i n t a i n e r 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Q u a r t e r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A b b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l o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O u t e r P o s t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I s D e a l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u n t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o u n t r y N a m e & l t ; / K e y & g t ; & l t ; / D i a g r a m O b j e c t K e y & g t ; & l t ; D i a g r a m O b j e c t K e y & g t ; & l t ; K e y & g t ; C o l u m n s \ C o u n t r y I S O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v e r a g e N e t M a r g i n & l t ; / K e y & g t ; & l t ; / D i a g r a m O b j e c t K e y & g t ; & l t ; D i a g r a m O b j e c t K e y & g t ; & l t ; K e y & g t ; M e a s u r e s \ A v e r a g e N e t M a r g i n \ T a g I n f o \ F o r m u l a & l t ; / K e y & g t ; & l t ; / D i a g r a m O b j e c t K e y & g t ; & l t ; D i a g r a m O b j e c t K e y & g t ; & l t ; K e y & g t ; M e a s u r e s \ A v e r a g e N e t M a r g i n \ T a g I n f o \ V a l u e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o d e l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L a b o r C o s t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M i l e a g e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M i l e a g e R a n g e & l t ; / K e y & g t ; & l t ; / D i a g r a m O b j e c t K e y & g t ; & l t ; D i a g r a m O b j e c t K e y & g t ; & l t ; K e y & g t ; C o l u m n s \ R e g i s t r a t i o n D a t e & l t ; / K e y & g t ; & l t ; / D i a g r a m O b j e c t K e y & g t ; & l t ; D i a g r a m O b j e c t K e y & g t ; & l t ; K e y & g t ; C o l u m n s \ V e h i c l e A g e I n Y e a r s & l t ; / K e y & g t ; & l t ; / D i a g r a m O b j e c t K e y & g t ; & l t ; D i a g r a m O b j e c t K e y & g t ; & l t ; K e y & g t ; C o l u m n s \ V e h i c l e A g e C a t e g o r y & l t ; / K e y & g t ; & l t ; / D i a g r a m O b j e c t K e y & g t ; & l t ; D i a g r a m O b j e c t K e y & g t ; & l t ; K e y & g t ; C o l u m n s \ V e h i c l e A g e C a t e g o r y S o r t & l t ; / K e y & g t ; & l t ; / D i a g r a m O b j e c t K e y & g t ; & l t ; D i a g r a m O b j e c t K e y & g t ; & l t ; K e y & g t ; C o l u m n s \ N e t S a l e s & l t ; / K e y & g t ; & l t ; / D i a g r a m O b j e c t K e y & g t ; & l t ; D i a g r a m O b j e c t K e y & g t ; & l t ; K e y & g t ; C o l u m n s \ N e t M a r g i n & l t ; / K e y & g t ; & l t ; / D i a g r a m O b j e c t K e y & g t ; & l t ; D i a g r a m O b j e c t K e y & g t ; & l t ; K e y & g t ; C o l u m n s \ D i r e c t C o s t s & l t ; / K e y & g t ; & l t ; / D i a g r a m O b j e c t K e y & g t ; & l t ; D i a g r a m O b j e c t K e y & g t ; & l t ; K e y & g t ; C o l u m n s \ V e h i c l e & l t ; / K e y & g t ; & l t ; / D i a g r a m O b j e c t K e y & g t ; & l t ; D i a g r a m O b j e c t K e y & g t ; & l t ; K e y & g t ; C o l u m n s \ D e l t a T o N e t M a r g i n & l t ; / K e y & g t ; & l t ; / D i a g r a m O b j e c t K e y & g t ; & l t ; D i a g r a m O b j e c t K e y & g t ; & l t ; K e y & g t ; C o l u m n s \ H i g h M i l e a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N e t M a r g i n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N e t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N e t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D a t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C a t e g o r y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C a t e g o r y S o r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S a l e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M a r g i n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N e t M a r g i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M i l e a g e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Q u a r t e r N u m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Y e a r A n d Q u a r t e r N u m & l t ; / K e y & g t ; & l t ; / D i a g r a m O b j e c t K e y & g t ; & l t ; D i a g r a m O b j e c t K e y & g t ; & l t ; K e y & g t ; C o l u m n s \ Y e a r A n d M o n t h N u m & l t ; / K e y & g t ; & l t ; / D i a g r a m O b j e c t K e y & g t ; & l t ; D i a g r a m O b j e c t K e y & g t ; & l t ; K e y & g t ; C o l u m n s \ Q u a r t e r A n d Y e a r A b b r & l t ; / K e y & g t ; & l t ; / D i a g r a m O b j e c t K e y & g t ; & l t ; D i a g r a m O b j e c t K e y & g t ; & l t ; K e y & g t ; C o l u m n s \ M o n t h A n d Y e a r A b b r & l t ; / K e y & g t ; & l t ; / D i a g r a m O b j e c t K e y & g t ; & l t ; D i a g r a m O b j e c t K e y & g t ; & l t ; K e y & g t ; C o l u m n s \ M o n t h A n d Y e a r & l t ; / K e y & g t ; & l t ; / D i a g r a m O b j e c t K e y & g t ; & l t ; D i a g r a m O b j e c t K e y & g t ; & l t ; K e y & g t ; C o l u m n s \ Q u a r t e r A n d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Q u a r t e r N u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A b b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 S a l e s D a t a & l t ; / K e y & g t ; & l t ; / D i a g r a m O b j e c t K e y & g t ; & l t ; D i a g r a m O b j e c t K e y & g t ; & l t ; K e y & g t ; A c t i o n s \ A d d   t o   h i e r a r c h y   F o r   & a m p ; l t ; T a b l e s \ S a l e s D a t a \ H i e r a r c h i e s \ C a r D e t a i l s & a m p ; g t ; & l t ; / K e y & g t ; & l t ; / D i a g r a m O b j e c t K e y & g t ; & l t ; D i a g r a m O b j e c t K e y & g t ; & l t ; K e y & g t ; A c t i o n s \ M o v e   t o   a   H i e r a r c h y   i n   T a b l e   S a l e s D a t a & l t ; / K e y & g t ; & l t ; / D i a g r a m O b j e c t K e y & g t ; & l t ; D i a g r a m O b j e c t K e y & g t ; & l t ; K e y & g t ; A c t i o n s \ M o v e   i n t o   h i e r a r c h y   F o r   & a m p ; l t ; T a b l e s \ S a l e s D a t a \ H i e r a r c h i e s \ C a r D e t a i l s & a m p ; g t ; & l t ; / K e y & g t ; & l t ; / D i a g r a m O b j e c t K e y & g t ; & l t ; D i a g r a m O b j e c t K e y & g t ; & l t ; K e y & g t ; A c t i o n s \ A d d   t o   a   H i e r a r c h y   i n   T a b l e   D a t e T a b l e & l t ; / K e y & g t ; & l t ; / D i a g r a m O b j e c t K e y & g t ; & l t ; D i a g r a m O b j e c t K e y & g t ; & l t ; K e y & g t ; A c t i o n s \ A d d   t o   h i e r a r c h y   F o r   & a m p ; l t ; T a b l e s \ D a t e T a b l e \ H i e r a r c h i e s \ Y e a r H i e r a r c h y & a m p ; g t ; & l t ; / K e y & g t ; & l t ; / D i a g r a m O b j e c t K e y & g t ; & l t ; D i a g r a m O b j e c t K e y & g t ; & l t ; K e y & g t ; A c t i o n s \ M o v e   t o   a   H i e r a r c h y   i n   T a b l e   D a t e T a b l e & l t ; / K e y & g t ; & l t ; / D i a g r a m O b j e c t K e y & g t ; & l t ; D i a g r a m O b j e c t K e y & g t ; & l t ; K e y & g t ; A c t i o n s \ M o v e   i n t o   h i e r a r c h y   F o r   & a m p ; l t ; T a b l e s \ D a t e T a b l e \ H i e r a r c h i e s \ Y e a r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 T a g s \ T a b l e s \ & a m p ; l t ; T a b l e s \ S a l e s D a t a & a m p ; g t ; & l t ; / K e y & g t ; & l t ; / D i a g r a m O b j e c t K e y & g t ; & l t ; D i a g r a m O b j e c t K e y & g t ; & l t ; K e y & g t ; D y n a m i c   T a g s \ H i e r a r c h i e s \ & a m p ; l t ; T a b l e s \ S a l e s D a t a \ H i e r a r c h i e s \ C a r D e t a i l s & a m p ; g t ;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 T a g s \ T a b l e s \ & a m p ; l t ; T a b l e s \ C o l o r s & a m p ; g t ; & l t ; / K e y & g t ; & l t ; / D i a g r a m O b j e c t K e y & g t ; & l t ; D i a g r a m O b j e c t K e y & g t ; & l t ; K e y & g t ; D y n a m i c   T a g s \ T a b l e s \ & a m p ; l t ; T a b l e s \ D a t e T a b l e & a m p ; g t ; & l t ; / K e y & g t ; & l t ; / D i a g r a m O b j e c t K e y & g t ; & l t ; D i a g r a m O b j e c t K e y & g t ; & l t ; K e y & g t ; D y n a m i c   T a g s \ H i e r a r c h i e s \ & a m p ; l t ; T a b l e s \ D a t e T a b l e \ H i e r a r c h i e s \ Y e a r H i e r a r c h y & a m p ; g t ; & l t ; / K e y & g t ; & l t ; / D i a g r a m O b j e c t K e y & g t ; & l t ; D i a g r a m O b j e c t K e y & g t ; & l t ; K e y & g t ; T a b l e s \ S a l e s D a t a & l t ; / K e y & g t ; & l t ; / D i a g r a m O b j e c t K e y & g t ; & l t ; D i a g r a m O b j e c t K e y & g t ; & l t ; K e y & g t ; T a b l e s \ S a l e s D a t a \ C o l u m n s \ I n v o i c e D a t e & l t ; / K e y & g t ; & l t ; / D i a g r a m O b j e c t K e y & g t ; & l t ; D i a g r a m O b j e c t K e y & g t ; & l t ; K e y & g t ; T a b l e s \ S a l e s D a t a \ C o l u m n s \ T o t a l D i s c o u n t & l t ; / K e y & g t ; & l t ; / D i a g r a m O b j e c t K e y & g t ; & l t ; D i a g r a m O b j e c t K e y & g t ; & l t ; K e y & g t ; T a b l e s \ S a l e s D a t a \ C o l u m n s \ D e l i v e r y C h a r g e & l t ; / K e y & g t ; & l t ; / D i a g r a m O b j e c t K e y & g t ; & l t ; D i a g r a m O b j e c t K e y & g t ; & l t ; K e y & g t ; T a b l e s \ S a l e s D a t a \ C o l u m n s \ S a l e P r i c e & l t ; / K e y & g t ; & l t ; / D i a g r a m O b j e c t K e y & g t ; & l t ; D i a g r a m O b j e c t K e y & g t ; & l t ; K e y & g t ; T a b l e s \ S a l e s D a t a \ C o l u m n s \ M a k e & l t ; / K e y & g t ; & l t ; / D i a g r a m O b j e c t K e y & g t ; & l t ; D i a g r a m O b j e c t K e y & g t ; & l t ; K e y & g t ; T a b l e s \ S a l e s D a t a \ C o l u m n s \ M o d e l & l t ; / K e y & g t ; & l t ; / D i a g r a m O b j e c t K e y & g t ; & l t ; D i a g r a m O b j e c t K e y & g t ; & l t ; K e y & g t ; T a b l e s \ S a l e s D a t a \ C o l u m n s \ C o s t P r i c e & l t ; / K e y & g t ; & l t ; / D i a g r a m O b j e c t K e y & g t ; & l t ; D i a g r a m O b j e c t K e y & g t ; & l t ; K e y & g t ; T a b l e s \ S a l e s D a t a \ C o l u m n s \ C o l o r I D & l t ; / K e y & g t ; & l t ; / D i a g r a m O b j e c t K e y & g t ; & l t ; D i a g r a m O b j e c t K e y & g t ; & l t ; K e y & g t ; T a b l e s \ S a l e s D a t a \ C o l u m n s \ C l i e n t I D & l t ; / K e y & g t ; & l t ; / D i a g r a m O b j e c t K e y & g t ; & l t ; D i a g r a m O b j e c t K e y & g t ; & l t ; K e y & g t ; T a b l e s \ S a l e s D a t a \ C o l u m n s \ L a b o r C o s t & l t ; / K e y & g t ; & l t ; / D i a g r a m O b j e c t K e y & g t ; & l t ; D i a g r a m O b j e c t K e y & g t ; & l t ; K e y & g t ; T a b l e s \ S a l e s D a t a \ C o l u m n s \ S p a r e P a r t s & l t ; / K e y & g t ; & l t ; / D i a g r a m O b j e c t K e y & g t ; & l t ; D i a g r a m O b j e c t K e y & g t ; & l t ; K e y & g t ; T a b l e s \ S a l e s D a t a \ C o l u m n s \ M i l e a g e & l t ; / K e y & g t ; & l t ; / D i a g r a m O b j e c t K e y & g t ; & l t ; D i a g r a m O b j e c t K e y & g t ; & l t ; K e y & g t ; T a b l e s \ S a l e s D a t a \ C o l u m n s \ V e h i c l e T y p e & l t ; / K e y & g t ; & l t ; / D i a g r a m O b j e c t K e y & g t ; & l t ; D i a g r a m O b j e c t K e y & g t ; & l t ; K e y & g t ; T a b l e s \ S a l e s D a t a \ C o l u m n s \ I n v o i c e N u m b e r & l t ; / K e y & g t ; & l t ; / D i a g r a m O b j e c t K e y & g t ; & l t ; D i a g r a m O b j e c t K e y & g t ; & l t ; K e y & g t ; T a b l e s \ S a l e s D a t a \ C o l u m n s \ M i l e a g e R a n g e & l t ; / K e y & g t ; & l t ; / D i a g r a m O b j e c t K e y & g t ; & l t ; D i a g r a m O b j e c t K e y & g t ; & l t ; K e y & g t ; T a b l e s \ S a l e s D a t a \ C o l u m n s \ R e g i s t r a t i o n D a t e & l t ; / K e y & g t ; & l t ; / D i a g r a m O b j e c t K e y & g t ; & l t ; D i a g r a m O b j e c t K e y & g t ; & l t ; K e y & g t ; T a b l e s \ S a l e s D a t a \ C o l u m n s \ V e h i c l e A g e I n Y e a r s & l t ; / K e y & g t ; & l t ; / D i a g r a m O b j e c t K e y & g t ; & l t ; D i a g r a m O b j e c t K e y & g t ; & l t ; K e y & g t ; T a b l e s \ S a l e s D a t a \ C o l u m n s \ V e h i c l e A g e C a t e g o r y & l t ; / K e y & g t ; & l t ; / D i a g r a m O b j e c t K e y & g t ; & l t ; D i a g r a m O b j e c t K e y & g t ; & l t ; K e y & g t ; T a b l e s \ S a l e s D a t a \ C o l u m n s \ V e h i c l e A g e C a t e g o r y S o r t & l t ; / K e y & g t ; & l t ; / D i a g r a m O b j e c t K e y & g t ; & l t ; D i a g r a m O b j e c t K e y & g t ; & l t ; K e y & g t ; T a b l e s \ S a l e s D a t a \ C o l u m n s \ N e t S a l e s & l t ; / K e y & g t ; & l t ; / D i a g r a m O b j e c t K e y & g t ; & l t ; D i a g r a m O b j e c t K e y & g t ; & l t ; K e y & g t ; T a b l e s \ S a l e s D a t a \ C o l u m n s \ N e t M a r g i n & l t ; / K e y & g t ; & l t ; / D i a g r a m O b j e c t K e y & g t ; & l t ; D i a g r a m O b j e c t K e y & g t ; & l t ; K e y & g t ; T a b l e s \ S a l e s D a t a \ C o l u m n s \ D i r e c t C o s t s & l t ; / K e y & g t ; & l t ; / D i a g r a m O b j e c t K e y & g t ; & l t ; D i a g r a m O b j e c t K e y & g t ; & l t ; K e y & g t ; T a b l e s \ S a l e s D a t a \ C o l u m n s \ V e h i c l e & l t ; / K e y & g t ; & l t ; / D i a g r a m O b j e c t K e y & g t ; & l t ; D i a g r a m O b j e c t K e y & g t ; & l t ; K e y & g t ; T a b l e s \ S a l e s D a t a \ C o l u m n s \ D e l t a T o N e t M a r g i n & l t ; / K e y & g t ; & l t ; / D i a g r a m O b j e c t K e y & g t ; & l t ; D i a g r a m O b j e c t K e y & g t ; & l t ; K e y & g t ; T a b l e s \ S a l e s D a t a \ C o l u m n s \ H i g h M i l e a g e & l t ; / K e y & g t ; & l t ; / D i a g r a m O b j e c t K e y & g t ; & l t ; D i a g r a m O b j e c t K e y & g t ; & l t ; K e y & g t ; T a b l e s \ S a l e s D a t a \ M e a s u r e s \ A v e r a g e N e t M a r g i n & l t ; / K e y & g t ; & l t ; / D i a g r a m O b j e c t K e y & g t ; & l t ; D i a g r a m O b j e c t K e y & g t ; & l t ; K e y & g t ; T a b l e s \ S a l e s D a t a \ H i e r a r c h i e s \ C a r D e t a i l s & l t ; / K e y & g t ; & l t ; / D i a g r a m O b j e c t K e y & g t ; & l t ; D i a g r a m O b j e c t K e y & g t ; & l t ; K e y & g t ; T a b l e s \ S a l e s D a t a \ H i e r a r c h i e s \ C a r D e t a i l s \ L e v e l s \ M a k e & l t ; / K e y & g t ; & l t ; / D i a g r a m O b j e c t K e y & g t ; & l t ; D i a g r a m O b j e c t K e y & g t ; & l t ; K e y & g t ; T a b l e s \ S a l e s D a t a \ H i e r a r c h i e s \ C a r D e t a i l s \ L e v e l s \ M o d e l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R e g i o n & l t ; / K e y & g t ; & l t ; / D i a g r a m O b j e c t K e y & g t ; & l t ; D i a g r a m O b j e c t K e y & g t ; & l t ; K e y & g t ; T a b l e s \ C l i e n t s \ C o l u m n s \ O u t e r P o s t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I s D e a l e r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& l t ; / K e y & g t ; & l t ; / D i a g r a m O b j e c t K e y & g t ; & l t ; D i a g r a m O b j e c t K e y & g t ; & l t ; K e y & g t ; T a b l e s \ C o u n t r i e s \ C o l u m n s \ C o u n t r y I S O C o d e & l t ; / K e y & g t ; & l t ; / D i a g r a m O b j e c t K e y & g t ; & l t ; D i a g r a m O b j e c t K e y & g t ; & l t ; K e y & g t ; T a b l e s \ C o l o r s & l t ; / K e y & g t ; & l t ; / D i a g r a m O b j e c t K e y & g t ; & l t ; D i a g r a m O b j e c t K e y & g t ; & l t ; K e y & g t ; T a b l e s \ C o l o r s \ C o l u m n s \ C o l o r I D & l t ; / K e y & g t ; & l t ; / D i a g r a m O b j e c t K e y & g t ; & l t ; D i a g r a m O b j e c t K e y & g t ; & l t ; K e y & g t ; T a b l e s \ C o l o r s \ C o l u m n s \ C o l o r & l t ; / K e y & g t ; & l t ; / D i a g r a m O b j e c t K e y & g t ; & l t ; D i a g r a m O b j e c t K e y & g t ; & l t ; K e y & g t ; T a b l e s \ D a t e T a b l e & l t ; / K e y & g t ; & l t ; / D i a g r a m O b j e c t K e y & g t ; & l t ; D i a g r a m O b j e c t K e y & g t ; & l t ; K e y & g t ; T a b l e s \ D a t e T a b l e \ C o l u m n s \ D a t e K e y & l t ; / K e y & g t ; & l t ; / D i a g r a m O b j e c t K e y & g t ; & l t ; D i a g r a m O b j e c t K e y & g t ; & l t ; K e y & g t ; T a b l e s \ D a t e T a b l e \ C o l u m n s \ Y e a r & l t ; / K e y & g t ; & l t ; / D i a g r a m O b j e c t K e y & g t ; & l t ; D i a g r a m O b j e c t K e y & g t ; & l t ; K e y & g t ; T a b l e s \ D a t e T a b l e \ C o l u m n s \ M o n t h N u m & l t ; / K e y & g t ; & l t ; / D i a g r a m O b j e c t K e y & g t ; & l t ; D i a g r a m O b j e c t K e y & g t ; & l t ; K e y & g t ; T a b l e s \ D a t e T a b l e \ C o l u m n s \ M o n t h F u l l & l t ; / K e y & g t ; & l t ; / D i a g r a m O b j e c t K e y & g t ; & l t ; D i a g r a m O b j e c t K e y & g t ; & l t ; K e y & g t ; T a b l e s \ D a t e T a b l e \ C o l u m n s \ M o n t h A b b r & l t ; / K e y & g t ; & l t ; / D i a g r a m O b j e c t K e y & g t ; & l t ; D i a g r a m O b j e c t K e y & g t ; & l t ; K e y & g t ; T a b l e s \ D a t e T a b l e \ C o l u m n s \ Q u a r t e r N u m & l t ; / K e y & g t ; & l t ; / D i a g r a m O b j e c t K e y & g t ; & l t ; D i a g r a m O b j e c t K e y & g t ; & l t ; K e y & g t ; T a b l e s \ D a t e T a b l e \ C o l u m n s \ Q u a r t e r F u l l & l t ; / K e y & g t ; & l t ; / D i a g r a m O b j e c t K e y & g t ; & l t ; D i a g r a m O b j e c t K e y & g t ; & l t ; K e y & g t ; T a b l e s \ D a t e T a b l e \ C o l u m n s \ Q u a r t e r A b b r & l t ; / K e y & g t ; & l t ; / D i a g r a m O b j e c t K e y & g t ; & l t ; D i a g r a m O b j e c t K e y & g t ; & l t ; K e y & g t ; T a b l e s \ D a t e T a b l e \ C o l u m n s \ Y e a r A n d Q u a r t e r N u m & l t ; / K e y & g t ; & l t ; / D i a g r a m O b j e c t K e y & g t ; & l t ; D i a g r a m O b j e c t K e y & g t ; & l t ; K e y & g t ; T a b l e s \ D a t e T a b l e \ C o l u m n s \ Y e a r A n d M o n t h N u m & l t ; / K e y & g t ; & l t ; / D i a g r a m O b j e c t K e y & g t ; & l t ; D i a g r a m O b j e c t K e y & g t ; & l t ; K e y & g t ; T a b l e s \ D a t e T a b l e \ C o l u m n s \ Q u a r t e r A n d Y e a r A b b r & l t ; / K e y & g t ; & l t ; / D i a g r a m O b j e c t K e y & g t ; & l t ; D i a g r a m O b j e c t K e y & g t ; & l t ; K e y & g t ; T a b l e s \ D a t e T a b l e \ C o l u m n s \ M o n t h A n d Y e a r A b b r & l t ; / K e y & g t ; & l t ; / D i a g r a m O b j e c t K e y & g t ; & l t ; D i a g r a m O b j e c t K e y & g t ; & l t ; K e y & g t ; T a b l e s \ D a t e T a b l e \ C o l u m n s \ M o n t h A n d Y e a r & l t ; / K e y & g t ; & l t ; / D i a g r a m O b j e c t K e y & g t ; & l t ; D i a g r a m O b j e c t K e y & g t ; & l t ; K e y & g t ; T a b l e s \ D a t e T a b l e \ C o l u m n s \ Q u a r t e r A n d Y e a r & l t ; / K e y & g t ; & l t ; / D i a g r a m O b j e c t K e y & g t ; & l t ; D i a g r a m O b j e c t K e y & g t ; & l t ; K e y & g t ; T a b l e s \ D a t e T a b l e \ H i e r a r c h i e s \ Y e a r H i e r a r c h y & l t ; / K e y & g t ; & l t ; / D i a g r a m O b j e c t K e y & g t ; & l t ; D i a g r a m O b j e c t K e y & g t ; & l t ; K e y & g t ; T a b l e s \ D a t e T a b l e \ H i e r a r c h i e s \ Y e a r H i e r a r c h y \ L e v e l s \ Y e a r & l t ; / K e y & g t ; & l t ; / D i a g r a m O b j e c t K e y & g t ; & l t ; D i a g r a m O b j e c t K e y & g t ; & l t ; K e y & g t ; T a b l e s \ D a t e T a b l e \ H i e r a r c h i e s \ Y e a r H i e r a r c h y \ L e v e l s \ Q u a r t e r F u l l & l t ; / K e y & g t ; & l t ; / D i a g r a m O b j e c t K e y & g t ; & l t ; D i a g r a m O b j e c t K e y & g t ; & l t ; K e y & g t ; T a b l e s \ D a t e T a b l e \ H i e r a r c h i e s \ Y e a r H i e r a r c h y \ L e v e l s \ M o n t h A b b r & l t ; / K e y & g t ; & l t ; / D i a g r a m O b j e c t K e y & g t ; & l t ; D i a g r a m O b j e c t K e y & g t ; & l t ; K e y & g t ; T a b l e s \ D a t e T a b l e \ Y e a r H i e r a r c h y \ A d d i t i o n a l   I n f o \ H i n t   T e x t & l t ; / K e y & g t ; & l t ; / D i a g r a m O b j e c t K e y & g t ; & l t ; D i a g r a m O b j e c t K e y & g t ; & l t ; K e y & g t ; R e l a t i o n s h i p s \ & a m p ; l t ; T a b l e s \ S a l e s D a t a \ C o l u m n s \ C o l o r I D & a m p ; g t ; - & a m p ; l t ; T a b l e s \ C o l o r s \ C o l u m n s \ C o l o r I D & a m p ; g t ; & l t ; / K e y & g t ; & l t ; / D i a g r a m O b j e c t K e y & g t ; & l t ; D i a g r a m O b j e c t K e y & g t ; & l t ; K e y & g t ; R e l a t i o n s h i p s \ & a m p ; l t ; T a b l e s \ S a l e s D a t a \ C o l u m n s \ C o l o r I D & a m p ; g t ; - & a m p ; l t ; T a b l e s \ C o l o r s \ C o l u m n s \ C o l o r I D & a m p ; g t ; \ F K & l t ; / K e y & g t ; & l t ; / D i a g r a m O b j e c t K e y & g t ; & l t ; D i a g r a m O b j e c t K e y & g t ; & l t ; K e y & g t ; R e l a t i o n s h i p s \ & a m p ; l t ; T a b l e s \ S a l e s D a t a \ C o l u m n s \ C o l o r I D & a m p ; g t ; - & a m p ; l t ; T a b l e s \ C o l o r s \ C o l u m n s \ C o l o r I D & a m p ; g t ; \ P K & l t ; / K e y & g t ; & l t ; / D i a g r a m O b j e c t K e y & g t ; & l t ; D i a g r a m O b j e c t K e y & g t ; & l t ; K e y & g t ; R e l a t i o n s h i p s \ & a m p ; l t ; T a b l e s \ S a l e s D a t a \ C o l u m n s \ C o l o r I D & a m p ; g t ; - & a m p ; l t ; T a b l e s \ C o l o r s \ C o l u m n s \ C o l o r I D & a m p ; g t ; \ C r o s s F i l t e r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\ F K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\ P K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\ C r o s s F i l t e r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\ F K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\ P K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\ C r o s s F i l t e r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D i a g r a m O b j e c t K e y & g t ; & l t ; / A l l K e y s & g t ; & l t ; S e l e c t e d K e y s & g t ; & l t ; D i a g r a m O b j e c t K e y & g t ; & l t ; K e y & g t ; T a b l e s \ D a t e T a b l e \ H i e r a r c h i e s \ Y e a r H i e r a r c h y \ L e v e l s \ M o n t h A b b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 S a l e s D a t a & l t ; / K e y & g t ; & l t ; / a : K e y & g t ; & l t ; a : V a l u e 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 & a m p ; l t ; T a b l e s \ S a l e s D a t a \ H i e r a r c h i e s \ C a r D e t a i l s & a m p ; g t ; & l t ; / K e y & g t ; & l t ; / a : K e y & g t ; & l t ; a : V a l u e 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 S a l e s D a t a & l t ; / K e y & g t ; & l t ; / a : K e y & g t ; & l t ; a : V a l u e 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 & a m p ; l t ; T a b l e s \ S a l e s D a t a \ H i e r a r c h i e s \ C a r D e t a i l s & a m p ; g t ; & l t ; / K e y & g t ; & l t ; / a : K e y & g t ; & l t ; a : V a l u e 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 D a t e T a b l e & l t ; / K e y & g t ; & l t ; / a : K e y & g t ; & l t ; a : V a l u e 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 & a m p ; l t ; T a b l e s \ D a t e T a b l e \ H i e r a r c h i e s \ Y e a r H i e r a r c h y & a m p ; g t ; & l t ; / K e y & g t ; & l t ; / a : K e y & g t ; & l t ; a : V a l u e 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 D a t e T a b l e & l t ; / K e y & g t ; & l t ; / a : K e y & g t ; & l t ; a : V a l u e 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 & a m p ; l t ; T a b l e s \ D a t e T a b l e \ H i e r a r c h i e s \ Y e a r H i e r a r c h y & a m p ; g t ; & l t ; / K e y & g t ; & l t ; / a : K e y & g t ; & l t ; a : V a l u e 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 T a g s \ H i e r a r c h i e s \ & a m p ; l t ; T a b l e s \ S a l e s D a t a \ H i e r a r c h i e s \ C a r D e t a i l s & a m p ; g t ; & l t ; / K e y & g t ; & l t ; / a : K e y & g t ; & l t ; a : V a l u e 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 T a g s \ H i e r a r c h i e s \ & a m p ; l t ; T a b l e s \ D a t e T a b l e \ H i e r a r c h i e s \ Y e a r H i e r a r c h y & a m p ; g t ; & l t ; / K e y & g t ; & l t ; / a : K e y & g t ; & l t ; a : V a l u e 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& l t ; / K e y & g t ; & l t ; / a : K e y & g t ; & l t ; a : V a l u e   i : t y p e = " D i a g r a m D i s p l a y N o d e V i e w S t a t e " & g t ; & l t ; H e i g h t & g t ; 7 5 6 & l t ; / H e i g h t & g t ; & l t ; I s E x p a n d e d & g t ; t r u e & l t ; / I s E x p a n d e d & g t ; & l t ; L a y e d O u t & g t ; t r u e & l t ; / L a y e d O u t & g t ; & l t ; L e f t & g t ; 7 6 4 . 1 9 2 3 7 8 8 6 4 6 6 8 4 & l t ; / L e f t & g t ; & l t ; T a b I n d e x & g t ; 1 & l t ; / T a b I n d e x & g t ; & l t ; T o p & g t ; 1 9 & l t ; / T o p & g t ; & l t ; W i d t h & g t ; 1 9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L a b o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i l e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i l e a g e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R e g i s t r a t i o n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A g e I n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A g e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A g e C a t e g o r y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N e t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D i r e c t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D e l t a T o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H i g h M i l e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A v e r a g e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H i e r a r c h i e s \ C a r D e t a i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H i e r a r c h i e s \ C a r D e t a i l s \ L e v e l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H i e r a r c h i e s \ C a r D e t a i l s \ L e v e l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4 2 4 & l t ; / H e i g h t & g t ; & l t ; I s E x p a n d e d & g t ; t r u e & l t ; / I s E x p a n d e d & g t ; & l t ; L a y e d O u t & g t ; t r u e & l t ; / L a y e d O u t & g t ; & l t ; L e f t & g t ; 4 1 5 . 0 9 6 1 8 9 4 3 2 3 3 4 2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O u t e r P o s t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D e a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3 & l t ; / T a b I n d e x & g t ; & l t ; T o p & g t ; 1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S O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6 1 . 9 0 3 8 1 0 5 6 7 6 6 5 7 & l t ; / L e f t & g t ; & l t ; T a b I n d e x & g t ; 4 & l t ; / T a b I n d e x & g t ; & l t ; T o p & g t ; 4 9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& l t ; / K e y & g t ; & l t ; / a : K e y & g t ; & l t ; a : V a l u e   i : t y p e = " D i a g r a m D i s p l a y N o d e V i e w S t a t e " & g t ; & l t ; H e i g h t & g t ; 5 1 5 & l t ; / H e i g h t & g t ; & l t ; I s E x p a n d e d & g t ; t r u e & l t ; / I s E x p a n d e d & g t ; & l t ; L a y e d O u t & g t ; t r u e & l t ; / L a y e d O u t & g t ; & l t ; L e f t & g t ; 1 4 4 8 . 9 0 3 8 1 0 5 6 7 6 6 5 7 & l t ; / L e f t & g t ; & l t ; T a b I n d e x & g t ; 2 & l t ; / T a b I n d e x & g t ; & l t ; T o p & g t ; 1 2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A n d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A n d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H i e r a r c h i e s \ Y e a r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H i e r a r c h i e s \ Y e a r H i e r a r c h y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H i e r a r c h i e s \ Y e a r H i e r a r c h y \ L e v e l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H i e r a r c h i e s \ Y e a r H i e r a r c h y \ L e v e l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Y e a r H i e r a r c h y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r I D & a m p ; g t ; - & a m p ; l t ; T a b l e s \ C o l o r s \ C o l u m n s \ C o l o r I D & a m p ; g t ; & l t ; / K e y & g t ; & l t ; / a : K e y & g t ; & l t ; a : V a l u e   i : t y p e = " D i a g r a m D i s p l a y L i n k V i e w S t a t e " & g t ; & l t ; A u t o m a t i o n P r o p e r t y H e l p e r T e x t & g t ; E n d   p o i n t   1 :   ( 9 7 8 . 1 9 2 3 7 8 8 6 4 6 6 8 , 4 0 7 ) .   E n d   p o i n t   2 :   ( 1 1 4 5 . 9 0 3 8 1 0 5 6 7 6 7 , 5 7 1 ) 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7 8 . 1 9 2 3 7 8 8 6 4 6 6 8 4 & l t ; / b : _ x & g t ; & l t ; b : _ y & g t ; 4 0 7 & l t ; / b : _ y & g t ; & l t ; / b : P o i n t & g t ; & l t ; b : P o i n t & g t ; & l t ; b : _ x & g t ; 1 0 6 0 . 0 4 8 0 9 4 9 9 9 9 9 9 9 & l t ; / b : _ x & g t ; & l t ; b : _ y & g t ; 4 0 7 & l t ; / b : _ y & g t ; & l t ; / b : P o i n t & g t ; & l t ; b : P o i n t & g t ; & l t ; b : _ x & g t ; 1 0 6 2 . 0 4 8 0 9 4 9 9 9 9 9 9 9 & l t ; / b : _ x & g t ; & l t ; b : _ y & g t ; 4 0 9 & l t ; / b : _ y & g t ; & l t ; / b : P o i n t & g t ; & l t ; b : P o i n t & g t ; & l t ; b : _ x & g t ; 1 0 6 2 . 0 4 8 0 9 4 9 9 9 9 9 9 9 & l t ; / b : _ x & g t ; & l t ; b : _ y & g t ; 5 6 9 & l t ; / b : _ y & g t ; & l t ; / b : P o i n t & g t ; & l t ; b : P o i n t & g t ; & l t ; b : _ x & g t ; 1 0 6 4 . 0 4 8 0 9 4 9 9 9 9 9 9 9 & l t ; / b : _ x & g t ; & l t ; b : _ y & g t ; 5 7 1 & l t ; / b : _ y & g t ; & l t ; / b : P o i n t & g t ; & l t ; b : P o i n t & g t ; & l t ; b : _ x & g t ; 1 1 4 5 . 9 0 3 8 1 0 5 6 7 6 6 5 7 & l t ; / b : _ x & g t ; & l t ; b : _ y & g t ; 5 7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r I D & a m p ; g t ; - & a m p ; l t ; T a b l e s \ C o l o r s \ C o l u m n s \ C o l o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6 2 . 1 9 2 3 7 8 8 6 4 6 6 8 4 & l t ; / b : _ x & g t ; & l t ; b : _ y & g t ; 3 9 9 & l t ; / b : _ y & g t ; & l t ; / L a b e l L o c a t i o n & g t ; & l t ; L o c a t i o n   x m l n s : b = " h t t p : / / s c h e m a s . d a t a c o n t r a c t . o r g / 2 0 0 4 / 0 7 / S y s t e m . W i n d o w s " & g t ; & l t ; b : _ x & g t ; 9 6 2 . 1 9 2 3 7 8 8 6 4 6 6 8 4 & l t ; / b : _ x & g t ; & l t ; b : _ y & g t ; 4 0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r I D & a m p ; g t ; - & a m p ; l t ; T a b l e s \ C o l o r s \ C o l u m n s \ C o l o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4 5 . 9 0 3 8 1 0 5 6 7 6 6 5 7 & l t ; / b : _ x & g t ; & l t ; b : _ y & g t ; 5 6 3 & l t ; / b : _ y & g t ; & l t ; / L a b e l L o c a t i o n & g t ; & l t ; L o c a t i o n   x m l n s : b = " h t t p : / / s c h e m a s . d a t a c o n t r a c t . o r g / 2 0 0 4 / 0 7 / S y s t e m . W i n d o w s " & g t ; & l t ; b : _ x & g t ; 1 1 6 1 . 9 0 3 8 1 0 5 6 7 6 6 5 7 & l t ; / b : _ x & g t ; & l t ; b : _ y & g t ; 5 7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r I D & a m p ; g t ; - & a m p ; l t ; T a b l e s \ C o l o r s \ C o l u m n s \ C o l o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7 8 . 1 9 2 3 7 8 8 6 4 6 6 8 4 & l t ; / b : _ x & g t ; & l t ; b : _ y & g t ; 4 0 7 & l t ; / b : _ y & g t ; & l t ; / b : P o i n t & g t ; & l t ; b : P o i n t & g t ; & l t ; b : _ x & g t ; 1 0 6 0 . 0 4 8 0 9 4 9 9 9 9 9 9 9 & l t ; / b : _ x & g t ; & l t ; b : _ y & g t ; 4 0 7 & l t ; / b : _ y & g t ; & l t ; / b : P o i n t & g t ; & l t ; b : P o i n t & g t ; & l t ; b : _ x & g t ; 1 0 6 2 . 0 4 8 0 9 4 9 9 9 9 9 9 9 & l t ; / b : _ x & g t ; & l t ; b : _ y & g t ; 4 0 9 & l t ; / b : _ y & g t ; & l t ; / b : P o i n t & g t ; & l t ; b : P o i n t & g t ; & l t ; b : _ x & g t ; 1 0 6 2 . 0 4 8 0 9 4 9 9 9 9 9 9 9 & l t ; / b : _ x & g t ; & l t ; b : _ y & g t ; 5 6 9 & l t ; / b : _ y & g t ; & l t ; / b : P o i n t & g t ; & l t ; b : P o i n t & g t ; & l t ; b : _ x & g t ; 1 0 6 4 . 0 4 8 0 9 4 9 9 9 9 9 9 9 & l t ; / b : _ x & g t ; & l t ; b : _ y & g t ; 5 7 1 & l t ; / b : _ y & g t ; & l t ; / b : P o i n t & g t ; & l t ; b : P o i n t & g t ; & l t ; b : _ x & g t ; 1 1 4 5 . 9 0 3 8 1 0 5 6 7 6 6 5 7 & l t ; / b : _ x & g t ; & l t ; b : _ y & g t ; 5 7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 ( 7 4 8 . 1 9 2 3 7 8 8 6 4 6 6 8 , 3 9 7 ) .   E n d   p o i n t   2 :   ( 5 1 5 . 0 9 6 1 8 9 , 4 4 0 ) 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4 8 . 1 9 2 3 7 8 8 6 4 6 6 8 4 & l t ; / b : _ x & g t ; & l t ; b : _ y & g t ; 3 9 7 & l t ; / b : _ y & g t ; & l t ; / b : P o i n t & g t ; & l t ; b : P o i n t & g t ; & l t ; b : _ x & g t ; 6 4 1 . 6 4 4 2 8 4 & l t ; / b : _ x & g t ; & l t ; b : _ y & g t ; 3 9 7 & l t ; / b : _ y & g t ; & l t ; / b : P o i n t & g t ; & l t ; b : P o i n t & g t ; & l t ; b : _ x & g t ; 6 3 9 . 6 4 4 2 8 4 & l t ; / b : _ x & g t ; & l t ; b : _ y & g t ; 3 9 9 & l t ; / b : _ y & g t ; & l t ; / b : P o i n t & g t ; & l t ; b : P o i n t & g t ; & l t ; b : _ x & g t ; 6 3 9 . 6 4 4 2 8 4 & l t ; / b : _ x & g t ; & l t ; b : _ y & g t ; 4 4 1 . 5 & l t ; / b : _ y & g t ; & l t ; / b : P o i n t & g t ; & l t ; b : P o i n t & g t ; & l t ; b : _ x & g t ; 6 3 7 . 6 4 4 2 8 4 & l t ; / b : _ x & g t ; & l t ; b : _ y & g t ; 4 4 3 . 5 & l t ; / b : _ y & g t ; & l t ; / b : P o i n t & g t ; & l t ; b : P o i n t & g t ; & l t ; b : _ x & g t ; 5 1 7 . 0 9 6 1 8 9 & l t ; / b : _ x & g t ; & l t ; b : _ y & g t ; 4 4 3 . 5 & l t ; / b : _ y & g t ; & l t ; / b : P o i n t & g t ; & l t ; b : P o i n t & g t ; & l t ; b : _ x & g t ; 5 1 5 . 0 9 6 1 8 9 & l t ; / b : _ x & g t ; & l t ; b : _ y & g t ; 4 4 1 . 5 & l t ; / b : _ y & g t ; & l t ; / b : P o i n t & g t ; & l t ; b : P o i n t & g t ; & l t ; b : _ x & g t ; 5 1 5 . 0 9 6 1 8 9 & l t ; / b : _ x & g t ; & l t ; b : _ y & g t ; 4 4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4 8 . 1 9 2 3 7 8 8 6 4 6 6 8 4 & l t ; / b : _ x & g t ; & l t ; b : _ y & g t ; 3 8 9 & l t ; / b : _ y & g t ; & l t ; / L a b e l L o c a t i o n & g t ; & l t ; L o c a t i o n   x m l n s : b = " h t t p : / / s c h e m a s . d a t a c o n t r a c t . o r g / 2 0 0 4 / 0 7 / S y s t e m . W i n d o w s " & g t ; & l t ; b : _ x & g t ; 7 6 4 . 1 9 2 3 7 8 8 6 4 6 6 8 4 & l t ; / b : _ x & g t ; & l t ; b : _ y & g t ; 3 9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7 . 0 9 6 1 8 9 & l t ; / b : _ x & g t ; & l t ; b : _ y & g t ; 4 2 4 & l t ; / b : _ y & g t ; & l t ; / L a b e l L o c a t i o n & g t ; & l t ; L o c a t i o n   x m l n s : b = " h t t p : / / s c h e m a s . d a t a c o n t r a c t . o r g / 2 0 0 4 / 0 7 / S y s t e m . W i n d o w s " & g t ; & l t ; b : _ x & g t ; 5 1 5 . 0 9 6 1 8 9 & l t ; / b : _ x & g t ; & l t ; b : _ y & g t ; 4 2 4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4 8 . 1 9 2 3 7 8 8 6 4 6 6 8 4 & l t ; / b : _ x & g t ; & l t ; b : _ y & g t ; 3 9 7 & l t ; / b : _ y & g t ; & l t ; / b : P o i n t & g t ; & l t ; b : P o i n t & g t ; & l t ; b : _ x & g t ; 6 4 1 . 6 4 4 2 8 4 & l t ; / b : _ x & g t ; & l t ; b : _ y & g t ; 3 9 7 & l t ; / b : _ y & g t ; & l t ; / b : P o i n t & g t ; & l t ; b : P o i n t & g t ; & l t ; b : _ x & g t ; 6 3 9 . 6 4 4 2 8 4 & l t ; / b : _ x & g t ; & l t ; b : _ y & g t ; 3 9 9 & l t ; / b : _ y & g t ; & l t ; / b : P o i n t & g t ; & l t ; b : P o i n t & g t ; & l t ; b : _ x & g t ; 6 3 9 . 6 4 4 2 8 4 & l t ; / b : _ x & g t ; & l t ; b : _ y & g t ; 4 4 1 . 5 & l t ; / b : _ y & g t ; & l t ; / b : P o i n t & g t ; & l t ; b : P o i n t & g t ; & l t ; b : _ x & g t ; 6 3 7 . 6 4 4 2 8 4 & l t ; / b : _ x & g t ; & l t ; b : _ y & g t ; 4 4 3 . 5 & l t ; / b : _ y & g t ; & l t ; / b : P o i n t & g t ; & l t ; b : P o i n t & g t ; & l t ; b : _ x & g t ; 5 1 7 . 0 9 6 1 8 9 & l t ; / b : _ x & g t ; & l t ; b : _ y & g t ; 4 4 3 . 5 & l t ; / b : _ y & g t ; & l t ; / b : P o i n t & g t ; & l t ; b : P o i n t & g t ; & l t ; b : _ x & g t ; 5 1 5 . 0 9 6 1 8 9 & l t ; / b : _ x & g t ; & l t ; b : _ y & g t ; 4 4 1 . 5 & l t ; / b : _ y & g t ; & l t ; / b : P o i n t & g t ; & l t ; b : P o i n t & g t ; & l t ; b : _ x & g t ; 5 1 5 . 0 9 6 1 8 9 & l t ; / b : _ x & g t ; & l t ; b : _ y & g t ; 4 4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 ( 9 7 8 . 1 9 2 3 7 8 8 6 4 6 6 8 , 3 8 7 ) .   E n d   p o i n t   2 :   ( 1 4 3 2 . 9 0 3 8 1 0 5 6 7 6 7 , 2 7 0 ) 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7 8 . 1 9 2 3 7 8 8 6 4 6 6 8 2 9 & l t ; / b : _ x & g t ; & l t ; b : _ y & g t ; 3 8 7 & l t ; / b : _ y & g t ; & l t ; / b : P o i n t & g t ; & l t ; b : P o i n t & g t ; & l t ; b : _ x & g t ; 1 2 0 3 . 5 4 8 0 9 4 9 9 9 9 9 9 9 & l t ; / b : _ x & g t ; & l t ; b : _ y & g t ; 3 8 7 & l t ; / b : _ y & g t ; & l t ; / b : P o i n t & g t ; & l t ; b : P o i n t & g t ; & l t ; b : _ x & g t ; 1 2 0 5 . 5 4 8 0 9 4 9 9 9 9 9 9 9 & l t ; / b : _ x & g t ; & l t ; b : _ y & g t ; 3 8 5 & l t ; / b : _ y & g t ; & l t ; / b : P o i n t & g t ; & l t ; b : P o i n t & g t ; & l t ; b : _ x & g t ; 1 2 0 5 . 5 4 8 0 9 4 9 9 9 9 9 9 9 & l t ; / b : _ x & g t ; & l t ; b : _ y & g t ; 2 7 2 & l t ; / b : _ y & g t ; & l t ; / b : P o i n t & g t ; & l t ; b : P o i n t & g t ; & l t ; b : _ x & g t ; 1 2 0 7 . 5 4 8 0 9 4 9 9 9 9 9 9 9 & l t ; / b : _ x & g t ; & l t ; b : _ y & g t ; 2 7 0 & l t ; / b : _ y & g t ; & l t ; / b : P o i n t & g t ; & l t ; b : P o i n t & g t ; & l t ; b : _ x & g t ; 1 4 3 2 . 9 0 3 8 1 0 5 6 7 6 6 5 7 & l t ; / b : _ x & g t ; & l t ; b : _ y & g t ; 2 7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6 2 . 1 9 2 3 7 8 8 6 4 6 6 8 2 9 & l t ; / b : _ x & g t ; & l t ; b : _ y & g t ; 3 7 9 & l t ; / b : _ y & g t ; & l t ; / L a b e l L o c a t i o n & g t ; & l t ; L o c a t i o n   x m l n s : b = " h t t p : / / s c h e m a s . d a t a c o n t r a c t . o r g / 2 0 0 4 / 0 7 / S y s t e m . W i n d o w s " & g t ; & l t ; b : _ x & g t ; 9 6 2 . 1 9 2 3 7 8 8 6 4 6 6 8 4 & l t ; / b : _ x & g t ; & l t ; b : _ y & g t ; 3 8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4 3 2 . 9 0 3 8 1 0 5 6 7 6 6 5 7 & l t ; / b : _ x & g t ; & l t ; b : _ y & g t ; 2 6 2 & l t ; / b : _ y & g t ; & l t ; / L a b e l L o c a t i o n & g t ; & l t ; L o c a t i o n   x m l n s : b = " h t t p : / / s c h e m a s . d a t a c o n t r a c t . o r g / 2 0 0 4 / 0 7 / S y s t e m . W i n d o w s " & g t ; & l t ; b : _ x & g t ; 1 4 4 8 . 9 0 3 8 1 0 5 6 7 6 6 5 7 & l t ; / b : _ x & g t ; & l t ; b : _ y & g t ; 2 7 0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7 8 . 1 9 2 3 7 8 8 6 4 6 6 8 2 9 & l t ; / b : _ x & g t ; & l t ; b : _ y & g t ; 3 8 7 & l t ; / b : _ y & g t ; & l t ; / b : P o i n t & g t ; & l t ; b : P o i n t & g t ; & l t ; b : _ x & g t ; 1 2 0 3 . 5 4 8 0 9 4 9 9 9 9 9 9 9 & l t ; / b : _ x & g t ; & l t ; b : _ y & g t ; 3 8 7 & l t ; / b : _ y & g t ; & l t ; / b : P o i n t & g t ; & l t ; b : P o i n t & g t ; & l t ; b : _ x & g t ; 1 2 0 5 . 5 4 8 0 9 4 9 9 9 9 9 9 9 & l t ; / b : _ x & g t ; & l t ; b : _ y & g t ; 3 8 5 & l t ; / b : _ y & g t ; & l t ; / b : P o i n t & g t ; & l t ; b : P o i n t & g t ; & l t ; b : _ x & g t ; 1 2 0 5 . 5 4 8 0 9 4 9 9 9 9 9 9 9 & l t ; / b : _ x & g t ; & l t ; b : _ y & g t ; 2 7 2 & l t ; / b : _ y & g t ; & l t ; / b : P o i n t & g t ; & l t ; b : P o i n t & g t ; & l t ; b : _ x & g t ; 1 2 0 7 . 5 4 8 0 9 4 9 9 9 9 9 9 9 & l t ; / b : _ x & g t ; & l t ; b : _ y & g t ; 2 7 0 & l t ; / b : _ y & g t ; & l t ; / b : P o i n t & g t ; & l t ; b : P o i n t & g t ; & l t ; b : _ x & g t ; 1 4 3 2 . 9 0 3 8 1 0 5 6 7 6 6 5 7 & l t ; / b : _ x & g t ; & l t ; b : _ y & g t ; 2 7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 ( 3 9 9 . 0 9 6 1 8 9 4 3 2 3 3 4 , 2 1 2 ) .   E n d   p o i n t   2 :   ( 2 1 6 , 2 3 2 ) 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9 . 0 9 6 1 8 9 4 3 2 3 3 4 1 4 & l t ; / b : _ x & g t ; & l t ; b : _ y & g t ; 2 1 2 & l t ; / b : _ y & g t ; & l t ; / b : P o i n t & g t ; & l t ; b : P o i n t & g t ; & l t ; b : _ x & g t ; 3 0 9 . 5 4 8 0 9 4 5 & l t ; / b : _ x & g t ; & l t ; b : _ y & g t ; 2 1 2 & l t ; / b : _ y & g t ; & l t ; / b : P o i n t & g t ; & l t ; b : P o i n t & g t ; & l t ; b : _ x & g t ; 3 0 7 . 5 4 8 0 9 4 5 & l t ; / b : _ x & g t ; & l t ; b : _ y & g t ; 2 1 4 & l t ; / b : _ y & g t ; & l t ; / b : P o i n t & g t ; & l t ; b : P o i n t & g t ; & l t ; b : _ x & g t ; 3 0 7 . 5 4 8 0 9 4 5 & l t ; / b : _ x & g t ; & l t ; b : _ y & g t ; 2 3 0 & l t ; / b : _ y & g t ; & l t ; / b : P o i n t & g t ; & l t ; b : P o i n t & g t ; & l t ; b : _ x & g t ; 3 0 5 . 5 4 8 0 9 4 5 & l t ; / b : _ x & g t ; & l t ; b : _ y & g t ; 2 3 2 & l t ; / b : _ y & g t ; & l t ; / b : P o i n t & g t ; & l t ; b : P o i n t & g t ; & l t ; b : _ x & g t ; 2 1 5 . 9 9 9 9 9 9 9 9 9 9 9 9 9 4 & l t ; / b : _ x & g t ; & l t ; b : _ y & g t ; 2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9 . 0 9 6 1 8 9 4 3 2 3 3 4 1 4 & l t ; / b : _ x & g t ; & l t ; b : _ y & g t ; 2 0 4 & l t ; / b : _ y & g t ; & l t ; / L a b e l L o c a t i o n & g t ; & l t ; L o c a t i o n   x m l n s : b = " h t t p : / / s c h e m a s . d a t a c o n t r a c t . o r g / 2 0 0 4 / 0 7 / S y s t e m . W i n d o w s " & g t ; & l t ; b : _ x & g t ; 4 1 5 . 0 9 6 1 8 9 4 3 2 3 3 4 1 4 & l t ; / b : _ x & g t ; & l t ; b : _ y & g t ; 2 1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4 & l t ; / b : _ x & g t ; & l t ; b : _ y & g t ; 2 2 4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2 3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9 . 0 9 6 1 8 9 4 3 2 3 3 4 1 4 & l t ; / b : _ x & g t ; & l t ; b : _ y & g t ; 2 1 2 & l t ; / b : _ y & g t ; & l t ; / b : P o i n t & g t ; & l t ; b : P o i n t & g t ; & l t ; b : _ x & g t ; 3 0 9 . 5 4 8 0 9 4 5 & l t ; / b : _ x & g t ; & l t ; b : _ y & g t ; 2 1 2 & l t ; / b : _ y & g t ; & l t ; / b : P o i n t & g t ; & l t ; b : P o i n t & g t ; & l t ; b : _ x & g t ; 3 0 7 . 5 4 8 0 9 4 5 & l t ; / b : _ x & g t ; & l t ; b : _ y & g t ; 2 1 4 & l t ; / b : _ y & g t ; & l t ; / b : P o i n t & g t ; & l t ; b : P o i n t & g t ; & l t ; b : _ x & g t ; 3 0 7 . 5 4 8 0 9 4 5 & l t ; / b : _ x & g t ; & l t ; b : _ y & g t ; 2 3 0 & l t ; / b : _ y & g t ; & l t ; / b : P o i n t & g t ; & l t ; b : P o i n t & g t ; & l t ; b : _ x & g t ; 3 0 5 . 5 4 8 0 9 4 5 & l t ; / b : _ x & g t ; & l t ; b : _ y & g t ; 2 3 2 & l t ; / b : _ y & g t ; & l t ; / b : P o i n t & g t ; & l t ; b : P o i n t & g t ; & l t ; b : _ x & g t ; 2 1 5 . 9 9 9 9 9 9 9 9 9 9 9 9 9 4 & l t ; / b : _ x & g t ; & l t ; b : _ y & g t ; 2 3 2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 2 0 1 6 - 0 8 - 2 9 T 1 2 : 1 1 : 1 3 . 8 6 7 9 1 + 0 1 : 0 0 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D a t a M a s h u p   i d = " a 4 6 1 3 9 c 7 - 8 f d 3 - 4 c 3 1 - b 1 1 f - 1 0 2 8 4 e f e a c f 2 "   x m l n s = " h t t p : / / s c h e m a s . m i c r o s o f t . c o m / D a t a M a s h u p " > A A A A A B g D A A B Q S w M E F A A C A A g A l k k w S Q d v w L a o A A A A + Q A A A B I A H A B D b 2 5 m a W c v U G F j a 2 F n Z S 5 4 b W w g o h g A K K A U A A A A A A A A A A A A A A A A A A A A A A A A A A A A h Y / B C o I w H I d f R X Z 3 m 1 M q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M c U J S 2 Y 4 m r M I y M S h 0 O b r s D E Z U y A / E F Z 9 7 f p O c W X C 9 R L I N I G 8 b / A n U E s D B B Q A A g A I A J Z J M E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S T B J K I p H u A 4 A A A A R A A A A E w A c A E Z v c m 1 1 b G F z L 1 N l Y 3 R p b 2 4 x L m 0 g o h g A K K A U A A A A A A A A A A A A A A A A A A A A A A A A A A A A K 0 5 N L s n M z 1 M I h t C G 1 g B Q S w E C L Q A U A A I A C A C W S T B J B 2 / A t q g A A A D 5 A A A A E g A A A A A A A A A A A A A A A A A A A A A A Q 2 9 u Z m l n L 1 B h Y 2 t h Z 2 U u e G 1 s U E s B A i 0 A F A A C A A g A l k k w S Q / K 6 a u k A A A A 6 Q A A A B M A A A A A A A A A A A A A A A A A 9 A A A A F t D b 2 5 0 Z W 5 0 X 1 R 5 c G V z X S 5 4 b W x Q S w E C L Q A U A A I A C A C W S T B J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a 3 e 5 v K 4 F O u b N W v E e h m 9 k A A A A A A g A A A A A A E G Y A A A A B A A A g A A A A P h P 8 Y t D / g Q / i K + p f U 2 n x d J e / L C g d b m Q O v M x B u N S T q C w A A A A A D o A A A A A C A A A g A A A A l V O 6 b W g 6 v 5 t 0 Z f d 7 U e c R G J p c k v H 0 L H R f 0 d Q G 4 w A p G b F Q A A A A c r f C x K g 9 o q L b J h k l K / 3 D X K Y J F 3 4 D N y v b l s F P A N L F x z C F 6 q 6 c v x Z x W m l Q h f y q L d l Y C x B V 5 Z x H C 9 J O m P Y a 9 i Y X w q o u t I C N C 2 T a m H R q d 5 h d C s N A A A A A O 7 W L d Z h X v M l Z E 4 r Y Z D e + a V W N 3 J n q I b Y 0 c j 7 r 6 Z t h m Y 7 T y R r F o a a n f 2 2 1 h q 5 + w m 5 1 j O O N d j M n P p 2 h S b m 5 i M O V O w = = < / D a t a M a s h u p > 
</file>

<file path=customXml/itemProps1.xml><?xml version="1.0" encoding="utf-8"?>
<ds:datastoreItem xmlns:ds="http://schemas.openxmlformats.org/officeDocument/2006/customXml" ds:itemID="{67A0B73E-B7E2-4978-B6E7-F5439BE16A3E}">
  <ds:schemaRefs/>
</ds:datastoreItem>
</file>

<file path=customXml/itemProps10.xml><?xml version="1.0" encoding="utf-8"?>
<ds:datastoreItem xmlns:ds="http://schemas.openxmlformats.org/officeDocument/2006/customXml" ds:itemID="{0C01BE35-21B4-4FD2-AA99-293CC0D6E209}">
  <ds:schemaRefs/>
</ds:datastoreItem>
</file>

<file path=customXml/itemProps11.xml><?xml version="1.0" encoding="utf-8"?>
<ds:datastoreItem xmlns:ds="http://schemas.openxmlformats.org/officeDocument/2006/customXml" ds:itemID="{5C946868-3CDF-435E-B036-988BAF6F9F5F}">
  <ds:schemaRefs/>
</ds:datastoreItem>
</file>

<file path=customXml/itemProps12.xml><?xml version="1.0" encoding="utf-8"?>
<ds:datastoreItem xmlns:ds="http://schemas.openxmlformats.org/officeDocument/2006/customXml" ds:itemID="{0997C0C4-D23D-490B-B8D9-45683B28BF6B}">
  <ds:schemaRefs/>
</ds:datastoreItem>
</file>

<file path=customXml/itemProps13.xml><?xml version="1.0" encoding="utf-8"?>
<ds:datastoreItem xmlns:ds="http://schemas.openxmlformats.org/officeDocument/2006/customXml" ds:itemID="{C9D49C97-C67D-4AF3-82B5-70FD6BB851A7}">
  <ds:schemaRefs/>
</ds:datastoreItem>
</file>

<file path=customXml/itemProps14.xml><?xml version="1.0" encoding="utf-8"?>
<ds:datastoreItem xmlns:ds="http://schemas.openxmlformats.org/officeDocument/2006/customXml" ds:itemID="{5CCF03B6-4346-4E68-88E0-9E78D24C0C33}">
  <ds:schemaRefs/>
</ds:datastoreItem>
</file>

<file path=customXml/itemProps15.xml><?xml version="1.0" encoding="utf-8"?>
<ds:datastoreItem xmlns:ds="http://schemas.openxmlformats.org/officeDocument/2006/customXml" ds:itemID="{0907A92E-FADE-4009-8963-F552CBAF8B9D}">
  <ds:schemaRefs/>
</ds:datastoreItem>
</file>

<file path=customXml/itemProps16.xml><?xml version="1.0" encoding="utf-8"?>
<ds:datastoreItem xmlns:ds="http://schemas.openxmlformats.org/officeDocument/2006/customXml" ds:itemID="{DBC7BDF2-6AF7-4CEA-ABD0-E510FEE7EAAE}">
  <ds:schemaRefs/>
</ds:datastoreItem>
</file>

<file path=customXml/itemProps17.xml><?xml version="1.0" encoding="utf-8"?>
<ds:datastoreItem xmlns:ds="http://schemas.openxmlformats.org/officeDocument/2006/customXml" ds:itemID="{C37587C8-ADC6-4136-A2BD-EF662E09B36C}">
  <ds:schemaRefs/>
</ds:datastoreItem>
</file>

<file path=customXml/itemProps18.xml><?xml version="1.0" encoding="utf-8"?>
<ds:datastoreItem xmlns:ds="http://schemas.openxmlformats.org/officeDocument/2006/customXml" ds:itemID="{167976AE-F1E5-4A21-B9EE-8EDAE8EBDC48}">
  <ds:schemaRefs>
    <ds:schemaRef ds:uri="http://www.w3.org/2001/XMLSchema"/>
    <ds:schemaRef ds:uri="http://microsoft.data.visualization.engine.tours/1.0"/>
  </ds:schemaRefs>
</ds:datastoreItem>
</file>

<file path=customXml/itemProps19.xml><?xml version="1.0" encoding="utf-8"?>
<ds:datastoreItem xmlns:ds="http://schemas.openxmlformats.org/officeDocument/2006/customXml" ds:itemID="{DFC9173B-6F56-45EC-83BA-FE92461EA38F}">
  <ds:schemaRefs/>
</ds:datastoreItem>
</file>

<file path=customXml/itemProps2.xml><?xml version="1.0" encoding="utf-8"?>
<ds:datastoreItem xmlns:ds="http://schemas.openxmlformats.org/officeDocument/2006/customXml" ds:itemID="{E9B25160-D035-4595-BB22-3DF9346445DB}">
  <ds:schemaRefs/>
</ds:datastoreItem>
</file>

<file path=customXml/itemProps20.xml><?xml version="1.0" encoding="utf-8"?>
<ds:datastoreItem xmlns:ds="http://schemas.openxmlformats.org/officeDocument/2006/customXml" ds:itemID="{0090719A-0D5C-4282-8BA5-E0888868062F}">
  <ds:schemaRefs/>
</ds:datastoreItem>
</file>

<file path=customXml/itemProps21.xml><?xml version="1.0" encoding="utf-8"?>
<ds:datastoreItem xmlns:ds="http://schemas.openxmlformats.org/officeDocument/2006/customXml" ds:itemID="{95C404E6-E1A1-4EA0-94B5-B6F3024DB778}">
  <ds:schemaRefs/>
</ds:datastoreItem>
</file>

<file path=customXml/itemProps22.xml><?xml version="1.0" encoding="utf-8"?>
<ds:datastoreItem xmlns:ds="http://schemas.openxmlformats.org/officeDocument/2006/customXml" ds:itemID="{952E000C-F6C6-408B-9057-758392D9A4C4}">
  <ds:schemaRefs/>
</ds:datastoreItem>
</file>

<file path=customXml/itemProps23.xml><?xml version="1.0" encoding="utf-8"?>
<ds:datastoreItem xmlns:ds="http://schemas.openxmlformats.org/officeDocument/2006/customXml" ds:itemID="{909C07E8-5DCA-492F-BF67-DF47D757D9E2}">
  <ds:schemaRefs/>
</ds:datastoreItem>
</file>

<file path=customXml/itemProps24.xml><?xml version="1.0" encoding="utf-8"?>
<ds:datastoreItem xmlns:ds="http://schemas.openxmlformats.org/officeDocument/2006/customXml" ds:itemID="{A6A049ED-7724-4091-850D-440E9D9070C9}">
  <ds:schemaRefs/>
</ds:datastoreItem>
</file>

<file path=customXml/itemProps25.xml><?xml version="1.0" encoding="utf-8"?>
<ds:datastoreItem xmlns:ds="http://schemas.openxmlformats.org/officeDocument/2006/customXml" ds:itemID="{EF3A3A5D-9695-497D-9873-BADD1DD8B085}">
  <ds:schemaRefs/>
</ds:datastoreItem>
</file>

<file path=customXml/itemProps3.xml><?xml version="1.0" encoding="utf-8"?>
<ds:datastoreItem xmlns:ds="http://schemas.openxmlformats.org/officeDocument/2006/customXml" ds:itemID="{BB66D957-A42E-4A9F-AD28-F5361B160CD6}">
  <ds:schemaRefs/>
</ds:datastoreItem>
</file>

<file path=customXml/itemProps4.xml><?xml version="1.0" encoding="utf-8"?>
<ds:datastoreItem xmlns:ds="http://schemas.openxmlformats.org/officeDocument/2006/customXml" ds:itemID="{7C42DB2D-7B22-4A5E-B9A5-F0E9EA254011}">
  <ds:schemaRefs/>
</ds:datastoreItem>
</file>

<file path=customXml/itemProps5.xml><?xml version="1.0" encoding="utf-8"?>
<ds:datastoreItem xmlns:ds="http://schemas.openxmlformats.org/officeDocument/2006/customXml" ds:itemID="{79AC4914-03A9-4F24-B4A2-6F6BF3B6EDC5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7823B366-C280-4BD1-88EC-0A5FE2C92E41}">
  <ds:schemaRefs/>
</ds:datastoreItem>
</file>

<file path=customXml/itemProps7.xml><?xml version="1.0" encoding="utf-8"?>
<ds:datastoreItem xmlns:ds="http://schemas.openxmlformats.org/officeDocument/2006/customXml" ds:itemID="{5A9339D6-CBE5-4A41-847D-1523B9C84048}">
  <ds:schemaRefs/>
</ds:datastoreItem>
</file>

<file path=customXml/itemProps8.xml><?xml version="1.0" encoding="utf-8"?>
<ds:datastoreItem xmlns:ds="http://schemas.openxmlformats.org/officeDocument/2006/customXml" ds:itemID="{C3D483BB-7F67-41D2-8C57-C37F341CE339}">
  <ds:schemaRefs/>
</ds:datastoreItem>
</file>

<file path=customXml/itemProps9.xml><?xml version="1.0" encoding="utf-8"?>
<ds:datastoreItem xmlns:ds="http://schemas.openxmlformats.org/officeDocument/2006/customXml" ds:itemID="{2B00C194-FCD4-45C0-B13C-9336421E92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Clients</vt:lpstr>
      <vt:lpstr>Countries</vt:lpstr>
      <vt:lpstr>Colors</vt:lpstr>
      <vt:lpstr>Invoices</vt:lpstr>
      <vt:lpstr>InvoiceLines</vt:lpstr>
      <vt:lpstr>Stock</vt:lpstr>
      <vt:lpstr>DateTable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Ohri, Arpit</cp:lastModifiedBy>
  <dcterms:created xsi:type="dcterms:W3CDTF">2016-08-29T07:36:40Z</dcterms:created>
  <dcterms:modified xsi:type="dcterms:W3CDTF">2018-05-02T09:47:28Z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5</vt:i4>
  </property>
</Properties>
</file>