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L:\"/>
    </mc:Choice>
  </mc:AlternateContent>
  <bookViews>
    <workbookView xWindow="0" yWindow="0" windowWidth="20490" windowHeight="8655" tabRatio="772" activeTab="2"/>
  </bookViews>
  <sheets>
    <sheet name="Library" sheetId="1" r:id="rId1"/>
    <sheet name="Extraction info" sheetId="5" r:id="rId2"/>
    <sheet name="FST imm. duration" sheetId="12" r:id="rId3"/>
    <sheet name="FST imm. latency" sheetId="14" r:id="rId4"/>
    <sheet name="References Quality" sheetId="16" r:id="rId5"/>
    <sheet name="Questions Rob" sheetId="11" r:id="rId6"/>
    <sheet name="convert SD to SE" sheetId="10" r:id="rId7"/>
    <sheet name="Data" sheetId="3" r:id="rId8"/>
  </sheets>
  <definedNames>
    <definedName name="_xlnm._FilterDatabase" localSheetId="1" hidden="1">'Extraction info'!$A$1:$AE$85</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20" i="5" l="1"/>
  <c r="B21" i="5"/>
  <c r="B22" i="5"/>
  <c r="B23" i="5"/>
  <c r="G70" i="10"/>
  <c r="O20" i="12"/>
  <c r="O21" i="12"/>
  <c r="O22" i="12"/>
  <c r="H65" i="10"/>
  <c r="G65" i="10" s="1"/>
  <c r="H66" i="10"/>
  <c r="G66" i="10" s="1"/>
  <c r="H67" i="10"/>
  <c r="G67" i="10" s="1"/>
  <c r="H68" i="10"/>
  <c r="G68" i="10" s="1"/>
  <c r="H69" i="10"/>
  <c r="G69" i="10" s="1"/>
  <c r="H70" i="10"/>
  <c r="V20" i="12"/>
  <c r="V21" i="12"/>
  <c r="V22" i="12"/>
  <c r="Q20" i="12"/>
  <c r="Q21" i="12"/>
  <c r="Q22" i="12"/>
  <c r="J20" i="12"/>
  <c r="J21" i="12"/>
  <c r="J22" i="12"/>
  <c r="A20" i="5"/>
  <c r="A21" i="5"/>
  <c r="A22" i="5"/>
  <c r="H63" i="10"/>
  <c r="G63" i="10" s="1"/>
  <c r="H64" i="10"/>
  <c r="G64" i="10" s="1"/>
  <c r="B583" i="5"/>
  <c r="A583" i="5"/>
  <c r="B222" i="16"/>
  <c r="S586" i="12"/>
  <c r="S587" i="12"/>
  <c r="S588" i="12"/>
  <c r="S589" i="12"/>
  <c r="S590" i="12"/>
  <c r="S591" i="12"/>
  <c r="S592" i="12"/>
  <c r="B582" i="5"/>
  <c r="H84" i="10"/>
  <c r="G84" i="10"/>
  <c r="F84" i="10"/>
  <c r="H83" i="10"/>
  <c r="G83" i="10"/>
  <c r="F83" i="10"/>
  <c r="B570" i="5"/>
  <c r="B571" i="5"/>
  <c r="B572" i="5"/>
  <c r="B573" i="5"/>
  <c r="B574" i="5"/>
  <c r="B575" i="5"/>
  <c r="B576" i="5"/>
  <c r="B577" i="5"/>
  <c r="B578" i="5"/>
  <c r="B579" i="5"/>
  <c r="B580" i="5"/>
  <c r="B581" i="5"/>
  <c r="A570" i="5"/>
  <c r="A571" i="5"/>
  <c r="A572" i="5"/>
  <c r="A573" i="5"/>
  <c r="A574" i="5"/>
  <c r="A575" i="5"/>
  <c r="A576" i="5"/>
  <c r="A577" i="5"/>
  <c r="A578" i="5"/>
  <c r="A579" i="5"/>
  <c r="A580" i="5"/>
  <c r="A581" i="5"/>
  <c r="A582" i="5"/>
  <c r="B568" i="5"/>
  <c r="B569" i="5"/>
  <c r="A568" i="5"/>
  <c r="A569" i="5"/>
  <c r="B558" i="5"/>
  <c r="B559" i="5"/>
  <c r="B560" i="5"/>
  <c r="B561" i="5"/>
  <c r="B562" i="5"/>
  <c r="B563" i="5"/>
  <c r="B564" i="5"/>
  <c r="B565" i="5"/>
  <c r="B566" i="5"/>
  <c r="B567" i="5"/>
  <c r="A558" i="5"/>
  <c r="A559" i="5"/>
  <c r="A560" i="5"/>
  <c r="A561" i="5"/>
  <c r="A562" i="5"/>
  <c r="A563" i="5"/>
  <c r="A564" i="5"/>
  <c r="A565" i="5"/>
  <c r="A566" i="5"/>
  <c r="A567" i="5"/>
  <c r="B556" i="5"/>
  <c r="B557" i="5"/>
  <c r="A554" i="5"/>
  <c r="A555" i="5"/>
  <c r="A556" i="5"/>
  <c r="A557" i="5"/>
  <c r="B552" i="5"/>
  <c r="B553" i="5"/>
  <c r="B554" i="5"/>
  <c r="B555" i="5"/>
  <c r="A552" i="5"/>
  <c r="A553" i="5"/>
  <c r="B551" i="5"/>
  <c r="A551" i="5"/>
  <c r="S550" i="12"/>
  <c r="S551" i="12"/>
  <c r="Q550" i="12"/>
  <c r="Q551" i="12"/>
  <c r="L550" i="12"/>
  <c r="O550" i="12" s="1"/>
  <c r="J550" i="12"/>
  <c r="B550" i="5"/>
  <c r="B548" i="5"/>
  <c r="B549" i="5"/>
  <c r="A548" i="5"/>
  <c r="A549" i="5"/>
  <c r="A550" i="5"/>
  <c r="B545" i="5"/>
  <c r="B546" i="5"/>
  <c r="B547" i="5"/>
  <c r="A545" i="5"/>
  <c r="A546" i="5"/>
  <c r="A547" i="5"/>
  <c r="A544" i="5"/>
  <c r="B540" i="5"/>
  <c r="B541" i="5"/>
  <c r="B542" i="5"/>
  <c r="B543" i="5"/>
  <c r="B544" i="5"/>
  <c r="A540" i="5"/>
  <c r="A541" i="5"/>
  <c r="A542" i="5"/>
  <c r="A543" i="5"/>
  <c r="B528" i="5"/>
  <c r="B529" i="5"/>
  <c r="B530" i="5"/>
  <c r="B531" i="5"/>
  <c r="B532" i="5"/>
  <c r="B533" i="5"/>
  <c r="B534" i="5"/>
  <c r="B535" i="5"/>
  <c r="B536" i="5"/>
  <c r="B537" i="5"/>
  <c r="B538" i="5"/>
  <c r="B539" i="5"/>
  <c r="A528" i="5"/>
  <c r="A529" i="5"/>
  <c r="A530" i="5"/>
  <c r="A531" i="5"/>
  <c r="A532" i="5"/>
  <c r="A533" i="5"/>
  <c r="A534" i="5"/>
  <c r="A535" i="5"/>
  <c r="A536" i="5"/>
  <c r="A537" i="5"/>
  <c r="A538" i="5"/>
  <c r="A539" i="5"/>
  <c r="B526" i="5"/>
  <c r="B527" i="5"/>
  <c r="A526" i="5"/>
  <c r="A527" i="5"/>
  <c r="B524" i="5"/>
  <c r="B525" i="5"/>
  <c r="A524" i="5"/>
  <c r="A525" i="5"/>
  <c r="B203" i="16"/>
  <c r="B523" i="5"/>
  <c r="B202" i="16"/>
  <c r="B204" i="16"/>
  <c r="B205" i="16"/>
  <c r="B206" i="16"/>
  <c r="B207" i="16"/>
  <c r="B208" i="16"/>
  <c r="B209" i="16"/>
  <c r="B210" i="16"/>
  <c r="B211" i="16"/>
  <c r="B212" i="16"/>
  <c r="B213" i="16"/>
  <c r="B214" i="16"/>
  <c r="B215" i="16"/>
  <c r="B216" i="16"/>
  <c r="B217" i="16"/>
  <c r="B218" i="16"/>
  <c r="B219" i="16"/>
  <c r="B220" i="16"/>
  <c r="B221" i="16"/>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K3" i="3"/>
  <c r="AK4" i="3"/>
  <c r="AK5" i="3"/>
  <c r="AK6" i="3"/>
  <c r="AK7" i="3"/>
  <c r="AK8" i="3"/>
  <c r="AK9" i="3"/>
  <c r="AK10" i="3"/>
  <c r="AK11" i="3"/>
  <c r="AK12" i="3"/>
  <c r="AK13" i="3"/>
  <c r="AK14" i="3"/>
  <c r="AK15" i="3"/>
  <c r="AK16" i="3"/>
  <c r="AK17" i="3"/>
  <c r="AK18" i="3"/>
  <c r="AK19" i="3"/>
  <c r="AK20" i="3"/>
  <c r="AK21" i="3"/>
  <c r="AK22" i="3"/>
  <c r="AK23" i="3"/>
  <c r="AK24" i="3"/>
  <c r="AK25" i="3"/>
  <c r="AK26" i="3"/>
  <c r="AK27" i="3"/>
  <c r="AK28" i="3"/>
  <c r="AK29" i="3"/>
  <c r="AK30" i="3"/>
  <c r="AK31" i="3"/>
  <c r="AK32" i="3"/>
  <c r="AK33" i="3"/>
  <c r="AK34" i="3"/>
  <c r="AK35" i="3"/>
  <c r="AK36" i="3"/>
  <c r="AK37" i="3"/>
  <c r="AK38" i="3"/>
  <c r="AK39" i="3"/>
  <c r="AK40" i="3"/>
  <c r="AK41" i="3"/>
  <c r="AK42" i="3"/>
  <c r="AK43" i="3"/>
  <c r="AK44" i="3"/>
  <c r="AK45" i="3"/>
  <c r="AK46" i="3"/>
  <c r="AK47" i="3"/>
  <c r="AK48" i="3"/>
  <c r="AK49" i="3"/>
  <c r="AK50" i="3"/>
  <c r="AK51" i="3"/>
  <c r="AK52" i="3"/>
  <c r="AK53" i="3"/>
  <c r="AK54" i="3"/>
  <c r="AK55" i="3"/>
  <c r="AK56" i="3"/>
  <c r="AK57" i="3"/>
  <c r="AK58" i="3"/>
  <c r="AK59" i="3"/>
  <c r="AK60" i="3"/>
  <c r="AK61" i="3"/>
  <c r="AK62" i="3"/>
  <c r="AK63" i="3"/>
  <c r="AK64" i="3"/>
  <c r="AK65" i="3"/>
  <c r="AK66" i="3"/>
  <c r="AK67" i="3"/>
  <c r="AK68" i="3"/>
  <c r="AK69" i="3"/>
  <c r="AK70" i="3"/>
  <c r="AK71" i="3"/>
  <c r="AK72" i="3"/>
  <c r="AK73" i="3"/>
  <c r="AK74" i="3"/>
  <c r="AK75" i="3"/>
  <c r="AK76" i="3"/>
  <c r="AK77" i="3"/>
  <c r="AK78" i="3"/>
  <c r="AK79" i="3"/>
  <c r="AK80" i="3"/>
  <c r="AK81" i="3"/>
  <c r="AK82" i="3"/>
  <c r="AK83" i="3"/>
  <c r="AK84" i="3"/>
  <c r="AK85" i="3"/>
  <c r="AK86" i="3"/>
  <c r="AK87" i="3"/>
  <c r="AK88" i="3"/>
  <c r="AK89" i="3"/>
  <c r="AK90" i="3"/>
  <c r="AK91" i="3"/>
  <c r="AK92" i="3"/>
  <c r="AK93" i="3"/>
  <c r="AK94" i="3"/>
  <c r="AK95" i="3"/>
  <c r="AK96" i="3"/>
  <c r="AK97" i="3"/>
  <c r="AK98" i="3"/>
  <c r="AK99" i="3"/>
  <c r="AK100" i="3"/>
  <c r="AK101" i="3"/>
  <c r="AK102" i="3"/>
  <c r="AK103" i="3"/>
  <c r="AK104" i="3"/>
  <c r="AK105" i="3"/>
  <c r="AK106" i="3"/>
  <c r="AK107" i="3"/>
  <c r="AK108" i="3"/>
  <c r="AK109" i="3"/>
  <c r="AK110" i="3"/>
  <c r="AK111" i="3"/>
  <c r="AK112" i="3"/>
  <c r="AK113" i="3"/>
  <c r="AK114" i="3"/>
  <c r="AK115" i="3"/>
  <c r="AK116" i="3"/>
  <c r="AK117" i="3"/>
  <c r="AK118" i="3"/>
  <c r="AK119" i="3"/>
  <c r="AK120" i="3"/>
  <c r="AK121" i="3"/>
  <c r="AK122" i="3"/>
  <c r="AK123" i="3"/>
  <c r="AK124" i="3"/>
  <c r="AK125" i="3"/>
  <c r="AK126" i="3"/>
  <c r="AK127" i="3"/>
  <c r="AK128" i="3"/>
  <c r="AK129" i="3"/>
  <c r="AK130" i="3"/>
  <c r="AK131" i="3"/>
  <c r="AK132" i="3"/>
  <c r="AK133" i="3"/>
  <c r="AK134" i="3"/>
  <c r="AK135" i="3"/>
  <c r="AK136" i="3"/>
  <c r="AK137" i="3"/>
  <c r="AK138" i="3"/>
  <c r="AK139" i="3"/>
  <c r="AK140" i="3"/>
  <c r="AK141" i="3"/>
  <c r="AK142" i="3"/>
  <c r="AK143" i="3"/>
  <c r="AK144" i="3"/>
  <c r="AK145" i="3"/>
  <c r="AK146" i="3"/>
  <c r="AK147" i="3"/>
  <c r="AK148" i="3"/>
  <c r="AK149" i="3"/>
  <c r="AK150" i="3"/>
  <c r="AK151" i="3"/>
  <c r="AK152" i="3"/>
  <c r="AK153" i="3"/>
  <c r="AK154" i="3"/>
  <c r="AK155" i="3"/>
  <c r="AK156" i="3"/>
  <c r="AK157" i="3"/>
  <c r="AK158" i="3"/>
  <c r="AK159" i="3"/>
  <c r="AK160" i="3"/>
  <c r="AK161" i="3"/>
  <c r="AK162" i="3"/>
  <c r="AK163" i="3"/>
  <c r="AK164" i="3"/>
  <c r="AK165" i="3"/>
  <c r="AK166" i="3"/>
  <c r="AK167" i="3"/>
  <c r="AK168" i="3"/>
  <c r="AK169" i="3"/>
  <c r="AK170" i="3"/>
  <c r="AK171" i="3"/>
  <c r="AK172" i="3"/>
  <c r="AK173" i="3"/>
  <c r="AK174" i="3"/>
  <c r="AK175" i="3"/>
  <c r="AK176" i="3"/>
  <c r="AK177" i="3"/>
  <c r="AK178" i="3"/>
  <c r="AK179" i="3"/>
  <c r="AK180" i="3"/>
  <c r="AK181" i="3"/>
  <c r="AK182" i="3"/>
  <c r="AK183" i="3"/>
  <c r="AK184" i="3"/>
  <c r="AK185" i="3"/>
  <c r="AK186" i="3"/>
  <c r="AK187" i="3"/>
  <c r="AK188" i="3"/>
  <c r="AK189" i="3"/>
  <c r="AK190" i="3"/>
  <c r="AK191" i="3"/>
  <c r="AK192" i="3"/>
  <c r="AK193" i="3"/>
  <c r="AK194" i="3"/>
  <c r="AK195" i="3"/>
  <c r="AK196" i="3"/>
  <c r="AK197" i="3"/>
  <c r="AK198" i="3"/>
  <c r="AK199" i="3"/>
  <c r="AK200" i="3"/>
  <c r="AK201" i="3"/>
  <c r="AK202" i="3"/>
  <c r="AK203" i="3"/>
  <c r="AK204" i="3"/>
  <c r="AK205" i="3"/>
  <c r="AK206" i="3"/>
  <c r="AK207" i="3"/>
  <c r="AK208" i="3"/>
  <c r="AK209" i="3"/>
  <c r="AK210" i="3"/>
  <c r="AK211" i="3"/>
  <c r="AK212" i="3"/>
  <c r="AK213" i="3"/>
  <c r="AK214" i="3"/>
  <c r="AK215" i="3"/>
  <c r="AK216" i="3"/>
  <c r="AK217" i="3"/>
  <c r="AK218" i="3"/>
  <c r="AK219" i="3"/>
  <c r="AK220" i="3"/>
  <c r="AK221" i="3"/>
  <c r="AK222" i="3"/>
  <c r="AK223" i="3"/>
  <c r="AK224" i="3"/>
  <c r="AK225" i="3"/>
  <c r="AK226" i="3"/>
  <c r="AK227" i="3"/>
  <c r="AK228" i="3"/>
  <c r="AK229" i="3"/>
  <c r="AK230" i="3"/>
  <c r="AK231" i="3"/>
  <c r="AK232" i="3"/>
  <c r="AK233" i="3"/>
  <c r="AK234" i="3"/>
  <c r="AK235" i="3"/>
  <c r="AK236" i="3"/>
  <c r="AK237" i="3"/>
  <c r="AK238" i="3"/>
  <c r="AK239" i="3"/>
  <c r="AK240" i="3"/>
  <c r="AK241" i="3"/>
  <c r="AK242" i="3"/>
  <c r="AK243" i="3"/>
  <c r="AK244" i="3"/>
  <c r="AK245" i="3"/>
  <c r="AK246" i="3"/>
  <c r="AK247" i="3"/>
  <c r="AK248" i="3"/>
  <c r="AK249" i="3"/>
  <c r="AK250" i="3"/>
  <c r="AK251" i="3"/>
  <c r="AK252" i="3"/>
  <c r="AK253" i="3"/>
  <c r="AK254" i="3"/>
  <c r="AK255" i="3"/>
  <c r="AK256" i="3"/>
  <c r="AK257" i="3"/>
  <c r="AK258" i="3"/>
  <c r="AK259" i="3"/>
  <c r="AK260" i="3"/>
  <c r="AK261" i="3"/>
  <c r="AK262" i="3"/>
  <c r="AK263" i="3"/>
  <c r="AK264" i="3"/>
  <c r="AK265" i="3"/>
  <c r="AK266" i="3"/>
  <c r="AK267" i="3"/>
  <c r="AK268" i="3"/>
  <c r="AK269" i="3"/>
  <c r="AK270" i="3"/>
  <c r="AK271" i="3"/>
  <c r="AK272" i="3"/>
  <c r="AK273" i="3"/>
  <c r="AK274" i="3"/>
  <c r="AK275" i="3"/>
  <c r="AK276" i="3"/>
  <c r="AK277" i="3"/>
  <c r="AK278" i="3"/>
  <c r="AK279" i="3"/>
  <c r="AK280" i="3"/>
  <c r="AK281" i="3"/>
  <c r="AK282" i="3"/>
  <c r="AK283" i="3"/>
  <c r="AK284" i="3"/>
  <c r="AK285" i="3"/>
  <c r="AK286" i="3"/>
  <c r="AK287" i="3"/>
  <c r="AK288" i="3"/>
  <c r="AK289" i="3"/>
  <c r="AK290" i="3"/>
  <c r="AK291" i="3"/>
  <c r="AK292" i="3"/>
  <c r="AK293" i="3"/>
  <c r="AK294" i="3"/>
  <c r="AK295" i="3"/>
  <c r="AK296" i="3"/>
  <c r="AK297" i="3"/>
  <c r="AK298" i="3"/>
  <c r="AK299" i="3"/>
  <c r="AK300" i="3"/>
  <c r="AK301" i="3"/>
  <c r="AK302" i="3"/>
  <c r="AK303" i="3"/>
  <c r="AK304" i="3"/>
  <c r="AK305" i="3"/>
  <c r="AK306" i="3"/>
  <c r="AK307" i="3"/>
  <c r="AK308" i="3"/>
  <c r="AK309" i="3"/>
  <c r="AK310" i="3"/>
  <c r="AK311" i="3"/>
  <c r="AK312" i="3"/>
  <c r="AK313" i="3"/>
  <c r="AK314" i="3"/>
  <c r="AK315" i="3"/>
  <c r="AK316" i="3"/>
  <c r="AK317" i="3"/>
  <c r="AK318" i="3"/>
  <c r="AK319" i="3"/>
  <c r="AK320" i="3"/>
  <c r="AK321" i="3"/>
  <c r="AK322" i="3"/>
  <c r="AK323" i="3"/>
  <c r="AK324" i="3"/>
  <c r="AK325" i="3"/>
  <c r="AK326" i="3"/>
  <c r="AK327" i="3"/>
  <c r="AK328" i="3"/>
  <c r="AK329" i="3"/>
  <c r="AK330" i="3"/>
  <c r="AK331" i="3"/>
  <c r="AK332" i="3"/>
  <c r="AK333" i="3"/>
  <c r="AK334" i="3"/>
  <c r="AK335" i="3"/>
  <c r="AK336" i="3"/>
  <c r="AK337" i="3"/>
  <c r="AK338" i="3"/>
  <c r="AK339" i="3"/>
  <c r="AK340" i="3"/>
  <c r="AK341" i="3"/>
  <c r="AK342" i="3"/>
  <c r="AK343" i="3"/>
  <c r="AK344" i="3"/>
  <c r="AK345" i="3"/>
  <c r="AK346" i="3"/>
  <c r="AK347" i="3"/>
  <c r="AK348" i="3"/>
  <c r="AK349" i="3"/>
  <c r="AK350" i="3"/>
  <c r="AK351" i="3"/>
  <c r="AK352" i="3"/>
  <c r="AK353" i="3"/>
  <c r="AK354" i="3"/>
  <c r="AK355" i="3"/>
  <c r="AK356" i="3"/>
  <c r="AK357" i="3"/>
  <c r="AK358" i="3"/>
  <c r="AK359" i="3"/>
  <c r="AK360" i="3"/>
  <c r="AK361" i="3"/>
  <c r="AK362" i="3"/>
  <c r="AK363" i="3"/>
  <c r="AK364" i="3"/>
  <c r="AK365" i="3"/>
  <c r="AK366" i="3"/>
  <c r="AK367" i="3"/>
  <c r="AK368" i="3"/>
  <c r="AK369" i="3"/>
  <c r="AK370" i="3"/>
  <c r="AK371" i="3"/>
  <c r="AK372" i="3"/>
  <c r="AK373" i="3"/>
  <c r="AK374" i="3"/>
  <c r="AK375" i="3"/>
  <c r="AK376" i="3"/>
  <c r="AK377" i="3"/>
  <c r="AK378" i="3"/>
  <c r="AK379" i="3"/>
  <c r="AK380" i="3"/>
  <c r="AK381" i="3"/>
  <c r="AK382" i="3"/>
  <c r="AK383" i="3"/>
  <c r="AK384" i="3"/>
  <c r="AK385" i="3"/>
  <c r="AK386" i="3"/>
  <c r="AK387" i="3"/>
  <c r="AK388" i="3"/>
  <c r="AK389" i="3"/>
  <c r="AK390" i="3"/>
  <c r="AK391" i="3"/>
  <c r="AK392" i="3"/>
  <c r="AK393" i="3"/>
  <c r="AK394" i="3"/>
  <c r="AK395" i="3"/>
  <c r="AK396" i="3"/>
  <c r="AK397" i="3"/>
  <c r="AK398" i="3"/>
  <c r="AK399" i="3"/>
  <c r="AK400" i="3"/>
  <c r="AK401" i="3"/>
  <c r="AK402" i="3"/>
  <c r="AK403" i="3"/>
  <c r="AK404" i="3"/>
  <c r="AK405" i="3"/>
  <c r="AK406" i="3"/>
  <c r="AK407" i="3"/>
  <c r="AK408" i="3"/>
  <c r="AK409" i="3"/>
  <c r="AK410" i="3"/>
  <c r="AK411" i="3"/>
  <c r="AK412" i="3"/>
  <c r="AK413" i="3"/>
  <c r="AK414" i="3"/>
  <c r="AK415" i="3"/>
  <c r="AK416" i="3"/>
  <c r="AK417" i="3"/>
  <c r="AK418" i="3"/>
  <c r="AK419" i="3"/>
  <c r="AK420" i="3"/>
  <c r="AK421" i="3"/>
  <c r="AK422" i="3"/>
  <c r="AK423" i="3"/>
  <c r="AK424" i="3"/>
  <c r="AK425" i="3"/>
  <c r="AK426" i="3"/>
  <c r="AK427" i="3"/>
  <c r="AK428" i="3"/>
  <c r="AK429" i="3"/>
  <c r="AK430" i="3"/>
  <c r="AK431" i="3"/>
  <c r="AK432" i="3"/>
  <c r="AK433" i="3"/>
  <c r="AK434" i="3"/>
  <c r="AK435" i="3"/>
  <c r="AK436" i="3"/>
  <c r="AK437" i="3"/>
  <c r="AK438" i="3"/>
  <c r="AK439" i="3"/>
  <c r="AK440" i="3"/>
  <c r="AK441" i="3"/>
  <c r="AK442" i="3"/>
  <c r="AK443" i="3"/>
  <c r="AK444" i="3"/>
  <c r="AK445" i="3"/>
  <c r="AK446" i="3"/>
  <c r="AK447" i="3"/>
  <c r="AK448" i="3"/>
  <c r="AK449" i="3"/>
  <c r="AK450" i="3"/>
  <c r="AK451" i="3"/>
  <c r="AK452" i="3"/>
  <c r="AK453" i="3"/>
  <c r="AK454" i="3"/>
  <c r="AK455" i="3"/>
  <c r="AK456" i="3"/>
  <c r="AK457" i="3"/>
  <c r="AK458" i="3"/>
  <c r="AK459" i="3"/>
  <c r="AK460" i="3"/>
  <c r="AK461" i="3"/>
  <c r="AK462" i="3"/>
  <c r="AK463" i="3"/>
  <c r="AK464" i="3"/>
  <c r="AK465" i="3"/>
  <c r="AK466" i="3"/>
  <c r="AK467" i="3"/>
  <c r="AK468" i="3"/>
  <c r="AK469" i="3"/>
  <c r="AK470" i="3"/>
  <c r="AK471" i="3"/>
  <c r="AK472" i="3"/>
  <c r="AK473" i="3"/>
  <c r="AK474" i="3"/>
  <c r="AK475" i="3"/>
  <c r="AK476" i="3"/>
  <c r="AK477" i="3"/>
  <c r="AK478" i="3"/>
  <c r="AK479" i="3"/>
  <c r="AK480" i="3"/>
  <c r="AK481" i="3"/>
  <c r="AK482" i="3"/>
  <c r="AK483" i="3"/>
  <c r="AK484" i="3"/>
  <c r="AK485" i="3"/>
  <c r="AK486" i="3"/>
  <c r="AK487" i="3"/>
  <c r="AK488" i="3"/>
  <c r="AK489" i="3"/>
  <c r="AK490" i="3"/>
  <c r="AK491" i="3"/>
  <c r="AK492" i="3"/>
  <c r="AK493" i="3"/>
  <c r="AK494" i="3"/>
  <c r="AK495" i="3"/>
  <c r="AK496" i="3"/>
  <c r="AK497" i="3"/>
  <c r="AK498" i="3"/>
  <c r="AK499" i="3"/>
  <c r="AK500" i="3"/>
  <c r="AK501" i="3"/>
  <c r="AK502" i="3"/>
  <c r="AK503" i="3"/>
  <c r="AK504" i="3"/>
  <c r="AK505" i="3"/>
  <c r="AK506" i="3"/>
  <c r="AK507" i="3"/>
  <c r="AK508" i="3"/>
  <c r="AK509" i="3"/>
  <c r="AK510" i="3"/>
  <c r="AK511" i="3"/>
  <c r="AK512" i="3"/>
  <c r="AK513" i="3"/>
  <c r="AK514" i="3"/>
  <c r="AK515" i="3"/>
  <c r="AK516" i="3"/>
  <c r="AK517" i="3"/>
  <c r="AK518" i="3"/>
  <c r="AK519" i="3"/>
  <c r="AK520" i="3"/>
  <c r="AK521" i="3"/>
  <c r="AK522" i="3"/>
  <c r="AK523" i="3"/>
  <c r="AK524" i="3"/>
  <c r="AK525" i="3"/>
  <c r="AK526" i="3"/>
  <c r="AK527" i="3"/>
  <c r="AK528" i="3"/>
  <c r="AK529" i="3"/>
  <c r="AK530" i="3"/>
  <c r="AK2" i="3"/>
  <c r="AJ2" i="3"/>
  <c r="AI3" i="3"/>
  <c r="AI4" i="3"/>
  <c r="AI5" i="3"/>
  <c r="AI6" i="3"/>
  <c r="AI7" i="3"/>
  <c r="AI8" i="3"/>
  <c r="AI9" i="3"/>
  <c r="AI10" i="3"/>
  <c r="AI11" i="3"/>
  <c r="AI12" i="3"/>
  <c r="AI13" i="3"/>
  <c r="AI14" i="3"/>
  <c r="AI15" i="3"/>
  <c r="AI16" i="3"/>
  <c r="AI17" i="3"/>
  <c r="AI18" i="3"/>
  <c r="AI19" i="3"/>
  <c r="AI20" i="3"/>
  <c r="AI21" i="3"/>
  <c r="AI22" i="3"/>
  <c r="AI23" i="3"/>
  <c r="AI24" i="3"/>
  <c r="AI25" i="3"/>
  <c r="AI26" i="3"/>
  <c r="AI27" i="3"/>
  <c r="AI28" i="3"/>
  <c r="AI29" i="3"/>
  <c r="AI30" i="3"/>
  <c r="AI31" i="3"/>
  <c r="AI32" i="3"/>
  <c r="AI33" i="3"/>
  <c r="AI34" i="3"/>
  <c r="AI35" i="3"/>
  <c r="AI36" i="3"/>
  <c r="AI37" i="3"/>
  <c r="AI38" i="3"/>
  <c r="AI39" i="3"/>
  <c r="AI40" i="3"/>
  <c r="AI41" i="3"/>
  <c r="AI42" i="3"/>
  <c r="AI43" i="3"/>
  <c r="AI44" i="3"/>
  <c r="AI45" i="3"/>
  <c r="AI46" i="3"/>
  <c r="AI47" i="3"/>
  <c r="AI48" i="3"/>
  <c r="AI49" i="3"/>
  <c r="AI50" i="3"/>
  <c r="AI51" i="3"/>
  <c r="AI52" i="3"/>
  <c r="AI53" i="3"/>
  <c r="AI54" i="3"/>
  <c r="AI55" i="3"/>
  <c r="AI56" i="3"/>
  <c r="AI57" i="3"/>
  <c r="AI58" i="3"/>
  <c r="AI59" i="3"/>
  <c r="AI60" i="3"/>
  <c r="AI61" i="3"/>
  <c r="AI62" i="3"/>
  <c r="AI63" i="3"/>
  <c r="AI64" i="3"/>
  <c r="AI65" i="3"/>
  <c r="AI66" i="3"/>
  <c r="AI67" i="3"/>
  <c r="AI68" i="3"/>
  <c r="AI69" i="3"/>
  <c r="AI70" i="3"/>
  <c r="AI71" i="3"/>
  <c r="AI72" i="3"/>
  <c r="AI73" i="3"/>
  <c r="AI74" i="3"/>
  <c r="AI75" i="3"/>
  <c r="AI76" i="3"/>
  <c r="AI77" i="3"/>
  <c r="AI78" i="3"/>
  <c r="AI79" i="3"/>
  <c r="AI80" i="3"/>
  <c r="AI81" i="3"/>
  <c r="AI82" i="3"/>
  <c r="AI83" i="3"/>
  <c r="AI84" i="3"/>
  <c r="AI85" i="3"/>
  <c r="AI86" i="3"/>
  <c r="AI87" i="3"/>
  <c r="AI88" i="3"/>
  <c r="AI89" i="3"/>
  <c r="AI90" i="3"/>
  <c r="AI91" i="3"/>
  <c r="AI92" i="3"/>
  <c r="AI93" i="3"/>
  <c r="AI94" i="3"/>
  <c r="AI95" i="3"/>
  <c r="AI96" i="3"/>
  <c r="AI97" i="3"/>
  <c r="AI98" i="3"/>
  <c r="AI99" i="3"/>
  <c r="AI100" i="3"/>
  <c r="AI101" i="3"/>
  <c r="AI102" i="3"/>
  <c r="AI103" i="3"/>
  <c r="AI104" i="3"/>
  <c r="AI105" i="3"/>
  <c r="AI106" i="3"/>
  <c r="AI107" i="3"/>
  <c r="AI108" i="3"/>
  <c r="AI109" i="3"/>
  <c r="AI110" i="3"/>
  <c r="AI111" i="3"/>
  <c r="AI112" i="3"/>
  <c r="AI113" i="3"/>
  <c r="AI114" i="3"/>
  <c r="AI115" i="3"/>
  <c r="AI116" i="3"/>
  <c r="AI117" i="3"/>
  <c r="AI118" i="3"/>
  <c r="AI119" i="3"/>
  <c r="AI120" i="3"/>
  <c r="AI121" i="3"/>
  <c r="AI122" i="3"/>
  <c r="AI123" i="3"/>
  <c r="AI124" i="3"/>
  <c r="AI125" i="3"/>
  <c r="AI126" i="3"/>
  <c r="AI127" i="3"/>
  <c r="AI128" i="3"/>
  <c r="AI129" i="3"/>
  <c r="AI130" i="3"/>
  <c r="AI131" i="3"/>
  <c r="AI132" i="3"/>
  <c r="AI133" i="3"/>
  <c r="AI134" i="3"/>
  <c r="AI135" i="3"/>
  <c r="AI136" i="3"/>
  <c r="AI137" i="3"/>
  <c r="AI138" i="3"/>
  <c r="AI139" i="3"/>
  <c r="AI140" i="3"/>
  <c r="AI141" i="3"/>
  <c r="AI142" i="3"/>
  <c r="AI143" i="3"/>
  <c r="AI144" i="3"/>
  <c r="AI145" i="3"/>
  <c r="AI146" i="3"/>
  <c r="AI147" i="3"/>
  <c r="AI148" i="3"/>
  <c r="AI149" i="3"/>
  <c r="AI150" i="3"/>
  <c r="AI151" i="3"/>
  <c r="AI152" i="3"/>
  <c r="AI153" i="3"/>
  <c r="AI154" i="3"/>
  <c r="AI155" i="3"/>
  <c r="AI156" i="3"/>
  <c r="AI157" i="3"/>
  <c r="AI158" i="3"/>
  <c r="AI159" i="3"/>
  <c r="AI160" i="3"/>
  <c r="AI161" i="3"/>
  <c r="AI162" i="3"/>
  <c r="AI163" i="3"/>
  <c r="AI164" i="3"/>
  <c r="AI165" i="3"/>
  <c r="AI166" i="3"/>
  <c r="AI167" i="3"/>
  <c r="AI168" i="3"/>
  <c r="AI169" i="3"/>
  <c r="AI170" i="3"/>
  <c r="AI171" i="3"/>
  <c r="AI172" i="3"/>
  <c r="AI173" i="3"/>
  <c r="AI174" i="3"/>
  <c r="AI175" i="3"/>
  <c r="AI176" i="3"/>
  <c r="AI177" i="3"/>
  <c r="AI178" i="3"/>
  <c r="AI179" i="3"/>
  <c r="AI180" i="3"/>
  <c r="AI181" i="3"/>
  <c r="AI182" i="3"/>
  <c r="AI183" i="3"/>
  <c r="AI184" i="3"/>
  <c r="AI185" i="3"/>
  <c r="AI186" i="3"/>
  <c r="AI187" i="3"/>
  <c r="AI188" i="3"/>
  <c r="AI189" i="3"/>
  <c r="AI190" i="3"/>
  <c r="AI191" i="3"/>
  <c r="AI192" i="3"/>
  <c r="AI193" i="3"/>
  <c r="AI194" i="3"/>
  <c r="AI195" i="3"/>
  <c r="AI196" i="3"/>
  <c r="AI197" i="3"/>
  <c r="AI198" i="3"/>
  <c r="AI199" i="3"/>
  <c r="AI200" i="3"/>
  <c r="AI201" i="3"/>
  <c r="AI202" i="3"/>
  <c r="AI203" i="3"/>
  <c r="AI204" i="3"/>
  <c r="AI205" i="3"/>
  <c r="AI206" i="3"/>
  <c r="AI207" i="3"/>
  <c r="AI208" i="3"/>
  <c r="AI209" i="3"/>
  <c r="AI210" i="3"/>
  <c r="AI211" i="3"/>
  <c r="AI212" i="3"/>
  <c r="AI213" i="3"/>
  <c r="AI214" i="3"/>
  <c r="AI215" i="3"/>
  <c r="AI216" i="3"/>
  <c r="AI217" i="3"/>
  <c r="AI218" i="3"/>
  <c r="AI219" i="3"/>
  <c r="AI220" i="3"/>
  <c r="AI221" i="3"/>
  <c r="AI222" i="3"/>
  <c r="AI223" i="3"/>
  <c r="AI224" i="3"/>
  <c r="AI225" i="3"/>
  <c r="AI226" i="3"/>
  <c r="AI227" i="3"/>
  <c r="AI228" i="3"/>
  <c r="AI229" i="3"/>
  <c r="AI230" i="3"/>
  <c r="AI231" i="3"/>
  <c r="AI232" i="3"/>
  <c r="AI233" i="3"/>
  <c r="AI234" i="3"/>
  <c r="AI235" i="3"/>
  <c r="AI236" i="3"/>
  <c r="AI237" i="3"/>
  <c r="AI238" i="3"/>
  <c r="AI239" i="3"/>
  <c r="AI240" i="3"/>
  <c r="AI241" i="3"/>
  <c r="AI242" i="3"/>
  <c r="AI243" i="3"/>
  <c r="AI244" i="3"/>
  <c r="AI245" i="3"/>
  <c r="AI246" i="3"/>
  <c r="AI247" i="3"/>
  <c r="AI248" i="3"/>
  <c r="AI249" i="3"/>
  <c r="AI250" i="3"/>
  <c r="AI251" i="3"/>
  <c r="AI252" i="3"/>
  <c r="AI253" i="3"/>
  <c r="AI254" i="3"/>
  <c r="AI255" i="3"/>
  <c r="AI256" i="3"/>
  <c r="AI257" i="3"/>
  <c r="AI258" i="3"/>
  <c r="AI259" i="3"/>
  <c r="AI260" i="3"/>
  <c r="AI261" i="3"/>
  <c r="AI262" i="3"/>
  <c r="AI263" i="3"/>
  <c r="AI264" i="3"/>
  <c r="AI265" i="3"/>
  <c r="AI266" i="3"/>
  <c r="AI267" i="3"/>
  <c r="AI268" i="3"/>
  <c r="AI269" i="3"/>
  <c r="AI270" i="3"/>
  <c r="AI271" i="3"/>
  <c r="AI272" i="3"/>
  <c r="AI273" i="3"/>
  <c r="AI274" i="3"/>
  <c r="AI275" i="3"/>
  <c r="AI276" i="3"/>
  <c r="AI277" i="3"/>
  <c r="AI278" i="3"/>
  <c r="AI279" i="3"/>
  <c r="AI280" i="3"/>
  <c r="AI281" i="3"/>
  <c r="AI282" i="3"/>
  <c r="AI283" i="3"/>
  <c r="AI284" i="3"/>
  <c r="AI285" i="3"/>
  <c r="AI286" i="3"/>
  <c r="AI287" i="3"/>
  <c r="AI288" i="3"/>
  <c r="AI289" i="3"/>
  <c r="AI290" i="3"/>
  <c r="AI291" i="3"/>
  <c r="AI292" i="3"/>
  <c r="AI293" i="3"/>
  <c r="AI294" i="3"/>
  <c r="AI295" i="3"/>
  <c r="AI296" i="3"/>
  <c r="AI297" i="3"/>
  <c r="AI298" i="3"/>
  <c r="AI299" i="3"/>
  <c r="AI300" i="3"/>
  <c r="AI301" i="3"/>
  <c r="AI302" i="3"/>
  <c r="AI303" i="3"/>
  <c r="AI304" i="3"/>
  <c r="AI305" i="3"/>
  <c r="AI306" i="3"/>
  <c r="AI307" i="3"/>
  <c r="AI308" i="3"/>
  <c r="AI309" i="3"/>
  <c r="AI310" i="3"/>
  <c r="AI311" i="3"/>
  <c r="AI312" i="3"/>
  <c r="AI313" i="3"/>
  <c r="AI314" i="3"/>
  <c r="AI315" i="3"/>
  <c r="AI316" i="3"/>
  <c r="AI317" i="3"/>
  <c r="AI318" i="3"/>
  <c r="AI319" i="3"/>
  <c r="AI320" i="3"/>
  <c r="AI321" i="3"/>
  <c r="AI322" i="3"/>
  <c r="AI323" i="3"/>
  <c r="AI324" i="3"/>
  <c r="AI325" i="3"/>
  <c r="AI326" i="3"/>
  <c r="AI327" i="3"/>
  <c r="AI328" i="3"/>
  <c r="AI329" i="3"/>
  <c r="AI330" i="3"/>
  <c r="AI331" i="3"/>
  <c r="AI332" i="3"/>
  <c r="AI333" i="3"/>
  <c r="AI334" i="3"/>
  <c r="AI335" i="3"/>
  <c r="AI336" i="3"/>
  <c r="AI337" i="3"/>
  <c r="AI338" i="3"/>
  <c r="AI339" i="3"/>
  <c r="AI340" i="3"/>
  <c r="AI341" i="3"/>
  <c r="AI342" i="3"/>
  <c r="AI343" i="3"/>
  <c r="AI344" i="3"/>
  <c r="AI345" i="3"/>
  <c r="AI346" i="3"/>
  <c r="AI347" i="3"/>
  <c r="AI348" i="3"/>
  <c r="AI349" i="3"/>
  <c r="AI350" i="3"/>
  <c r="AI351" i="3"/>
  <c r="AI352" i="3"/>
  <c r="AI353" i="3"/>
  <c r="AI354" i="3"/>
  <c r="AI355" i="3"/>
  <c r="AI356" i="3"/>
  <c r="AI357" i="3"/>
  <c r="AI358" i="3"/>
  <c r="AI359" i="3"/>
  <c r="AI360" i="3"/>
  <c r="AI361" i="3"/>
  <c r="AI362" i="3"/>
  <c r="AI363" i="3"/>
  <c r="AI364" i="3"/>
  <c r="AI365" i="3"/>
  <c r="AI366" i="3"/>
  <c r="AI367" i="3"/>
  <c r="AI368" i="3"/>
  <c r="AI369" i="3"/>
  <c r="AI370" i="3"/>
  <c r="AI371" i="3"/>
  <c r="AI372" i="3"/>
  <c r="AI373" i="3"/>
  <c r="AI374" i="3"/>
  <c r="AI375" i="3"/>
  <c r="AI376" i="3"/>
  <c r="AI377" i="3"/>
  <c r="AI378" i="3"/>
  <c r="AI379" i="3"/>
  <c r="AI380" i="3"/>
  <c r="AI381" i="3"/>
  <c r="AI382" i="3"/>
  <c r="AI383" i="3"/>
  <c r="AI384" i="3"/>
  <c r="AI385" i="3"/>
  <c r="AI386" i="3"/>
  <c r="AI387" i="3"/>
  <c r="AI388" i="3"/>
  <c r="AI389" i="3"/>
  <c r="AI390" i="3"/>
  <c r="AI391" i="3"/>
  <c r="AI392" i="3"/>
  <c r="AI393" i="3"/>
  <c r="AI394" i="3"/>
  <c r="AI395" i="3"/>
  <c r="AI396" i="3"/>
  <c r="AI397" i="3"/>
  <c r="AI398" i="3"/>
  <c r="AI399" i="3"/>
  <c r="AI400" i="3"/>
  <c r="AI401" i="3"/>
  <c r="AI402" i="3"/>
  <c r="AI403" i="3"/>
  <c r="AI404" i="3"/>
  <c r="AI405" i="3"/>
  <c r="AI406" i="3"/>
  <c r="AI407" i="3"/>
  <c r="AI408" i="3"/>
  <c r="AI409" i="3"/>
  <c r="AI410" i="3"/>
  <c r="AI411" i="3"/>
  <c r="AI412" i="3"/>
  <c r="AI413" i="3"/>
  <c r="AI414" i="3"/>
  <c r="AI415" i="3"/>
  <c r="AI416" i="3"/>
  <c r="AI417" i="3"/>
  <c r="AI418" i="3"/>
  <c r="AI419" i="3"/>
  <c r="AI420" i="3"/>
  <c r="AI421" i="3"/>
  <c r="AI422" i="3"/>
  <c r="AI423" i="3"/>
  <c r="AI424" i="3"/>
  <c r="AI425" i="3"/>
  <c r="AI426" i="3"/>
  <c r="AI427" i="3"/>
  <c r="AI428" i="3"/>
  <c r="AI429" i="3"/>
  <c r="AI430" i="3"/>
  <c r="AI431" i="3"/>
  <c r="AI432" i="3"/>
  <c r="AI433" i="3"/>
  <c r="AI434" i="3"/>
  <c r="AI435" i="3"/>
  <c r="AI436" i="3"/>
  <c r="AI437" i="3"/>
  <c r="AI438" i="3"/>
  <c r="AI439" i="3"/>
  <c r="AI440" i="3"/>
  <c r="AI441" i="3"/>
  <c r="AI442" i="3"/>
  <c r="AI443" i="3"/>
  <c r="AI444" i="3"/>
  <c r="AI445" i="3"/>
  <c r="AI446" i="3"/>
  <c r="AI447" i="3"/>
  <c r="AI448" i="3"/>
  <c r="AI449" i="3"/>
  <c r="AI450" i="3"/>
  <c r="AI451" i="3"/>
  <c r="AI452" i="3"/>
  <c r="AI453" i="3"/>
  <c r="AI454" i="3"/>
  <c r="AI455" i="3"/>
  <c r="AI456" i="3"/>
  <c r="AI457" i="3"/>
  <c r="AI458" i="3"/>
  <c r="AI459" i="3"/>
  <c r="AI460" i="3"/>
  <c r="AI461" i="3"/>
  <c r="AI462" i="3"/>
  <c r="AI463" i="3"/>
  <c r="AI464" i="3"/>
  <c r="AI465" i="3"/>
  <c r="AI466" i="3"/>
  <c r="AI467" i="3"/>
  <c r="AI468" i="3"/>
  <c r="AI469" i="3"/>
  <c r="AI470" i="3"/>
  <c r="AI471" i="3"/>
  <c r="AI472" i="3"/>
  <c r="AI473" i="3"/>
  <c r="AI474" i="3"/>
  <c r="AI475" i="3"/>
  <c r="AI476" i="3"/>
  <c r="AI477" i="3"/>
  <c r="AI478" i="3"/>
  <c r="AI479" i="3"/>
  <c r="AI480" i="3"/>
  <c r="AI481" i="3"/>
  <c r="AI482" i="3"/>
  <c r="AI483" i="3"/>
  <c r="AI484" i="3"/>
  <c r="AI485" i="3"/>
  <c r="AI486" i="3"/>
  <c r="AI487" i="3"/>
  <c r="AI488" i="3"/>
  <c r="AI489" i="3"/>
  <c r="AI490" i="3"/>
  <c r="AI491" i="3"/>
  <c r="AI492" i="3"/>
  <c r="AI493" i="3"/>
  <c r="AI494" i="3"/>
  <c r="AI495" i="3"/>
  <c r="AI496" i="3"/>
  <c r="AI497" i="3"/>
  <c r="AI498" i="3"/>
  <c r="AI499" i="3"/>
  <c r="AI500" i="3"/>
  <c r="AI501" i="3"/>
  <c r="AI502" i="3"/>
  <c r="AI503" i="3"/>
  <c r="AI504" i="3"/>
  <c r="AI505" i="3"/>
  <c r="AI506" i="3"/>
  <c r="AI507" i="3"/>
  <c r="AI508" i="3"/>
  <c r="AI509" i="3"/>
  <c r="AI510" i="3"/>
  <c r="AI511" i="3"/>
  <c r="AI512" i="3"/>
  <c r="AI513" i="3"/>
  <c r="AI514" i="3"/>
  <c r="AI515" i="3"/>
  <c r="AI516" i="3"/>
  <c r="AI517" i="3"/>
  <c r="AI518" i="3"/>
  <c r="AI519" i="3"/>
  <c r="AI520" i="3"/>
  <c r="AI521" i="3"/>
  <c r="AI522" i="3"/>
  <c r="AI523" i="3"/>
  <c r="AI524" i="3"/>
  <c r="AI525" i="3"/>
  <c r="AI526" i="3"/>
  <c r="AI527" i="3"/>
  <c r="AI528" i="3"/>
  <c r="AI529" i="3"/>
  <c r="AI530" i="3"/>
  <c r="AI2" i="3"/>
  <c r="AH3" i="3"/>
  <c r="AH4" i="3"/>
  <c r="AH5" i="3"/>
  <c r="AH6"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6" i="3"/>
  <c r="AH37" i="3"/>
  <c r="AH38" i="3"/>
  <c r="AH39" i="3"/>
  <c r="AH40" i="3"/>
  <c r="AH41" i="3"/>
  <c r="AH42" i="3"/>
  <c r="AH43" i="3"/>
  <c r="AH44"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4" i="3"/>
  <c r="AH75" i="3"/>
  <c r="AH76" i="3"/>
  <c r="AH77" i="3"/>
  <c r="AH78" i="3"/>
  <c r="AH79" i="3"/>
  <c r="AH80" i="3"/>
  <c r="AH81" i="3"/>
  <c r="AH82" i="3"/>
  <c r="AH83" i="3"/>
  <c r="AH84" i="3"/>
  <c r="AH85" i="3"/>
  <c r="AH86" i="3"/>
  <c r="AH87" i="3"/>
  <c r="AH88" i="3"/>
  <c r="AH89" i="3"/>
  <c r="AH90" i="3"/>
  <c r="AH91" i="3"/>
  <c r="AH92" i="3"/>
  <c r="AH93" i="3"/>
  <c r="AH94" i="3"/>
  <c r="AH95" i="3"/>
  <c r="AH96" i="3"/>
  <c r="AH97" i="3"/>
  <c r="AH98" i="3"/>
  <c r="AH99" i="3"/>
  <c r="AH100" i="3"/>
  <c r="AH101" i="3"/>
  <c r="AH102" i="3"/>
  <c r="AH103" i="3"/>
  <c r="AH104" i="3"/>
  <c r="AH105" i="3"/>
  <c r="AH106" i="3"/>
  <c r="AH107" i="3"/>
  <c r="AH108" i="3"/>
  <c r="AH109" i="3"/>
  <c r="AH110" i="3"/>
  <c r="AH111" i="3"/>
  <c r="AH112" i="3"/>
  <c r="AH113" i="3"/>
  <c r="AH114" i="3"/>
  <c r="AH115" i="3"/>
  <c r="AH116" i="3"/>
  <c r="AH117" i="3"/>
  <c r="AH118" i="3"/>
  <c r="AH119" i="3"/>
  <c r="AH120" i="3"/>
  <c r="AH121" i="3"/>
  <c r="AH122" i="3"/>
  <c r="AH123" i="3"/>
  <c r="AH124" i="3"/>
  <c r="AH125" i="3"/>
  <c r="AH126" i="3"/>
  <c r="AH127" i="3"/>
  <c r="AH128" i="3"/>
  <c r="AH129" i="3"/>
  <c r="AH130" i="3"/>
  <c r="AH131" i="3"/>
  <c r="AH132" i="3"/>
  <c r="AH133" i="3"/>
  <c r="AH134" i="3"/>
  <c r="AH135" i="3"/>
  <c r="AH136" i="3"/>
  <c r="AH137" i="3"/>
  <c r="AH138" i="3"/>
  <c r="AH139" i="3"/>
  <c r="AH140" i="3"/>
  <c r="AH141" i="3"/>
  <c r="AH142" i="3"/>
  <c r="AH143" i="3"/>
  <c r="AH144" i="3"/>
  <c r="AH145" i="3"/>
  <c r="AH146" i="3"/>
  <c r="AH147" i="3"/>
  <c r="AH148" i="3"/>
  <c r="AH149" i="3"/>
  <c r="AH150" i="3"/>
  <c r="AH151" i="3"/>
  <c r="AH152" i="3"/>
  <c r="AH153" i="3"/>
  <c r="AH154" i="3"/>
  <c r="AH155" i="3"/>
  <c r="AH156" i="3"/>
  <c r="AH157" i="3"/>
  <c r="AH158" i="3"/>
  <c r="AH159" i="3"/>
  <c r="AH160" i="3"/>
  <c r="AH161" i="3"/>
  <c r="AH162" i="3"/>
  <c r="AH163" i="3"/>
  <c r="AH164" i="3"/>
  <c r="AH165" i="3"/>
  <c r="AH166" i="3"/>
  <c r="AH167" i="3"/>
  <c r="AH168" i="3"/>
  <c r="AH169" i="3"/>
  <c r="AH170" i="3"/>
  <c r="AH171" i="3"/>
  <c r="AH172" i="3"/>
  <c r="AH173" i="3"/>
  <c r="AH174" i="3"/>
  <c r="AH175" i="3"/>
  <c r="AH176" i="3"/>
  <c r="AH177" i="3"/>
  <c r="AH178" i="3"/>
  <c r="AH179" i="3"/>
  <c r="AH180" i="3"/>
  <c r="AH181" i="3"/>
  <c r="AH182" i="3"/>
  <c r="AH183" i="3"/>
  <c r="AH184" i="3"/>
  <c r="AH185" i="3"/>
  <c r="AH186" i="3"/>
  <c r="AH187" i="3"/>
  <c r="AH188" i="3"/>
  <c r="AH189" i="3"/>
  <c r="AH190" i="3"/>
  <c r="AH191" i="3"/>
  <c r="AH192" i="3"/>
  <c r="AH193" i="3"/>
  <c r="AH194" i="3"/>
  <c r="AH195" i="3"/>
  <c r="AH196" i="3"/>
  <c r="AH197" i="3"/>
  <c r="AH198" i="3"/>
  <c r="AH199" i="3"/>
  <c r="AH200" i="3"/>
  <c r="AH201" i="3"/>
  <c r="AH202" i="3"/>
  <c r="AH203" i="3"/>
  <c r="AH204" i="3"/>
  <c r="AH205" i="3"/>
  <c r="AH206" i="3"/>
  <c r="AH207" i="3"/>
  <c r="AH208" i="3"/>
  <c r="AH209" i="3"/>
  <c r="AH210" i="3"/>
  <c r="AH211" i="3"/>
  <c r="AH212" i="3"/>
  <c r="AH213" i="3"/>
  <c r="AH214" i="3"/>
  <c r="AH215" i="3"/>
  <c r="AH216" i="3"/>
  <c r="AH217" i="3"/>
  <c r="AH218" i="3"/>
  <c r="AH219" i="3"/>
  <c r="AH220" i="3"/>
  <c r="AH221" i="3"/>
  <c r="AH222" i="3"/>
  <c r="AH223" i="3"/>
  <c r="AH224" i="3"/>
  <c r="AH225" i="3"/>
  <c r="AH226" i="3"/>
  <c r="AH227" i="3"/>
  <c r="AH228" i="3"/>
  <c r="AH229" i="3"/>
  <c r="AH230" i="3"/>
  <c r="AH231" i="3"/>
  <c r="AH232" i="3"/>
  <c r="AH233" i="3"/>
  <c r="AH234" i="3"/>
  <c r="AH235" i="3"/>
  <c r="AH236" i="3"/>
  <c r="AH237" i="3"/>
  <c r="AH238" i="3"/>
  <c r="AH239" i="3"/>
  <c r="AH240" i="3"/>
  <c r="AH241" i="3"/>
  <c r="AH242" i="3"/>
  <c r="AH243" i="3"/>
  <c r="AH244" i="3"/>
  <c r="AH245" i="3"/>
  <c r="AH246" i="3"/>
  <c r="AH247" i="3"/>
  <c r="AH248" i="3"/>
  <c r="AH249" i="3"/>
  <c r="AH250" i="3"/>
  <c r="AH251" i="3"/>
  <c r="AH252" i="3"/>
  <c r="AH253" i="3"/>
  <c r="AH254" i="3"/>
  <c r="AH255" i="3"/>
  <c r="AH256" i="3"/>
  <c r="AH257" i="3"/>
  <c r="AH258" i="3"/>
  <c r="AH259" i="3"/>
  <c r="AH260" i="3"/>
  <c r="AH261" i="3"/>
  <c r="AH262" i="3"/>
  <c r="AH263" i="3"/>
  <c r="AH264" i="3"/>
  <c r="AH265" i="3"/>
  <c r="AH266" i="3"/>
  <c r="AH267" i="3"/>
  <c r="AH268" i="3"/>
  <c r="AH269" i="3"/>
  <c r="AH270" i="3"/>
  <c r="AH271" i="3"/>
  <c r="AH272" i="3"/>
  <c r="AH273" i="3"/>
  <c r="AH274" i="3"/>
  <c r="AH275" i="3"/>
  <c r="AH276" i="3"/>
  <c r="AH277" i="3"/>
  <c r="AH278" i="3"/>
  <c r="AH279" i="3"/>
  <c r="AH280" i="3"/>
  <c r="AH281" i="3"/>
  <c r="AH282" i="3"/>
  <c r="AH283" i="3"/>
  <c r="AH284" i="3"/>
  <c r="AH285" i="3"/>
  <c r="AH286" i="3"/>
  <c r="AH287" i="3"/>
  <c r="AH288" i="3"/>
  <c r="AH289" i="3"/>
  <c r="AH290" i="3"/>
  <c r="AH291" i="3"/>
  <c r="AH292" i="3"/>
  <c r="AH293" i="3"/>
  <c r="AH294" i="3"/>
  <c r="AH295" i="3"/>
  <c r="AH296" i="3"/>
  <c r="AH297" i="3"/>
  <c r="AH298" i="3"/>
  <c r="AH299" i="3"/>
  <c r="AH300" i="3"/>
  <c r="AH301" i="3"/>
  <c r="AH302" i="3"/>
  <c r="AH303" i="3"/>
  <c r="AH304" i="3"/>
  <c r="AH305" i="3"/>
  <c r="AH306" i="3"/>
  <c r="AH307" i="3"/>
  <c r="AH308" i="3"/>
  <c r="AH309" i="3"/>
  <c r="AH310" i="3"/>
  <c r="AH311" i="3"/>
  <c r="AH312" i="3"/>
  <c r="AH313" i="3"/>
  <c r="AH314" i="3"/>
  <c r="AH315" i="3"/>
  <c r="AH316" i="3"/>
  <c r="AH317" i="3"/>
  <c r="AH318" i="3"/>
  <c r="AH319" i="3"/>
  <c r="AH320" i="3"/>
  <c r="AH321" i="3"/>
  <c r="AH322" i="3"/>
  <c r="AH323" i="3"/>
  <c r="AH324" i="3"/>
  <c r="AH325" i="3"/>
  <c r="AH326" i="3"/>
  <c r="AH327" i="3"/>
  <c r="AH328" i="3"/>
  <c r="AH329" i="3"/>
  <c r="AH330" i="3"/>
  <c r="AH331" i="3"/>
  <c r="AH332" i="3"/>
  <c r="AH333" i="3"/>
  <c r="AH334" i="3"/>
  <c r="AH335" i="3"/>
  <c r="AH336" i="3"/>
  <c r="AH337" i="3"/>
  <c r="AH338" i="3"/>
  <c r="AH339" i="3"/>
  <c r="AH340" i="3"/>
  <c r="AH341" i="3"/>
  <c r="AH342" i="3"/>
  <c r="AH343" i="3"/>
  <c r="AH344" i="3"/>
  <c r="AH345" i="3"/>
  <c r="AH346" i="3"/>
  <c r="AH347" i="3"/>
  <c r="AH348" i="3"/>
  <c r="AH349" i="3"/>
  <c r="AH350" i="3"/>
  <c r="AH351" i="3"/>
  <c r="AH352" i="3"/>
  <c r="AH353" i="3"/>
  <c r="AH354" i="3"/>
  <c r="AH355" i="3"/>
  <c r="AH356" i="3"/>
  <c r="AH357" i="3"/>
  <c r="AH358" i="3"/>
  <c r="AH359" i="3"/>
  <c r="AH360" i="3"/>
  <c r="AH361" i="3"/>
  <c r="AH362" i="3"/>
  <c r="AH363" i="3"/>
  <c r="AH364" i="3"/>
  <c r="AH365" i="3"/>
  <c r="AH366" i="3"/>
  <c r="AH367" i="3"/>
  <c r="AH368" i="3"/>
  <c r="AH369" i="3"/>
  <c r="AH370" i="3"/>
  <c r="AH371" i="3"/>
  <c r="AH372" i="3"/>
  <c r="AH373" i="3"/>
  <c r="AH374" i="3"/>
  <c r="AH375" i="3"/>
  <c r="AH376" i="3"/>
  <c r="AH377" i="3"/>
  <c r="AH378" i="3"/>
  <c r="AH379" i="3"/>
  <c r="AH380" i="3"/>
  <c r="AH381" i="3"/>
  <c r="AH382" i="3"/>
  <c r="AH383" i="3"/>
  <c r="AH384" i="3"/>
  <c r="AH385" i="3"/>
  <c r="AH386" i="3"/>
  <c r="AH387" i="3"/>
  <c r="AH388" i="3"/>
  <c r="AH389" i="3"/>
  <c r="AH390" i="3"/>
  <c r="AH391" i="3"/>
  <c r="AH392" i="3"/>
  <c r="AH393" i="3"/>
  <c r="AH394" i="3"/>
  <c r="AH395" i="3"/>
  <c r="AH396" i="3"/>
  <c r="AH397" i="3"/>
  <c r="AH398" i="3"/>
  <c r="AH399" i="3"/>
  <c r="AH400" i="3"/>
  <c r="AH401" i="3"/>
  <c r="AH402" i="3"/>
  <c r="AH403" i="3"/>
  <c r="AH404" i="3"/>
  <c r="AH405" i="3"/>
  <c r="AH406" i="3"/>
  <c r="AH407" i="3"/>
  <c r="AH408" i="3"/>
  <c r="AH409" i="3"/>
  <c r="AH410" i="3"/>
  <c r="AH411" i="3"/>
  <c r="AH412" i="3"/>
  <c r="AH413" i="3"/>
  <c r="AH414" i="3"/>
  <c r="AH415" i="3"/>
  <c r="AH416" i="3"/>
  <c r="AH417" i="3"/>
  <c r="AH418" i="3"/>
  <c r="AH419" i="3"/>
  <c r="AH420" i="3"/>
  <c r="AH421" i="3"/>
  <c r="AH422" i="3"/>
  <c r="AH423" i="3"/>
  <c r="AH424" i="3"/>
  <c r="AH425" i="3"/>
  <c r="AH426" i="3"/>
  <c r="AH427" i="3"/>
  <c r="AH428" i="3"/>
  <c r="AH429" i="3"/>
  <c r="AH430" i="3"/>
  <c r="AH431" i="3"/>
  <c r="AH432" i="3"/>
  <c r="AH433" i="3"/>
  <c r="AH434" i="3"/>
  <c r="AH435" i="3"/>
  <c r="AH436" i="3"/>
  <c r="AH437" i="3"/>
  <c r="AH438" i="3"/>
  <c r="AH439" i="3"/>
  <c r="AH440" i="3"/>
  <c r="AH441" i="3"/>
  <c r="AH442" i="3"/>
  <c r="AH443" i="3"/>
  <c r="AH444" i="3"/>
  <c r="AH445" i="3"/>
  <c r="AH446" i="3"/>
  <c r="AH447" i="3"/>
  <c r="AH448" i="3"/>
  <c r="AH449" i="3"/>
  <c r="AH450" i="3"/>
  <c r="AH451" i="3"/>
  <c r="AH452" i="3"/>
  <c r="AH453" i="3"/>
  <c r="AH454" i="3"/>
  <c r="AH455" i="3"/>
  <c r="AH456" i="3"/>
  <c r="AH457" i="3"/>
  <c r="AH458" i="3"/>
  <c r="AH459" i="3"/>
  <c r="AH460" i="3"/>
  <c r="AH461" i="3"/>
  <c r="AH462" i="3"/>
  <c r="AH463" i="3"/>
  <c r="AH464" i="3"/>
  <c r="AH465" i="3"/>
  <c r="AH466" i="3"/>
  <c r="AH467" i="3"/>
  <c r="AH468" i="3"/>
  <c r="AH469" i="3"/>
  <c r="AH470" i="3"/>
  <c r="AH471" i="3"/>
  <c r="AH472" i="3"/>
  <c r="AH473" i="3"/>
  <c r="AH474" i="3"/>
  <c r="AH475" i="3"/>
  <c r="AH476" i="3"/>
  <c r="AH477" i="3"/>
  <c r="AH478" i="3"/>
  <c r="AH479" i="3"/>
  <c r="AH480" i="3"/>
  <c r="AH481" i="3"/>
  <c r="AH482" i="3"/>
  <c r="AH483" i="3"/>
  <c r="AH484" i="3"/>
  <c r="AH485" i="3"/>
  <c r="AH486" i="3"/>
  <c r="AH487" i="3"/>
  <c r="AH488" i="3"/>
  <c r="AH489" i="3"/>
  <c r="AH490" i="3"/>
  <c r="AH491" i="3"/>
  <c r="AH492" i="3"/>
  <c r="AH493" i="3"/>
  <c r="AH494" i="3"/>
  <c r="AH495" i="3"/>
  <c r="AH496" i="3"/>
  <c r="AH497" i="3"/>
  <c r="AH498" i="3"/>
  <c r="AH499" i="3"/>
  <c r="AH500" i="3"/>
  <c r="AH501" i="3"/>
  <c r="AH502" i="3"/>
  <c r="AH503" i="3"/>
  <c r="AH504" i="3"/>
  <c r="AH505" i="3"/>
  <c r="AH506" i="3"/>
  <c r="AH507" i="3"/>
  <c r="AH508" i="3"/>
  <c r="AH509" i="3"/>
  <c r="AH510" i="3"/>
  <c r="AH511" i="3"/>
  <c r="AH512" i="3"/>
  <c r="AH513" i="3"/>
  <c r="AH514" i="3"/>
  <c r="AH515" i="3"/>
  <c r="AH516" i="3"/>
  <c r="AH517" i="3"/>
  <c r="AH518" i="3"/>
  <c r="AH519" i="3"/>
  <c r="AH520" i="3"/>
  <c r="AH521" i="3"/>
  <c r="AH522" i="3"/>
  <c r="AH523" i="3"/>
  <c r="AH524" i="3"/>
  <c r="AH525" i="3"/>
  <c r="AH526" i="3"/>
  <c r="AH527" i="3"/>
  <c r="AH528" i="3"/>
  <c r="AH529" i="3"/>
  <c r="AH2" i="3"/>
  <c r="AG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76" i="3"/>
  <c r="AG77" i="3"/>
  <c r="AG78" i="3"/>
  <c r="AG79" i="3"/>
  <c r="AG80" i="3"/>
  <c r="AG81" i="3"/>
  <c r="AG82" i="3"/>
  <c r="AG83" i="3"/>
  <c r="AG84" i="3"/>
  <c r="AG85" i="3"/>
  <c r="AG86" i="3"/>
  <c r="AG87" i="3"/>
  <c r="AG88" i="3"/>
  <c r="AG89" i="3"/>
  <c r="AG90" i="3"/>
  <c r="AG91" i="3"/>
  <c r="AG92" i="3"/>
  <c r="AG93" i="3"/>
  <c r="AG94" i="3"/>
  <c r="AG95" i="3"/>
  <c r="AG96" i="3"/>
  <c r="AG97" i="3"/>
  <c r="AG98" i="3"/>
  <c r="AG99" i="3"/>
  <c r="AG100" i="3"/>
  <c r="AG101" i="3"/>
  <c r="AG102" i="3"/>
  <c r="AG103" i="3"/>
  <c r="AG104" i="3"/>
  <c r="AG105" i="3"/>
  <c r="AG106" i="3"/>
  <c r="AG107" i="3"/>
  <c r="AG108" i="3"/>
  <c r="AG109" i="3"/>
  <c r="AG110" i="3"/>
  <c r="AG111" i="3"/>
  <c r="AG112" i="3"/>
  <c r="AG113" i="3"/>
  <c r="AG114" i="3"/>
  <c r="AG115" i="3"/>
  <c r="AG116" i="3"/>
  <c r="AG117" i="3"/>
  <c r="AG118" i="3"/>
  <c r="AG119" i="3"/>
  <c r="AG120" i="3"/>
  <c r="AG121" i="3"/>
  <c r="AG122" i="3"/>
  <c r="AG123" i="3"/>
  <c r="AG124" i="3"/>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8" i="3"/>
  <c r="AG199" i="3"/>
  <c r="AG200" i="3"/>
  <c r="AG201" i="3"/>
  <c r="AG202" i="3"/>
  <c r="AG203" i="3"/>
  <c r="AG204" i="3"/>
  <c r="AG205" i="3"/>
  <c r="AG206" i="3"/>
  <c r="AG207" i="3"/>
  <c r="AG208" i="3"/>
  <c r="AG209" i="3"/>
  <c r="AG210" i="3"/>
  <c r="AG211" i="3"/>
  <c r="AG212" i="3"/>
  <c r="AG213" i="3"/>
  <c r="AG214" i="3"/>
  <c r="AG215" i="3"/>
  <c r="AG216" i="3"/>
  <c r="AG217" i="3"/>
  <c r="AG218" i="3"/>
  <c r="AG219" i="3"/>
  <c r="AG220" i="3"/>
  <c r="AG221" i="3"/>
  <c r="AG222" i="3"/>
  <c r="AG223" i="3"/>
  <c r="AG224" i="3"/>
  <c r="AG225" i="3"/>
  <c r="AG226" i="3"/>
  <c r="AG227" i="3"/>
  <c r="AG228" i="3"/>
  <c r="AG229" i="3"/>
  <c r="AG230" i="3"/>
  <c r="AG231" i="3"/>
  <c r="AG232" i="3"/>
  <c r="AG233" i="3"/>
  <c r="AG234" i="3"/>
  <c r="AG235" i="3"/>
  <c r="AG236" i="3"/>
  <c r="AG237" i="3"/>
  <c r="AG238" i="3"/>
  <c r="AG239" i="3"/>
  <c r="AG240" i="3"/>
  <c r="AG241" i="3"/>
  <c r="AG242" i="3"/>
  <c r="AG243" i="3"/>
  <c r="AG244" i="3"/>
  <c r="AG245" i="3"/>
  <c r="AG246" i="3"/>
  <c r="AG247" i="3"/>
  <c r="AG248" i="3"/>
  <c r="AG249" i="3"/>
  <c r="AG250" i="3"/>
  <c r="AG251" i="3"/>
  <c r="AG252" i="3"/>
  <c r="AG253" i="3"/>
  <c r="AG254" i="3"/>
  <c r="AG255" i="3"/>
  <c r="AG256" i="3"/>
  <c r="AG257" i="3"/>
  <c r="AG258" i="3"/>
  <c r="AG259" i="3"/>
  <c r="AG260" i="3"/>
  <c r="AG261" i="3"/>
  <c r="AG262" i="3"/>
  <c r="AG263" i="3"/>
  <c r="AG264" i="3"/>
  <c r="AG265" i="3"/>
  <c r="AG266" i="3"/>
  <c r="AG267" i="3"/>
  <c r="AG268" i="3"/>
  <c r="AG269" i="3"/>
  <c r="AG270" i="3"/>
  <c r="AG271" i="3"/>
  <c r="AG272" i="3"/>
  <c r="AG273" i="3"/>
  <c r="AG274" i="3"/>
  <c r="AG275" i="3"/>
  <c r="AG276" i="3"/>
  <c r="AG277" i="3"/>
  <c r="AG278" i="3"/>
  <c r="AG279" i="3"/>
  <c r="AG280" i="3"/>
  <c r="AG281" i="3"/>
  <c r="AG282" i="3"/>
  <c r="AG283" i="3"/>
  <c r="AG284" i="3"/>
  <c r="AG285" i="3"/>
  <c r="AG286" i="3"/>
  <c r="AG287" i="3"/>
  <c r="AG288" i="3"/>
  <c r="AG289" i="3"/>
  <c r="AG290" i="3"/>
  <c r="AG291" i="3"/>
  <c r="AG292" i="3"/>
  <c r="AG293" i="3"/>
  <c r="AG294" i="3"/>
  <c r="AG295" i="3"/>
  <c r="AG296" i="3"/>
  <c r="AG297" i="3"/>
  <c r="AG298" i="3"/>
  <c r="AG299" i="3"/>
  <c r="AG300" i="3"/>
  <c r="AG301" i="3"/>
  <c r="AG302" i="3"/>
  <c r="AG303" i="3"/>
  <c r="AG304" i="3"/>
  <c r="AG305" i="3"/>
  <c r="AG306" i="3"/>
  <c r="AG307" i="3"/>
  <c r="AG308" i="3"/>
  <c r="AG309" i="3"/>
  <c r="AG310" i="3"/>
  <c r="AG311" i="3"/>
  <c r="AG312" i="3"/>
  <c r="AG313" i="3"/>
  <c r="AG314" i="3"/>
  <c r="AG315" i="3"/>
  <c r="AG316" i="3"/>
  <c r="AG317" i="3"/>
  <c r="AG318" i="3"/>
  <c r="AG319" i="3"/>
  <c r="AG320" i="3"/>
  <c r="AG321" i="3"/>
  <c r="AG322" i="3"/>
  <c r="AG323" i="3"/>
  <c r="AG324" i="3"/>
  <c r="AG325" i="3"/>
  <c r="AG326" i="3"/>
  <c r="AG327" i="3"/>
  <c r="AG328" i="3"/>
  <c r="AG329" i="3"/>
  <c r="AG330" i="3"/>
  <c r="AG331" i="3"/>
  <c r="AG332" i="3"/>
  <c r="AG333" i="3"/>
  <c r="AG334" i="3"/>
  <c r="AG335" i="3"/>
  <c r="AG336" i="3"/>
  <c r="AG337" i="3"/>
  <c r="AG338" i="3"/>
  <c r="AG339" i="3"/>
  <c r="AG340" i="3"/>
  <c r="AG341" i="3"/>
  <c r="AG342" i="3"/>
  <c r="AG343" i="3"/>
  <c r="AG344" i="3"/>
  <c r="AG345" i="3"/>
  <c r="AG346" i="3"/>
  <c r="AG347" i="3"/>
  <c r="AG348" i="3"/>
  <c r="AG349" i="3"/>
  <c r="AG350" i="3"/>
  <c r="AG351" i="3"/>
  <c r="AG352" i="3"/>
  <c r="AG353" i="3"/>
  <c r="AG354" i="3"/>
  <c r="AG355" i="3"/>
  <c r="AG356" i="3"/>
  <c r="AG357" i="3"/>
  <c r="AG358" i="3"/>
  <c r="AG359" i="3"/>
  <c r="AG360" i="3"/>
  <c r="AG361" i="3"/>
  <c r="AG362" i="3"/>
  <c r="AG363" i="3"/>
  <c r="AG364" i="3"/>
  <c r="AG365" i="3"/>
  <c r="AG366" i="3"/>
  <c r="AG367" i="3"/>
  <c r="AG368" i="3"/>
  <c r="AG369" i="3"/>
  <c r="AG370" i="3"/>
  <c r="AG371" i="3"/>
  <c r="AG372" i="3"/>
  <c r="AG373" i="3"/>
  <c r="AG374" i="3"/>
  <c r="AG375" i="3"/>
  <c r="AG376" i="3"/>
  <c r="AG377" i="3"/>
  <c r="AG378" i="3"/>
  <c r="AG379" i="3"/>
  <c r="AG380" i="3"/>
  <c r="AG381" i="3"/>
  <c r="AG382" i="3"/>
  <c r="AG383" i="3"/>
  <c r="AG384" i="3"/>
  <c r="AG385" i="3"/>
  <c r="AG386" i="3"/>
  <c r="AG387" i="3"/>
  <c r="AG388" i="3"/>
  <c r="AG389" i="3"/>
  <c r="AG390" i="3"/>
  <c r="AG391" i="3"/>
  <c r="AG392" i="3"/>
  <c r="AG393" i="3"/>
  <c r="AG394" i="3"/>
  <c r="AG395" i="3"/>
  <c r="AG396" i="3"/>
  <c r="AG397" i="3"/>
  <c r="AG398" i="3"/>
  <c r="AG399" i="3"/>
  <c r="AG400" i="3"/>
  <c r="AG401" i="3"/>
  <c r="AG402" i="3"/>
  <c r="AG403" i="3"/>
  <c r="AG404" i="3"/>
  <c r="AG405" i="3"/>
  <c r="AG406" i="3"/>
  <c r="AG407" i="3"/>
  <c r="AG408" i="3"/>
  <c r="AG409" i="3"/>
  <c r="AG410" i="3"/>
  <c r="AG411" i="3"/>
  <c r="AG412" i="3"/>
  <c r="AG413" i="3"/>
  <c r="AG414" i="3"/>
  <c r="AG415" i="3"/>
  <c r="AG416" i="3"/>
  <c r="AG417" i="3"/>
  <c r="AG418" i="3"/>
  <c r="AG419" i="3"/>
  <c r="AG420" i="3"/>
  <c r="AG421" i="3"/>
  <c r="AG422" i="3"/>
  <c r="AG423" i="3"/>
  <c r="AG424" i="3"/>
  <c r="AG425" i="3"/>
  <c r="AG426" i="3"/>
  <c r="AG427" i="3"/>
  <c r="AG428" i="3"/>
  <c r="AG429" i="3"/>
  <c r="AG430" i="3"/>
  <c r="AG431" i="3"/>
  <c r="AG432" i="3"/>
  <c r="AG433" i="3"/>
  <c r="AG434" i="3"/>
  <c r="AG435" i="3"/>
  <c r="AG436" i="3"/>
  <c r="AG437" i="3"/>
  <c r="AG438" i="3"/>
  <c r="AG439" i="3"/>
  <c r="AG440" i="3"/>
  <c r="AG441" i="3"/>
  <c r="AG442" i="3"/>
  <c r="AG443" i="3"/>
  <c r="AG444" i="3"/>
  <c r="AG445" i="3"/>
  <c r="AG446" i="3"/>
  <c r="AG447" i="3"/>
  <c r="AG448" i="3"/>
  <c r="AG449" i="3"/>
  <c r="AG450" i="3"/>
  <c r="AG451" i="3"/>
  <c r="AG452" i="3"/>
  <c r="AG453" i="3"/>
  <c r="AG454" i="3"/>
  <c r="AG455" i="3"/>
  <c r="AG456" i="3"/>
  <c r="AG457" i="3"/>
  <c r="AG458" i="3"/>
  <c r="AG459" i="3"/>
  <c r="AG460" i="3"/>
  <c r="AG461" i="3"/>
  <c r="AG462" i="3"/>
  <c r="AG463" i="3"/>
  <c r="AG464" i="3"/>
  <c r="AG465" i="3"/>
  <c r="AG466" i="3"/>
  <c r="AG467" i="3"/>
  <c r="AG468" i="3"/>
  <c r="AG469" i="3"/>
  <c r="AG470" i="3"/>
  <c r="AG471" i="3"/>
  <c r="AG472" i="3"/>
  <c r="AG473" i="3"/>
  <c r="AG474" i="3"/>
  <c r="AG475" i="3"/>
  <c r="AG476" i="3"/>
  <c r="AG477" i="3"/>
  <c r="AG478" i="3"/>
  <c r="AG479" i="3"/>
  <c r="AG480" i="3"/>
  <c r="AG481" i="3"/>
  <c r="AG482" i="3"/>
  <c r="AG483" i="3"/>
  <c r="AG484" i="3"/>
  <c r="AG485" i="3"/>
  <c r="AG486" i="3"/>
  <c r="AG487" i="3"/>
  <c r="AG488" i="3"/>
  <c r="AG489" i="3"/>
  <c r="AG490" i="3"/>
  <c r="AG491" i="3"/>
  <c r="AG492" i="3"/>
  <c r="AG493" i="3"/>
  <c r="AG494" i="3"/>
  <c r="AG495" i="3"/>
  <c r="AG496" i="3"/>
  <c r="AG497" i="3"/>
  <c r="AG498" i="3"/>
  <c r="AG499" i="3"/>
  <c r="AG500" i="3"/>
  <c r="AG501" i="3"/>
  <c r="AG502" i="3"/>
  <c r="AG503" i="3"/>
  <c r="AG504" i="3"/>
  <c r="AG505" i="3"/>
  <c r="AG506" i="3"/>
  <c r="AG507" i="3"/>
  <c r="AG508" i="3"/>
  <c r="AG509" i="3"/>
  <c r="AG510" i="3"/>
  <c r="AG511" i="3"/>
  <c r="AG512" i="3"/>
  <c r="AG513" i="3"/>
  <c r="AG514" i="3"/>
  <c r="AG515" i="3"/>
  <c r="AG516" i="3"/>
  <c r="AG517" i="3"/>
  <c r="AG518" i="3"/>
  <c r="AG519" i="3"/>
  <c r="AG520" i="3"/>
  <c r="AG521" i="3"/>
  <c r="AG522" i="3"/>
  <c r="AG523" i="3"/>
  <c r="AG524" i="3"/>
  <c r="AG525" i="3"/>
  <c r="AG526" i="3"/>
  <c r="AG527" i="3"/>
  <c r="AG528" i="3"/>
  <c r="AG529" i="3"/>
  <c r="AG530" i="3"/>
  <c r="AF3" i="3"/>
  <c r="AF4" i="3"/>
  <c r="AF5" i="3"/>
  <c r="AF6" i="3"/>
  <c r="AF7" i="3"/>
  <c r="AF8"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52" i="3"/>
  <c r="AF53" i="3"/>
  <c r="AF54" i="3"/>
  <c r="AF55" i="3"/>
  <c r="AF56" i="3"/>
  <c r="AF57" i="3"/>
  <c r="AF58" i="3"/>
  <c r="AF59" i="3"/>
  <c r="AF60" i="3"/>
  <c r="AF61" i="3"/>
  <c r="AF62" i="3"/>
  <c r="AF63" i="3"/>
  <c r="AF64" i="3"/>
  <c r="AF65" i="3"/>
  <c r="AF66" i="3"/>
  <c r="AF67" i="3"/>
  <c r="AF68" i="3"/>
  <c r="AF69" i="3"/>
  <c r="AF70" i="3"/>
  <c r="AF71" i="3"/>
  <c r="AF72" i="3"/>
  <c r="AF73" i="3"/>
  <c r="AF74" i="3"/>
  <c r="AF75" i="3"/>
  <c r="AF76" i="3"/>
  <c r="AF77" i="3"/>
  <c r="AF78" i="3"/>
  <c r="AF79" i="3"/>
  <c r="AF80" i="3"/>
  <c r="AF81" i="3"/>
  <c r="AF82" i="3"/>
  <c r="AF83" i="3"/>
  <c r="AF84" i="3"/>
  <c r="AF85" i="3"/>
  <c r="AF86" i="3"/>
  <c r="AF87" i="3"/>
  <c r="AF88" i="3"/>
  <c r="AF89" i="3"/>
  <c r="AF90" i="3"/>
  <c r="AF91" i="3"/>
  <c r="AF92" i="3"/>
  <c r="AF93" i="3"/>
  <c r="AF94" i="3"/>
  <c r="AF95" i="3"/>
  <c r="AF96" i="3"/>
  <c r="AF97" i="3"/>
  <c r="AF98" i="3"/>
  <c r="AF99" i="3"/>
  <c r="AF100" i="3"/>
  <c r="AF101" i="3"/>
  <c r="AF102" i="3"/>
  <c r="AF103" i="3"/>
  <c r="AF104" i="3"/>
  <c r="AF105" i="3"/>
  <c r="AF106" i="3"/>
  <c r="AF107" i="3"/>
  <c r="AF108" i="3"/>
  <c r="AF109" i="3"/>
  <c r="AF110" i="3"/>
  <c r="AF111" i="3"/>
  <c r="AF112" i="3"/>
  <c r="AF113" i="3"/>
  <c r="AF114" i="3"/>
  <c r="AF115" i="3"/>
  <c r="AF116" i="3"/>
  <c r="AF117" i="3"/>
  <c r="AF118" i="3"/>
  <c r="AF119" i="3"/>
  <c r="AF120" i="3"/>
  <c r="AF121" i="3"/>
  <c r="AF122" i="3"/>
  <c r="AF123" i="3"/>
  <c r="AF124" i="3"/>
  <c r="AF125" i="3"/>
  <c r="AF126" i="3"/>
  <c r="AF127" i="3"/>
  <c r="AF128" i="3"/>
  <c r="AF129" i="3"/>
  <c r="AF130" i="3"/>
  <c r="AF131" i="3"/>
  <c r="AF132" i="3"/>
  <c r="AF133" i="3"/>
  <c r="AF134" i="3"/>
  <c r="AF135" i="3"/>
  <c r="AF136" i="3"/>
  <c r="AF137" i="3"/>
  <c r="AF138" i="3"/>
  <c r="AF139" i="3"/>
  <c r="AF140" i="3"/>
  <c r="AF141" i="3"/>
  <c r="AF142" i="3"/>
  <c r="AF143" i="3"/>
  <c r="AF144" i="3"/>
  <c r="AF145" i="3"/>
  <c r="AF146" i="3"/>
  <c r="AF147" i="3"/>
  <c r="AF148" i="3"/>
  <c r="AF149" i="3"/>
  <c r="AF150" i="3"/>
  <c r="AF151" i="3"/>
  <c r="AF152" i="3"/>
  <c r="AF153" i="3"/>
  <c r="AF154" i="3"/>
  <c r="AF155" i="3"/>
  <c r="AF156" i="3"/>
  <c r="AF157" i="3"/>
  <c r="AF158" i="3"/>
  <c r="AF159" i="3"/>
  <c r="AF160" i="3"/>
  <c r="AF161" i="3"/>
  <c r="AF162" i="3"/>
  <c r="AF163" i="3"/>
  <c r="AF164" i="3"/>
  <c r="AF165" i="3"/>
  <c r="AF166" i="3"/>
  <c r="AF167" i="3"/>
  <c r="AF168" i="3"/>
  <c r="AF169" i="3"/>
  <c r="AF170" i="3"/>
  <c r="AF171" i="3"/>
  <c r="AF172" i="3"/>
  <c r="AF173" i="3"/>
  <c r="AF174" i="3"/>
  <c r="AF175" i="3"/>
  <c r="AF176" i="3"/>
  <c r="AF177" i="3"/>
  <c r="AF178" i="3"/>
  <c r="AF179" i="3"/>
  <c r="AF180" i="3"/>
  <c r="AF181" i="3"/>
  <c r="AF182" i="3"/>
  <c r="AF183" i="3"/>
  <c r="AF184" i="3"/>
  <c r="AF185" i="3"/>
  <c r="AF186" i="3"/>
  <c r="AF187" i="3"/>
  <c r="AF188" i="3"/>
  <c r="AF189" i="3"/>
  <c r="AF190" i="3"/>
  <c r="AF191" i="3"/>
  <c r="AF192" i="3"/>
  <c r="AF193" i="3"/>
  <c r="AF194" i="3"/>
  <c r="AF195" i="3"/>
  <c r="AF196" i="3"/>
  <c r="AF197" i="3"/>
  <c r="AF198" i="3"/>
  <c r="AF199" i="3"/>
  <c r="AF200" i="3"/>
  <c r="AF201" i="3"/>
  <c r="AF202" i="3"/>
  <c r="AF203" i="3"/>
  <c r="AF204" i="3"/>
  <c r="AF205" i="3"/>
  <c r="AF206" i="3"/>
  <c r="AF207" i="3"/>
  <c r="AF208" i="3"/>
  <c r="AF209" i="3"/>
  <c r="AF210" i="3"/>
  <c r="AF211" i="3"/>
  <c r="AF212" i="3"/>
  <c r="AF213" i="3"/>
  <c r="AF214" i="3"/>
  <c r="AF215" i="3"/>
  <c r="AF216" i="3"/>
  <c r="AF217" i="3"/>
  <c r="AF218" i="3"/>
  <c r="AF219" i="3"/>
  <c r="AF220" i="3"/>
  <c r="AF221" i="3"/>
  <c r="AF222" i="3"/>
  <c r="AF223" i="3"/>
  <c r="AF224" i="3"/>
  <c r="AF225" i="3"/>
  <c r="AF226" i="3"/>
  <c r="AF227" i="3"/>
  <c r="AF228" i="3"/>
  <c r="AF229" i="3"/>
  <c r="AF230" i="3"/>
  <c r="AF231" i="3"/>
  <c r="AF232" i="3"/>
  <c r="AF233" i="3"/>
  <c r="AF234" i="3"/>
  <c r="AF235" i="3"/>
  <c r="AF236" i="3"/>
  <c r="AF237" i="3"/>
  <c r="AF238" i="3"/>
  <c r="AF239" i="3"/>
  <c r="AF240" i="3"/>
  <c r="AF241" i="3"/>
  <c r="AF242" i="3"/>
  <c r="AF243" i="3"/>
  <c r="AF244" i="3"/>
  <c r="AF245" i="3"/>
  <c r="AF246" i="3"/>
  <c r="AF247" i="3"/>
  <c r="AF248" i="3"/>
  <c r="AF249" i="3"/>
  <c r="AF250" i="3"/>
  <c r="AF251" i="3"/>
  <c r="AF252" i="3"/>
  <c r="AF253" i="3"/>
  <c r="AF254" i="3"/>
  <c r="AF255" i="3"/>
  <c r="AF256" i="3"/>
  <c r="AF257" i="3"/>
  <c r="AF258" i="3"/>
  <c r="AF259" i="3"/>
  <c r="AF260" i="3"/>
  <c r="AF261" i="3"/>
  <c r="AF262" i="3"/>
  <c r="AF263" i="3"/>
  <c r="AF264" i="3"/>
  <c r="AF265" i="3"/>
  <c r="AF266" i="3"/>
  <c r="AF267" i="3"/>
  <c r="AF268" i="3"/>
  <c r="AF269" i="3"/>
  <c r="AF270" i="3"/>
  <c r="AF271" i="3"/>
  <c r="AF272" i="3"/>
  <c r="AF273" i="3"/>
  <c r="AF274" i="3"/>
  <c r="AF275" i="3"/>
  <c r="AF276" i="3"/>
  <c r="AF277" i="3"/>
  <c r="AF278" i="3"/>
  <c r="AF279" i="3"/>
  <c r="AF280" i="3"/>
  <c r="AF281" i="3"/>
  <c r="AF282" i="3"/>
  <c r="AF283" i="3"/>
  <c r="AF284" i="3"/>
  <c r="AF285" i="3"/>
  <c r="AF286"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6" i="3"/>
  <c r="AF357" i="3"/>
  <c r="AF358" i="3"/>
  <c r="AF359" i="3"/>
  <c r="AF360" i="3"/>
  <c r="AF361" i="3"/>
  <c r="AF362"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469" i="3"/>
  <c r="AF470" i="3"/>
  <c r="AF471" i="3"/>
  <c r="AF472" i="3"/>
  <c r="AF473" i="3"/>
  <c r="AF474" i="3"/>
  <c r="AF475" i="3"/>
  <c r="AF476" i="3"/>
  <c r="AF477" i="3"/>
  <c r="AF478" i="3"/>
  <c r="AF479" i="3"/>
  <c r="AF480" i="3"/>
  <c r="AF481" i="3"/>
  <c r="AF482" i="3"/>
  <c r="AF483" i="3"/>
  <c r="AF484" i="3"/>
  <c r="AF485" i="3"/>
  <c r="AF486" i="3"/>
  <c r="AF487" i="3"/>
  <c r="AF488" i="3"/>
  <c r="AF489" i="3"/>
  <c r="AF490" i="3"/>
  <c r="AF491" i="3"/>
  <c r="AF492" i="3"/>
  <c r="AF493" i="3"/>
  <c r="AF494" i="3"/>
  <c r="AF495" i="3"/>
  <c r="AF496" i="3"/>
  <c r="AF497" i="3"/>
  <c r="AF498" i="3"/>
  <c r="AF499" i="3"/>
  <c r="AF500" i="3"/>
  <c r="AF501" i="3"/>
  <c r="AF502" i="3"/>
  <c r="AF503" i="3"/>
  <c r="AF504" i="3"/>
  <c r="AF505" i="3"/>
  <c r="AF506" i="3"/>
  <c r="AF507" i="3"/>
  <c r="AF508" i="3"/>
  <c r="AF509" i="3"/>
  <c r="AF510" i="3"/>
  <c r="AF511" i="3"/>
  <c r="AF512" i="3"/>
  <c r="AF513" i="3"/>
  <c r="AF514" i="3"/>
  <c r="AF515" i="3"/>
  <c r="AF516" i="3"/>
  <c r="AF517" i="3"/>
  <c r="AF518" i="3"/>
  <c r="AF519" i="3"/>
  <c r="AF520" i="3"/>
  <c r="AF521" i="3"/>
  <c r="AF522" i="3"/>
  <c r="AF523" i="3"/>
  <c r="AF524" i="3"/>
  <c r="AF525" i="3"/>
  <c r="AF526" i="3"/>
  <c r="AF527" i="3"/>
  <c r="AF528" i="3"/>
  <c r="AF529" i="3"/>
  <c r="AF530"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301" i="3"/>
  <c r="AE302" i="3"/>
  <c r="AE303" i="3"/>
  <c r="AE304" i="3"/>
  <c r="AE305" i="3"/>
  <c r="AE306" i="3"/>
  <c r="AE307" i="3"/>
  <c r="AE308" i="3"/>
  <c r="AE309" i="3"/>
  <c r="AE310" i="3"/>
  <c r="AE311" i="3"/>
  <c r="AE312" i="3"/>
  <c r="AE313" i="3"/>
  <c r="AE314" i="3"/>
  <c r="AE315" i="3"/>
  <c r="AE316" i="3"/>
  <c r="AE317" i="3"/>
  <c r="AE318" i="3"/>
  <c r="AE319" i="3"/>
  <c r="AE320" i="3"/>
  <c r="AE321" i="3"/>
  <c r="AE322" i="3"/>
  <c r="AE323" i="3"/>
  <c r="AE324" i="3"/>
  <c r="AE325" i="3"/>
  <c r="AE326" i="3"/>
  <c r="AE327" i="3"/>
  <c r="AE328" i="3"/>
  <c r="AE329" i="3"/>
  <c r="AE330" i="3"/>
  <c r="AE331" i="3"/>
  <c r="AE332" i="3"/>
  <c r="AE333" i="3"/>
  <c r="AE334" i="3"/>
  <c r="AE335" i="3"/>
  <c r="AE336" i="3"/>
  <c r="AE337" i="3"/>
  <c r="AE338" i="3"/>
  <c r="AE339" i="3"/>
  <c r="AE340" i="3"/>
  <c r="AE341" i="3"/>
  <c r="AE342" i="3"/>
  <c r="AE343" i="3"/>
  <c r="AE344" i="3"/>
  <c r="AE345" i="3"/>
  <c r="AE346" i="3"/>
  <c r="AE347" i="3"/>
  <c r="AE348" i="3"/>
  <c r="AE349" i="3"/>
  <c r="AE350" i="3"/>
  <c r="AE351" i="3"/>
  <c r="AE352" i="3"/>
  <c r="AE353" i="3"/>
  <c r="AE354" i="3"/>
  <c r="AE355" i="3"/>
  <c r="AE356" i="3"/>
  <c r="AE357" i="3"/>
  <c r="AE358" i="3"/>
  <c r="AE359" i="3"/>
  <c r="AE360" i="3"/>
  <c r="AE361" i="3"/>
  <c r="AE362" i="3"/>
  <c r="AE363" i="3"/>
  <c r="AE364" i="3"/>
  <c r="AE365" i="3"/>
  <c r="AE366" i="3"/>
  <c r="AE367" i="3"/>
  <c r="AE368" i="3"/>
  <c r="AE369" i="3"/>
  <c r="AE370" i="3"/>
  <c r="AE371" i="3"/>
  <c r="AE372" i="3"/>
  <c r="AE373" i="3"/>
  <c r="AE374" i="3"/>
  <c r="AE375" i="3"/>
  <c r="AE376" i="3"/>
  <c r="AE377" i="3"/>
  <c r="AE378" i="3"/>
  <c r="AE379" i="3"/>
  <c r="AE380" i="3"/>
  <c r="AE381" i="3"/>
  <c r="AE382" i="3"/>
  <c r="AE383" i="3"/>
  <c r="AE384" i="3"/>
  <c r="AE385" i="3"/>
  <c r="AE386" i="3"/>
  <c r="AE387" i="3"/>
  <c r="AE388" i="3"/>
  <c r="AE389" i="3"/>
  <c r="AE390" i="3"/>
  <c r="AE391" i="3"/>
  <c r="AE392" i="3"/>
  <c r="AE393" i="3"/>
  <c r="AE394" i="3"/>
  <c r="AE395" i="3"/>
  <c r="AE396" i="3"/>
  <c r="AE397" i="3"/>
  <c r="AE398" i="3"/>
  <c r="AE399" i="3"/>
  <c r="AE400" i="3"/>
  <c r="AE401" i="3"/>
  <c r="AE402" i="3"/>
  <c r="AE403" i="3"/>
  <c r="AE404" i="3"/>
  <c r="AE405" i="3"/>
  <c r="AE406" i="3"/>
  <c r="AE407" i="3"/>
  <c r="AE408" i="3"/>
  <c r="AE409" i="3"/>
  <c r="AE410" i="3"/>
  <c r="AE411" i="3"/>
  <c r="AE412" i="3"/>
  <c r="AE413" i="3"/>
  <c r="AE414" i="3"/>
  <c r="AE415" i="3"/>
  <c r="AE416" i="3"/>
  <c r="AE417" i="3"/>
  <c r="AE418" i="3"/>
  <c r="AE419" i="3"/>
  <c r="AE420" i="3"/>
  <c r="AE421" i="3"/>
  <c r="AE422" i="3"/>
  <c r="AE423" i="3"/>
  <c r="AE424" i="3"/>
  <c r="AE425" i="3"/>
  <c r="AE426" i="3"/>
  <c r="AE427" i="3"/>
  <c r="AE428" i="3"/>
  <c r="AE429" i="3"/>
  <c r="AE430" i="3"/>
  <c r="AE431" i="3"/>
  <c r="AE432" i="3"/>
  <c r="AE433" i="3"/>
  <c r="AE434" i="3"/>
  <c r="AE435" i="3"/>
  <c r="AE436" i="3"/>
  <c r="AE437" i="3"/>
  <c r="AE438" i="3"/>
  <c r="AE439" i="3"/>
  <c r="AE440" i="3"/>
  <c r="AE441" i="3"/>
  <c r="AE442" i="3"/>
  <c r="AE443" i="3"/>
  <c r="AE444" i="3"/>
  <c r="AE445" i="3"/>
  <c r="AE446" i="3"/>
  <c r="AE447" i="3"/>
  <c r="AE448" i="3"/>
  <c r="AE449" i="3"/>
  <c r="AE450" i="3"/>
  <c r="AE451" i="3"/>
  <c r="AE452" i="3"/>
  <c r="AE453" i="3"/>
  <c r="AE454" i="3"/>
  <c r="AE455" i="3"/>
  <c r="AE456" i="3"/>
  <c r="AE457" i="3"/>
  <c r="AE458" i="3"/>
  <c r="AE459" i="3"/>
  <c r="AE460" i="3"/>
  <c r="AE461" i="3"/>
  <c r="AE462" i="3"/>
  <c r="AE463" i="3"/>
  <c r="AE464" i="3"/>
  <c r="AE465" i="3"/>
  <c r="AE466" i="3"/>
  <c r="AE467" i="3"/>
  <c r="AE468" i="3"/>
  <c r="AE469" i="3"/>
  <c r="AE470" i="3"/>
  <c r="AE471" i="3"/>
  <c r="AE472" i="3"/>
  <c r="AE473" i="3"/>
  <c r="AE474" i="3"/>
  <c r="AE475" i="3"/>
  <c r="AE476" i="3"/>
  <c r="AE477" i="3"/>
  <c r="AE478" i="3"/>
  <c r="AE479" i="3"/>
  <c r="AE480" i="3"/>
  <c r="AE481" i="3"/>
  <c r="AE482" i="3"/>
  <c r="AE483" i="3"/>
  <c r="AE484" i="3"/>
  <c r="AE485" i="3"/>
  <c r="AE486" i="3"/>
  <c r="AE487" i="3"/>
  <c r="AE488" i="3"/>
  <c r="AE489" i="3"/>
  <c r="AE490" i="3"/>
  <c r="AE491" i="3"/>
  <c r="AE492" i="3"/>
  <c r="AE493" i="3"/>
  <c r="AE494" i="3"/>
  <c r="AE495" i="3"/>
  <c r="AE496" i="3"/>
  <c r="AE497" i="3"/>
  <c r="AE498" i="3"/>
  <c r="AE499" i="3"/>
  <c r="AE500" i="3"/>
  <c r="AE501" i="3"/>
  <c r="AE502" i="3"/>
  <c r="AE503" i="3"/>
  <c r="AE504" i="3"/>
  <c r="AE505" i="3"/>
  <c r="AE506" i="3"/>
  <c r="AE507" i="3"/>
  <c r="AE508" i="3"/>
  <c r="AE509" i="3"/>
  <c r="AE510" i="3"/>
  <c r="AE511" i="3"/>
  <c r="AE512" i="3"/>
  <c r="AE513" i="3"/>
  <c r="AE514" i="3"/>
  <c r="AE515" i="3"/>
  <c r="AE516" i="3"/>
  <c r="AE517" i="3"/>
  <c r="AE518" i="3"/>
  <c r="AE519" i="3"/>
  <c r="AE520" i="3"/>
  <c r="AE521" i="3"/>
  <c r="AE522" i="3"/>
  <c r="AE523" i="3"/>
  <c r="AE524" i="3"/>
  <c r="AE525" i="3"/>
  <c r="AE526" i="3"/>
  <c r="AE527" i="3"/>
  <c r="AE528" i="3"/>
  <c r="AE529" i="3"/>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160" i="3"/>
  <c r="AD161" i="3"/>
  <c r="AD162" i="3"/>
  <c r="AD163" i="3"/>
  <c r="AD164" i="3"/>
  <c r="AD165" i="3"/>
  <c r="AD166" i="3"/>
  <c r="AD167" i="3"/>
  <c r="AD168" i="3"/>
  <c r="AD169" i="3"/>
  <c r="AD170" i="3"/>
  <c r="AD171" i="3"/>
  <c r="AD172" i="3"/>
  <c r="AD173" i="3"/>
  <c r="AD174" i="3"/>
  <c r="AD175" i="3"/>
  <c r="AD176" i="3"/>
  <c r="AD177" i="3"/>
  <c r="AD178" i="3"/>
  <c r="AD179" i="3"/>
  <c r="AD180" i="3"/>
  <c r="AD181" i="3"/>
  <c r="AD182" i="3"/>
  <c r="AD183" i="3"/>
  <c r="AD184" i="3"/>
  <c r="AD185" i="3"/>
  <c r="AD186" i="3"/>
  <c r="AD187" i="3"/>
  <c r="AD188" i="3"/>
  <c r="AD189" i="3"/>
  <c r="AD190" i="3"/>
  <c r="AD191" i="3"/>
  <c r="AD192" i="3"/>
  <c r="AD193" i="3"/>
  <c r="AD194" i="3"/>
  <c r="AD195" i="3"/>
  <c r="AD196" i="3"/>
  <c r="AD197" i="3"/>
  <c r="AD198" i="3"/>
  <c r="AD199" i="3"/>
  <c r="AD200" i="3"/>
  <c r="AD201" i="3"/>
  <c r="AD202" i="3"/>
  <c r="AD203" i="3"/>
  <c r="AD204" i="3"/>
  <c r="AD205" i="3"/>
  <c r="AD206" i="3"/>
  <c r="AD207" i="3"/>
  <c r="AD208" i="3"/>
  <c r="AD209" i="3"/>
  <c r="AD210" i="3"/>
  <c r="AD211" i="3"/>
  <c r="AD212" i="3"/>
  <c r="AD213" i="3"/>
  <c r="AD214" i="3"/>
  <c r="AD215" i="3"/>
  <c r="AD216" i="3"/>
  <c r="AD217" i="3"/>
  <c r="AD218" i="3"/>
  <c r="AD219" i="3"/>
  <c r="AD220" i="3"/>
  <c r="AD221" i="3"/>
  <c r="AD222" i="3"/>
  <c r="AD223" i="3"/>
  <c r="AD224" i="3"/>
  <c r="AD225" i="3"/>
  <c r="AD226" i="3"/>
  <c r="AD227" i="3"/>
  <c r="AD228" i="3"/>
  <c r="AD229" i="3"/>
  <c r="AD230" i="3"/>
  <c r="AD231" i="3"/>
  <c r="AD232" i="3"/>
  <c r="AD233" i="3"/>
  <c r="AD234" i="3"/>
  <c r="AD235" i="3"/>
  <c r="AD236" i="3"/>
  <c r="AD237" i="3"/>
  <c r="AD238" i="3"/>
  <c r="AD239" i="3"/>
  <c r="AD240" i="3"/>
  <c r="AD241" i="3"/>
  <c r="AD242" i="3"/>
  <c r="AD243" i="3"/>
  <c r="AD244" i="3"/>
  <c r="AD245" i="3"/>
  <c r="AD246" i="3"/>
  <c r="AD247" i="3"/>
  <c r="AD248" i="3"/>
  <c r="AD249" i="3"/>
  <c r="AD250" i="3"/>
  <c r="AD251" i="3"/>
  <c r="AD252" i="3"/>
  <c r="AD253" i="3"/>
  <c r="AD254" i="3"/>
  <c r="AD255" i="3"/>
  <c r="AD256" i="3"/>
  <c r="AD257" i="3"/>
  <c r="AD258" i="3"/>
  <c r="AD259" i="3"/>
  <c r="AD260" i="3"/>
  <c r="AD261" i="3"/>
  <c r="AD262" i="3"/>
  <c r="AD263" i="3"/>
  <c r="AD264" i="3"/>
  <c r="AD265" i="3"/>
  <c r="AD266" i="3"/>
  <c r="AD267" i="3"/>
  <c r="AD268" i="3"/>
  <c r="AD269" i="3"/>
  <c r="AD270" i="3"/>
  <c r="AD271" i="3"/>
  <c r="AD272" i="3"/>
  <c r="AD273" i="3"/>
  <c r="AD274" i="3"/>
  <c r="AD275" i="3"/>
  <c r="AD276" i="3"/>
  <c r="AD277" i="3"/>
  <c r="AD278" i="3"/>
  <c r="AD279" i="3"/>
  <c r="AD280" i="3"/>
  <c r="AD281" i="3"/>
  <c r="AD282" i="3"/>
  <c r="AD283" i="3"/>
  <c r="AD284" i="3"/>
  <c r="AD285" i="3"/>
  <c r="AD286" i="3"/>
  <c r="AD287" i="3"/>
  <c r="AD288" i="3"/>
  <c r="AD289" i="3"/>
  <c r="AD290" i="3"/>
  <c r="AD291" i="3"/>
  <c r="AD292" i="3"/>
  <c r="AD293" i="3"/>
  <c r="AD294" i="3"/>
  <c r="AD295" i="3"/>
  <c r="AD296" i="3"/>
  <c r="AD297" i="3"/>
  <c r="AD298" i="3"/>
  <c r="AD299" i="3"/>
  <c r="AD300" i="3"/>
  <c r="AD301" i="3"/>
  <c r="AD302" i="3"/>
  <c r="AD303" i="3"/>
  <c r="AD304" i="3"/>
  <c r="AD305" i="3"/>
  <c r="AD306" i="3"/>
  <c r="AD307" i="3"/>
  <c r="AD308" i="3"/>
  <c r="AD309" i="3"/>
  <c r="AD310" i="3"/>
  <c r="AD311" i="3"/>
  <c r="AD312" i="3"/>
  <c r="AD313" i="3"/>
  <c r="AD314" i="3"/>
  <c r="AD315" i="3"/>
  <c r="AD316" i="3"/>
  <c r="AD317" i="3"/>
  <c r="AD318" i="3"/>
  <c r="AD319" i="3"/>
  <c r="AD320" i="3"/>
  <c r="AD321" i="3"/>
  <c r="AD322" i="3"/>
  <c r="AD323" i="3"/>
  <c r="AD324" i="3"/>
  <c r="AD325" i="3"/>
  <c r="AD326" i="3"/>
  <c r="AD327" i="3"/>
  <c r="AD328" i="3"/>
  <c r="AD329" i="3"/>
  <c r="AD330" i="3"/>
  <c r="AD331" i="3"/>
  <c r="AD332" i="3"/>
  <c r="AD333" i="3"/>
  <c r="AD334" i="3"/>
  <c r="AD335" i="3"/>
  <c r="AD336" i="3"/>
  <c r="AD337" i="3"/>
  <c r="AD338" i="3"/>
  <c r="AD339" i="3"/>
  <c r="AD340" i="3"/>
  <c r="AD341" i="3"/>
  <c r="AD342" i="3"/>
  <c r="AD343" i="3"/>
  <c r="AD344" i="3"/>
  <c r="AD345" i="3"/>
  <c r="AD346" i="3"/>
  <c r="AD347" i="3"/>
  <c r="AD348" i="3"/>
  <c r="AD349" i="3"/>
  <c r="AD350" i="3"/>
  <c r="AD351" i="3"/>
  <c r="AD352" i="3"/>
  <c r="AD353" i="3"/>
  <c r="AD354" i="3"/>
  <c r="AD355" i="3"/>
  <c r="AD356" i="3"/>
  <c r="AD357" i="3"/>
  <c r="AD358" i="3"/>
  <c r="AD359" i="3"/>
  <c r="AD360" i="3"/>
  <c r="AD361" i="3"/>
  <c r="AD362" i="3"/>
  <c r="AD363" i="3"/>
  <c r="AD364" i="3"/>
  <c r="AD365" i="3"/>
  <c r="AD366" i="3"/>
  <c r="AD367" i="3"/>
  <c r="AD368" i="3"/>
  <c r="AD369" i="3"/>
  <c r="AD370" i="3"/>
  <c r="AD371" i="3"/>
  <c r="AD372" i="3"/>
  <c r="AD373" i="3"/>
  <c r="AD374" i="3"/>
  <c r="AD375" i="3"/>
  <c r="AD376" i="3"/>
  <c r="AD377" i="3"/>
  <c r="AD378" i="3"/>
  <c r="AD379" i="3"/>
  <c r="AD380" i="3"/>
  <c r="AD381" i="3"/>
  <c r="AD382" i="3"/>
  <c r="AD383" i="3"/>
  <c r="AD384" i="3"/>
  <c r="AD385" i="3"/>
  <c r="AD386" i="3"/>
  <c r="AD387" i="3"/>
  <c r="AD388" i="3"/>
  <c r="AD389" i="3"/>
  <c r="AD390" i="3"/>
  <c r="AD391" i="3"/>
  <c r="AD392" i="3"/>
  <c r="AD393" i="3"/>
  <c r="AD394" i="3"/>
  <c r="AD395" i="3"/>
  <c r="AD396" i="3"/>
  <c r="AD397" i="3"/>
  <c r="AD398" i="3"/>
  <c r="AD399" i="3"/>
  <c r="AD400" i="3"/>
  <c r="AD401" i="3"/>
  <c r="AD402" i="3"/>
  <c r="AD403" i="3"/>
  <c r="AD404" i="3"/>
  <c r="AD405" i="3"/>
  <c r="AD406" i="3"/>
  <c r="AD407" i="3"/>
  <c r="AD408" i="3"/>
  <c r="AD409" i="3"/>
  <c r="AD410" i="3"/>
  <c r="AD411" i="3"/>
  <c r="AD412" i="3"/>
  <c r="AD413" i="3"/>
  <c r="AD414" i="3"/>
  <c r="AD415" i="3"/>
  <c r="AD416" i="3"/>
  <c r="AD417" i="3"/>
  <c r="AD418" i="3"/>
  <c r="AD419" i="3"/>
  <c r="AD420" i="3"/>
  <c r="AD421" i="3"/>
  <c r="AD422" i="3"/>
  <c r="AD423" i="3"/>
  <c r="AD424" i="3"/>
  <c r="AD425" i="3"/>
  <c r="AD426" i="3"/>
  <c r="AD427" i="3"/>
  <c r="AD428" i="3"/>
  <c r="AD429" i="3"/>
  <c r="AD430" i="3"/>
  <c r="AD431" i="3"/>
  <c r="AD432" i="3"/>
  <c r="AD433" i="3"/>
  <c r="AD434" i="3"/>
  <c r="AD435" i="3"/>
  <c r="AD436" i="3"/>
  <c r="AD437" i="3"/>
  <c r="AD438" i="3"/>
  <c r="AD439" i="3"/>
  <c r="AD440" i="3"/>
  <c r="AD441" i="3"/>
  <c r="AD442" i="3"/>
  <c r="AD443" i="3"/>
  <c r="AD444" i="3"/>
  <c r="AD445" i="3"/>
  <c r="AD446" i="3"/>
  <c r="AD447" i="3"/>
  <c r="AD448" i="3"/>
  <c r="AD449" i="3"/>
  <c r="AD450" i="3"/>
  <c r="AD451" i="3"/>
  <c r="AD452" i="3"/>
  <c r="AD453" i="3"/>
  <c r="AD454" i="3"/>
  <c r="AD455" i="3"/>
  <c r="AD456" i="3"/>
  <c r="AD457" i="3"/>
  <c r="AD458" i="3"/>
  <c r="AD459" i="3"/>
  <c r="AD460" i="3"/>
  <c r="AD461" i="3"/>
  <c r="AD462" i="3"/>
  <c r="AD463" i="3"/>
  <c r="AD464" i="3"/>
  <c r="AD465" i="3"/>
  <c r="AD466" i="3"/>
  <c r="AD467" i="3"/>
  <c r="AD468" i="3"/>
  <c r="AD469" i="3"/>
  <c r="AD470" i="3"/>
  <c r="AD471" i="3"/>
  <c r="AD472" i="3"/>
  <c r="AD473" i="3"/>
  <c r="AD474" i="3"/>
  <c r="AD475" i="3"/>
  <c r="AD476" i="3"/>
  <c r="AD477" i="3"/>
  <c r="AD478" i="3"/>
  <c r="AD479" i="3"/>
  <c r="AD480" i="3"/>
  <c r="AD481" i="3"/>
  <c r="AD482" i="3"/>
  <c r="AD483" i="3"/>
  <c r="AD484" i="3"/>
  <c r="AD485" i="3"/>
  <c r="AD486" i="3"/>
  <c r="AD487" i="3"/>
  <c r="AD488" i="3"/>
  <c r="AD489" i="3"/>
  <c r="AD490" i="3"/>
  <c r="AD491" i="3"/>
  <c r="AD492" i="3"/>
  <c r="AD493" i="3"/>
  <c r="AD494" i="3"/>
  <c r="AD495" i="3"/>
  <c r="AD496" i="3"/>
  <c r="AD497" i="3"/>
  <c r="AD498" i="3"/>
  <c r="AD499" i="3"/>
  <c r="AD500" i="3"/>
  <c r="AD501" i="3"/>
  <c r="AD502" i="3"/>
  <c r="AD503" i="3"/>
  <c r="AD504" i="3"/>
  <c r="AD505" i="3"/>
  <c r="AD506" i="3"/>
  <c r="AD507" i="3"/>
  <c r="AD508" i="3"/>
  <c r="AD509" i="3"/>
  <c r="AD510" i="3"/>
  <c r="AD511" i="3"/>
  <c r="AD512" i="3"/>
  <c r="AD513" i="3"/>
  <c r="AD514" i="3"/>
  <c r="AD515" i="3"/>
  <c r="AD516" i="3"/>
  <c r="AD517" i="3"/>
  <c r="AD518" i="3"/>
  <c r="AD519" i="3"/>
  <c r="AD520" i="3"/>
  <c r="AD521" i="3"/>
  <c r="AD522" i="3"/>
  <c r="AD523" i="3"/>
  <c r="AD524" i="3"/>
  <c r="AD525" i="3"/>
  <c r="AD526" i="3"/>
  <c r="AD527" i="3"/>
  <c r="AD528" i="3"/>
  <c r="AD529" i="3"/>
  <c r="AC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C285" i="3"/>
  <c r="AC286" i="3"/>
  <c r="AC287" i="3"/>
  <c r="AC288" i="3"/>
  <c r="AC289" i="3"/>
  <c r="AC290" i="3"/>
  <c r="AC291" i="3"/>
  <c r="AC292" i="3"/>
  <c r="AC293"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340" i="3"/>
  <c r="AC341" i="3"/>
  <c r="AC342" i="3"/>
  <c r="AC343" i="3"/>
  <c r="AC344" i="3"/>
  <c r="AC345" i="3"/>
  <c r="AC346" i="3"/>
  <c r="AC347" i="3"/>
  <c r="AC348" i="3"/>
  <c r="AC349" i="3"/>
  <c r="AC350" i="3"/>
  <c r="AC351" i="3"/>
  <c r="AC352" i="3"/>
  <c r="AC353" i="3"/>
  <c r="AC354" i="3"/>
  <c r="AC355" i="3"/>
  <c r="AC356" i="3"/>
  <c r="AC357" i="3"/>
  <c r="AC358" i="3"/>
  <c r="AC359" i="3"/>
  <c r="AC360" i="3"/>
  <c r="AC361" i="3"/>
  <c r="AC362" i="3"/>
  <c r="AC363" i="3"/>
  <c r="AC364" i="3"/>
  <c r="AC365" i="3"/>
  <c r="AC366" i="3"/>
  <c r="AC367" i="3"/>
  <c r="AC368" i="3"/>
  <c r="AC369" i="3"/>
  <c r="AC370" i="3"/>
  <c r="AC371" i="3"/>
  <c r="AC372" i="3"/>
  <c r="AC373" i="3"/>
  <c r="AC374" i="3"/>
  <c r="AC375" i="3"/>
  <c r="AC376" i="3"/>
  <c r="AC377" i="3"/>
  <c r="AC378" i="3"/>
  <c r="AC379" i="3"/>
  <c r="AC380" i="3"/>
  <c r="AC381" i="3"/>
  <c r="AC382" i="3"/>
  <c r="AC383" i="3"/>
  <c r="AC384" i="3"/>
  <c r="AC385" i="3"/>
  <c r="AC386" i="3"/>
  <c r="AC387" i="3"/>
  <c r="AC388" i="3"/>
  <c r="AC389" i="3"/>
  <c r="AC390" i="3"/>
  <c r="AC391" i="3"/>
  <c r="AC392" i="3"/>
  <c r="AC393" i="3"/>
  <c r="AC394" i="3"/>
  <c r="AC395" i="3"/>
  <c r="AC396" i="3"/>
  <c r="AC397" i="3"/>
  <c r="AC398" i="3"/>
  <c r="AC399" i="3"/>
  <c r="AC400" i="3"/>
  <c r="AC401" i="3"/>
  <c r="AC402" i="3"/>
  <c r="AC403" i="3"/>
  <c r="AC404" i="3"/>
  <c r="AC405" i="3"/>
  <c r="AC406" i="3"/>
  <c r="AC407" i="3"/>
  <c r="AC408" i="3"/>
  <c r="AC409" i="3"/>
  <c r="AC410" i="3"/>
  <c r="AC411" i="3"/>
  <c r="AC412" i="3"/>
  <c r="AC413" i="3"/>
  <c r="AC414" i="3"/>
  <c r="AC415" i="3"/>
  <c r="AC416" i="3"/>
  <c r="AC417" i="3"/>
  <c r="AC418" i="3"/>
  <c r="AC419" i="3"/>
  <c r="AC420" i="3"/>
  <c r="AC421" i="3"/>
  <c r="AC422" i="3"/>
  <c r="AC423" i="3"/>
  <c r="AC424" i="3"/>
  <c r="AC425" i="3"/>
  <c r="AC426" i="3"/>
  <c r="AC427" i="3"/>
  <c r="AC428" i="3"/>
  <c r="AC429" i="3"/>
  <c r="AC430" i="3"/>
  <c r="AC431" i="3"/>
  <c r="AC432" i="3"/>
  <c r="AC433" i="3"/>
  <c r="AC434" i="3"/>
  <c r="AC435" i="3"/>
  <c r="AC436" i="3"/>
  <c r="AC437" i="3"/>
  <c r="AC438" i="3"/>
  <c r="AC439" i="3"/>
  <c r="AC440" i="3"/>
  <c r="AC441" i="3"/>
  <c r="AC442" i="3"/>
  <c r="AC443" i="3"/>
  <c r="AC444" i="3"/>
  <c r="AC445" i="3"/>
  <c r="AC446" i="3"/>
  <c r="AC447" i="3"/>
  <c r="AC448" i="3"/>
  <c r="AC449" i="3"/>
  <c r="AC450" i="3"/>
  <c r="AC451" i="3"/>
  <c r="AC452" i="3"/>
  <c r="AC453" i="3"/>
  <c r="AC454" i="3"/>
  <c r="AC455" i="3"/>
  <c r="AC456" i="3"/>
  <c r="AC457" i="3"/>
  <c r="AC458" i="3"/>
  <c r="AC459" i="3"/>
  <c r="AC460" i="3"/>
  <c r="AC461" i="3"/>
  <c r="AC462" i="3"/>
  <c r="AC463" i="3"/>
  <c r="AC464" i="3"/>
  <c r="AC465" i="3"/>
  <c r="AC466" i="3"/>
  <c r="AC467" i="3"/>
  <c r="AC468" i="3"/>
  <c r="AC469" i="3"/>
  <c r="AC470" i="3"/>
  <c r="AC471" i="3"/>
  <c r="AC472" i="3"/>
  <c r="AC473" i="3"/>
  <c r="AC474" i="3"/>
  <c r="AC475" i="3"/>
  <c r="AC476" i="3"/>
  <c r="AC477" i="3"/>
  <c r="AC478" i="3"/>
  <c r="AC479" i="3"/>
  <c r="AC480" i="3"/>
  <c r="AC481" i="3"/>
  <c r="AC482" i="3"/>
  <c r="AC483" i="3"/>
  <c r="AC484" i="3"/>
  <c r="AC485" i="3"/>
  <c r="AC486" i="3"/>
  <c r="AC487" i="3"/>
  <c r="AC488" i="3"/>
  <c r="AC489" i="3"/>
  <c r="AC490" i="3"/>
  <c r="AC491" i="3"/>
  <c r="AC492" i="3"/>
  <c r="AC493" i="3"/>
  <c r="AC494" i="3"/>
  <c r="AC495" i="3"/>
  <c r="AC496" i="3"/>
  <c r="AC497" i="3"/>
  <c r="AC498" i="3"/>
  <c r="AC499" i="3"/>
  <c r="AC500" i="3"/>
  <c r="AC501" i="3"/>
  <c r="AC502" i="3"/>
  <c r="AC503" i="3"/>
  <c r="AC504" i="3"/>
  <c r="AC505" i="3"/>
  <c r="AC506" i="3"/>
  <c r="AC507" i="3"/>
  <c r="AC508" i="3"/>
  <c r="AC509" i="3"/>
  <c r="AC510" i="3"/>
  <c r="AC511" i="3"/>
  <c r="AC512" i="3"/>
  <c r="AC513" i="3"/>
  <c r="AC514" i="3"/>
  <c r="AC515" i="3"/>
  <c r="AC516" i="3"/>
  <c r="AC517" i="3"/>
  <c r="AC518" i="3"/>
  <c r="AC519" i="3"/>
  <c r="AC520" i="3"/>
  <c r="AC521" i="3"/>
  <c r="AC522" i="3"/>
  <c r="AC523" i="3"/>
  <c r="AC524" i="3"/>
  <c r="AC525" i="3"/>
  <c r="AC526" i="3"/>
  <c r="AC527" i="3"/>
  <c r="AC528" i="3"/>
  <c r="AC529"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490" i="3"/>
  <c r="AB491" i="3"/>
  <c r="AB492" i="3"/>
  <c r="AB493" i="3"/>
  <c r="AB494" i="3"/>
  <c r="AB495" i="3"/>
  <c r="AB496" i="3"/>
  <c r="AB497" i="3"/>
  <c r="AB498" i="3"/>
  <c r="AB499" i="3"/>
  <c r="AB500" i="3"/>
  <c r="AB501" i="3"/>
  <c r="AB502" i="3"/>
  <c r="AB503" i="3"/>
  <c r="AB504" i="3"/>
  <c r="AB505" i="3"/>
  <c r="AB506" i="3"/>
  <c r="AB507" i="3"/>
  <c r="AB508" i="3"/>
  <c r="AB509" i="3"/>
  <c r="AB510" i="3"/>
  <c r="AB511" i="3"/>
  <c r="AB512" i="3"/>
  <c r="AB513" i="3"/>
  <c r="AB514" i="3"/>
  <c r="AB515" i="3"/>
  <c r="AB516" i="3"/>
  <c r="AB517" i="3"/>
  <c r="AB518" i="3"/>
  <c r="AB519" i="3"/>
  <c r="AB520" i="3"/>
  <c r="AB521" i="3"/>
  <c r="AB522" i="3"/>
  <c r="AB523" i="3"/>
  <c r="AB524" i="3"/>
  <c r="AB525" i="3"/>
  <c r="AB526" i="3"/>
  <c r="AB527" i="3"/>
  <c r="AB528" i="3"/>
  <c r="AB529" i="3"/>
  <c r="AB530" i="3"/>
  <c r="AA3" i="3"/>
  <c r="AA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92"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449" i="3"/>
  <c r="AA450" i="3"/>
  <c r="AA451" i="3"/>
  <c r="AA452" i="3"/>
  <c r="AA453" i="3"/>
  <c r="AA454" i="3"/>
  <c r="AA455" i="3"/>
  <c r="AA456" i="3"/>
  <c r="AA457" i="3"/>
  <c r="AA458" i="3"/>
  <c r="AA459" i="3"/>
  <c r="AA460" i="3"/>
  <c r="AA461" i="3"/>
  <c r="AA462" i="3"/>
  <c r="AA463" i="3"/>
  <c r="AA464" i="3"/>
  <c r="AA465" i="3"/>
  <c r="AA466" i="3"/>
  <c r="AA467" i="3"/>
  <c r="AA468" i="3"/>
  <c r="AA469" i="3"/>
  <c r="AA470" i="3"/>
  <c r="AA471" i="3"/>
  <c r="AA472" i="3"/>
  <c r="AA473" i="3"/>
  <c r="AA474" i="3"/>
  <c r="AA475" i="3"/>
  <c r="AA476" i="3"/>
  <c r="AA477" i="3"/>
  <c r="AA478" i="3"/>
  <c r="AA479" i="3"/>
  <c r="AA480" i="3"/>
  <c r="AA481" i="3"/>
  <c r="AA482" i="3"/>
  <c r="AA483" i="3"/>
  <c r="AA484" i="3"/>
  <c r="AA485" i="3"/>
  <c r="AA486" i="3"/>
  <c r="AA487" i="3"/>
  <c r="AA488" i="3"/>
  <c r="AA489" i="3"/>
  <c r="AA490" i="3"/>
  <c r="AA491" i="3"/>
  <c r="AA492" i="3"/>
  <c r="AA493" i="3"/>
  <c r="AA494" i="3"/>
  <c r="AA495" i="3"/>
  <c r="AA496" i="3"/>
  <c r="AA497" i="3"/>
  <c r="AA498" i="3"/>
  <c r="AA499" i="3"/>
  <c r="AA500" i="3"/>
  <c r="AA501" i="3"/>
  <c r="AA502" i="3"/>
  <c r="AA503" i="3"/>
  <c r="AA504" i="3"/>
  <c r="AA505" i="3"/>
  <c r="AA506" i="3"/>
  <c r="AA507" i="3"/>
  <c r="AA508" i="3"/>
  <c r="AA509" i="3"/>
  <c r="AA510" i="3"/>
  <c r="AA511" i="3"/>
  <c r="AA512" i="3"/>
  <c r="AA513" i="3"/>
  <c r="AA514" i="3"/>
  <c r="AA515" i="3"/>
  <c r="AA516" i="3"/>
  <c r="AA517" i="3"/>
  <c r="AA518" i="3"/>
  <c r="AA519" i="3"/>
  <c r="AA520" i="3"/>
  <c r="AA521" i="3"/>
  <c r="AA522" i="3"/>
  <c r="AA523" i="3"/>
  <c r="AA524" i="3"/>
  <c r="AA525" i="3"/>
  <c r="AA526" i="3"/>
  <c r="AA527" i="3"/>
  <c r="AA528" i="3"/>
  <c r="AA529"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301" i="3"/>
  <c r="Z302" i="3"/>
  <c r="Z303" i="3"/>
  <c r="Z304" i="3"/>
  <c r="Z305" i="3"/>
  <c r="Z306" i="3"/>
  <c r="Z307" i="3"/>
  <c r="Z308" i="3"/>
  <c r="Z309" i="3"/>
  <c r="Z310" i="3"/>
  <c r="Z311" i="3"/>
  <c r="Z312" i="3"/>
  <c r="Z313" i="3"/>
  <c r="Z314" i="3"/>
  <c r="Z315" i="3"/>
  <c r="Z316" i="3"/>
  <c r="Z317" i="3"/>
  <c r="Z318" i="3"/>
  <c r="Z319" i="3"/>
  <c r="Z320" i="3"/>
  <c r="Z321" i="3"/>
  <c r="Z322" i="3"/>
  <c r="Z323" i="3"/>
  <c r="Z324" i="3"/>
  <c r="Z325" i="3"/>
  <c r="Z326" i="3"/>
  <c r="Z327" i="3"/>
  <c r="Z328" i="3"/>
  <c r="Z329" i="3"/>
  <c r="Z330" i="3"/>
  <c r="Z331" i="3"/>
  <c r="Z332" i="3"/>
  <c r="Z333" i="3"/>
  <c r="Z334" i="3"/>
  <c r="Z335" i="3"/>
  <c r="Z336" i="3"/>
  <c r="Z337" i="3"/>
  <c r="Z338" i="3"/>
  <c r="Z339" i="3"/>
  <c r="Z340" i="3"/>
  <c r="Z341" i="3"/>
  <c r="Z342" i="3"/>
  <c r="Z343" i="3"/>
  <c r="Z344" i="3"/>
  <c r="Z345" i="3"/>
  <c r="Z346" i="3"/>
  <c r="Z347" i="3"/>
  <c r="Z348" i="3"/>
  <c r="Z349" i="3"/>
  <c r="Z350" i="3"/>
  <c r="Z351" i="3"/>
  <c r="Z352" i="3"/>
  <c r="Z353" i="3"/>
  <c r="Z354" i="3"/>
  <c r="Z355" i="3"/>
  <c r="Z356" i="3"/>
  <c r="Z357" i="3"/>
  <c r="Z358" i="3"/>
  <c r="Z359" i="3"/>
  <c r="Z360" i="3"/>
  <c r="Z361" i="3"/>
  <c r="Z362" i="3"/>
  <c r="Z363" i="3"/>
  <c r="Z364" i="3"/>
  <c r="Z365" i="3"/>
  <c r="Z366" i="3"/>
  <c r="Z367" i="3"/>
  <c r="Z368" i="3"/>
  <c r="Z369" i="3"/>
  <c r="Z370" i="3"/>
  <c r="Z371" i="3"/>
  <c r="Z372" i="3"/>
  <c r="Z373" i="3"/>
  <c r="Z374" i="3"/>
  <c r="Z375" i="3"/>
  <c r="Z376" i="3"/>
  <c r="Z377" i="3"/>
  <c r="Z378" i="3"/>
  <c r="Z379" i="3"/>
  <c r="Z380" i="3"/>
  <c r="Z381" i="3"/>
  <c r="Z382" i="3"/>
  <c r="Z383" i="3"/>
  <c r="Z384" i="3"/>
  <c r="Z385" i="3"/>
  <c r="Z386" i="3"/>
  <c r="Z387" i="3"/>
  <c r="Z388" i="3"/>
  <c r="Z389" i="3"/>
  <c r="Z390" i="3"/>
  <c r="Z391" i="3"/>
  <c r="Z392" i="3"/>
  <c r="Z393" i="3"/>
  <c r="Z394" i="3"/>
  <c r="Z395" i="3"/>
  <c r="Z396" i="3"/>
  <c r="Z397" i="3"/>
  <c r="Z398" i="3"/>
  <c r="Z399" i="3"/>
  <c r="Z400" i="3"/>
  <c r="Z401" i="3"/>
  <c r="Z402" i="3"/>
  <c r="Z403" i="3"/>
  <c r="Z404" i="3"/>
  <c r="Z405" i="3"/>
  <c r="Z406" i="3"/>
  <c r="Z407" i="3"/>
  <c r="Z408" i="3"/>
  <c r="Z409" i="3"/>
  <c r="Z410" i="3"/>
  <c r="Z411" i="3"/>
  <c r="Z412" i="3"/>
  <c r="Z413" i="3"/>
  <c r="Z414" i="3"/>
  <c r="Z415" i="3"/>
  <c r="Z416" i="3"/>
  <c r="Z417" i="3"/>
  <c r="Z418" i="3"/>
  <c r="Z419" i="3"/>
  <c r="Z420" i="3"/>
  <c r="Z421" i="3"/>
  <c r="Z422" i="3"/>
  <c r="Z423" i="3"/>
  <c r="Z424" i="3"/>
  <c r="Z425" i="3"/>
  <c r="Z426" i="3"/>
  <c r="Z427" i="3"/>
  <c r="Z428" i="3"/>
  <c r="Z429" i="3"/>
  <c r="Z430" i="3"/>
  <c r="Z431" i="3"/>
  <c r="Z432" i="3"/>
  <c r="Z433" i="3"/>
  <c r="Z434" i="3"/>
  <c r="Z435" i="3"/>
  <c r="Z436" i="3"/>
  <c r="Z437" i="3"/>
  <c r="Z438" i="3"/>
  <c r="Z439" i="3"/>
  <c r="Z440" i="3"/>
  <c r="Z441" i="3"/>
  <c r="Z442" i="3"/>
  <c r="Z443" i="3"/>
  <c r="Z444" i="3"/>
  <c r="Z445" i="3"/>
  <c r="Z446" i="3"/>
  <c r="Z447" i="3"/>
  <c r="Z448" i="3"/>
  <c r="Z449" i="3"/>
  <c r="Z450" i="3"/>
  <c r="Z451" i="3"/>
  <c r="Z452" i="3"/>
  <c r="Z453" i="3"/>
  <c r="Z454" i="3"/>
  <c r="Z455" i="3"/>
  <c r="Z456" i="3"/>
  <c r="Z457" i="3"/>
  <c r="Z458" i="3"/>
  <c r="Z459" i="3"/>
  <c r="Z460" i="3"/>
  <c r="Z461" i="3"/>
  <c r="Z462" i="3"/>
  <c r="Z463" i="3"/>
  <c r="Z464" i="3"/>
  <c r="Z465" i="3"/>
  <c r="Z466" i="3"/>
  <c r="Z467" i="3"/>
  <c r="Z468" i="3"/>
  <c r="Z469" i="3"/>
  <c r="Z470" i="3"/>
  <c r="Z471" i="3"/>
  <c r="Z472" i="3"/>
  <c r="Z473" i="3"/>
  <c r="Z474" i="3"/>
  <c r="Z475" i="3"/>
  <c r="Z476" i="3"/>
  <c r="Z477" i="3"/>
  <c r="Z478" i="3"/>
  <c r="Z479" i="3"/>
  <c r="Z480" i="3"/>
  <c r="Z481" i="3"/>
  <c r="Z482" i="3"/>
  <c r="Z483" i="3"/>
  <c r="Z484" i="3"/>
  <c r="Z485" i="3"/>
  <c r="Z486" i="3"/>
  <c r="Z487" i="3"/>
  <c r="Z488" i="3"/>
  <c r="Z489" i="3"/>
  <c r="Z490" i="3"/>
  <c r="Z491" i="3"/>
  <c r="Z492" i="3"/>
  <c r="Z493" i="3"/>
  <c r="Z494" i="3"/>
  <c r="Z495" i="3"/>
  <c r="Z496" i="3"/>
  <c r="Z497" i="3"/>
  <c r="Z498" i="3"/>
  <c r="Z499" i="3"/>
  <c r="Z500" i="3"/>
  <c r="Z501" i="3"/>
  <c r="Z502" i="3"/>
  <c r="Z503" i="3"/>
  <c r="Z504" i="3"/>
  <c r="Z505" i="3"/>
  <c r="Z506" i="3"/>
  <c r="Z507" i="3"/>
  <c r="Z508" i="3"/>
  <c r="Z509" i="3"/>
  <c r="Z510" i="3"/>
  <c r="Z511" i="3"/>
  <c r="Z512" i="3"/>
  <c r="Z513" i="3"/>
  <c r="Z514" i="3"/>
  <c r="Z515" i="3"/>
  <c r="Z516" i="3"/>
  <c r="Z517" i="3"/>
  <c r="Z518" i="3"/>
  <c r="Z519" i="3"/>
  <c r="Z520" i="3"/>
  <c r="Z521"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88" i="3"/>
  <c r="Y389" i="3"/>
  <c r="Y390" i="3"/>
  <c r="Y391" i="3"/>
  <c r="Y392" i="3"/>
  <c r="Y393" i="3"/>
  <c r="Y394" i="3"/>
  <c r="Y395" i="3"/>
  <c r="Y396" i="3"/>
  <c r="Y397" i="3"/>
  <c r="Y398" i="3"/>
  <c r="Y399" i="3"/>
  <c r="Y400" i="3"/>
  <c r="Y401" i="3"/>
  <c r="Y402" i="3"/>
  <c r="Y403" i="3"/>
  <c r="Y404" i="3"/>
  <c r="Y405" i="3"/>
  <c r="Y406" i="3"/>
  <c r="Y407" i="3"/>
  <c r="Y408" i="3"/>
  <c r="Y409" i="3"/>
  <c r="Y410" i="3"/>
  <c r="Y411" i="3"/>
  <c r="Y412" i="3"/>
  <c r="Y413" i="3"/>
  <c r="Y414" i="3"/>
  <c r="Y415" i="3"/>
  <c r="Y416" i="3"/>
  <c r="Y417" i="3"/>
  <c r="Y418" i="3"/>
  <c r="Y419" i="3"/>
  <c r="Y420" i="3"/>
  <c r="Y421" i="3"/>
  <c r="Y422" i="3"/>
  <c r="Y423" i="3"/>
  <c r="Y424" i="3"/>
  <c r="Y425" i="3"/>
  <c r="Y426" i="3"/>
  <c r="Y427" i="3"/>
  <c r="Y428" i="3"/>
  <c r="Y429" i="3"/>
  <c r="Y430" i="3"/>
  <c r="Y431" i="3"/>
  <c r="Y432" i="3"/>
  <c r="Y433" i="3"/>
  <c r="Y434" i="3"/>
  <c r="Y435" i="3"/>
  <c r="Y436" i="3"/>
  <c r="Y437" i="3"/>
  <c r="Y438" i="3"/>
  <c r="Y439" i="3"/>
  <c r="Y440" i="3"/>
  <c r="Y441" i="3"/>
  <c r="Y442" i="3"/>
  <c r="Y443" i="3"/>
  <c r="Y444" i="3"/>
  <c r="Y445" i="3"/>
  <c r="Y446" i="3"/>
  <c r="Y447" i="3"/>
  <c r="Y448" i="3"/>
  <c r="Y449" i="3"/>
  <c r="Y450" i="3"/>
  <c r="Y451" i="3"/>
  <c r="Y452" i="3"/>
  <c r="Y453" i="3"/>
  <c r="Y454" i="3"/>
  <c r="Y455" i="3"/>
  <c r="Y456" i="3"/>
  <c r="Y457" i="3"/>
  <c r="Y458" i="3"/>
  <c r="Y459" i="3"/>
  <c r="Y460" i="3"/>
  <c r="Y461" i="3"/>
  <c r="Y462" i="3"/>
  <c r="Y463" i="3"/>
  <c r="Y464" i="3"/>
  <c r="Y465" i="3"/>
  <c r="Y466" i="3"/>
  <c r="Y467" i="3"/>
  <c r="Y468" i="3"/>
  <c r="Y469" i="3"/>
  <c r="Y470" i="3"/>
  <c r="Y471" i="3"/>
  <c r="Y472" i="3"/>
  <c r="Y473" i="3"/>
  <c r="Y474" i="3"/>
  <c r="Y475" i="3"/>
  <c r="Y476" i="3"/>
  <c r="Y477" i="3"/>
  <c r="Y478" i="3"/>
  <c r="Y479" i="3"/>
  <c r="Y480" i="3"/>
  <c r="Y481" i="3"/>
  <c r="Y482" i="3"/>
  <c r="Y483" i="3"/>
  <c r="Y484" i="3"/>
  <c r="Y485" i="3"/>
  <c r="Y486" i="3"/>
  <c r="Y487" i="3"/>
  <c r="Y488" i="3"/>
  <c r="Y489" i="3"/>
  <c r="Y490" i="3"/>
  <c r="Y491" i="3"/>
  <c r="Y492" i="3"/>
  <c r="Y493" i="3"/>
  <c r="Y494" i="3"/>
  <c r="Y495" i="3"/>
  <c r="Y496" i="3"/>
  <c r="Y497" i="3"/>
  <c r="Y498" i="3"/>
  <c r="Y499" i="3"/>
  <c r="Y500" i="3"/>
  <c r="Y501" i="3"/>
  <c r="Y502" i="3"/>
  <c r="Y503" i="3"/>
  <c r="Y504" i="3"/>
  <c r="Y505" i="3"/>
  <c r="Y506" i="3"/>
  <c r="Y507" i="3"/>
  <c r="Y508" i="3"/>
  <c r="Y509" i="3"/>
  <c r="Y510" i="3"/>
  <c r="Y511" i="3"/>
  <c r="Y512" i="3"/>
  <c r="Y513" i="3"/>
  <c r="Y514" i="3"/>
  <c r="Y515" i="3"/>
  <c r="Y516" i="3"/>
  <c r="Y517" i="3"/>
  <c r="Y518" i="3"/>
  <c r="Y519" i="3"/>
  <c r="Y520" i="3"/>
  <c r="Y521" i="3"/>
  <c r="Y52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304" i="3"/>
  <c r="X305" i="3"/>
  <c r="X306" i="3"/>
  <c r="X307" i="3"/>
  <c r="X308" i="3"/>
  <c r="X309" i="3"/>
  <c r="X310" i="3"/>
  <c r="X311" i="3"/>
  <c r="X312" i="3"/>
  <c r="X313" i="3"/>
  <c r="X314" i="3"/>
  <c r="X315" i="3"/>
  <c r="X316" i="3"/>
  <c r="X317" i="3"/>
  <c r="X318" i="3"/>
  <c r="X319" i="3"/>
  <c r="X320" i="3"/>
  <c r="X321" i="3"/>
  <c r="X322" i="3"/>
  <c r="X323" i="3"/>
  <c r="X324" i="3"/>
  <c r="X325" i="3"/>
  <c r="X326" i="3"/>
  <c r="X327" i="3"/>
  <c r="X328" i="3"/>
  <c r="X329" i="3"/>
  <c r="X330" i="3"/>
  <c r="X331" i="3"/>
  <c r="X332" i="3"/>
  <c r="X333" i="3"/>
  <c r="X334" i="3"/>
  <c r="X335" i="3"/>
  <c r="X336" i="3"/>
  <c r="X337" i="3"/>
  <c r="X338" i="3"/>
  <c r="X339" i="3"/>
  <c r="X340" i="3"/>
  <c r="X341" i="3"/>
  <c r="X342" i="3"/>
  <c r="X343" i="3"/>
  <c r="X344" i="3"/>
  <c r="X345" i="3"/>
  <c r="X346" i="3"/>
  <c r="X347" i="3"/>
  <c r="X348" i="3"/>
  <c r="X349" i="3"/>
  <c r="X350" i="3"/>
  <c r="X351" i="3"/>
  <c r="X352" i="3"/>
  <c r="X353" i="3"/>
  <c r="X354" i="3"/>
  <c r="X355" i="3"/>
  <c r="X356" i="3"/>
  <c r="X357" i="3"/>
  <c r="X358" i="3"/>
  <c r="X359" i="3"/>
  <c r="X360" i="3"/>
  <c r="X361" i="3"/>
  <c r="X362" i="3"/>
  <c r="X363" i="3"/>
  <c r="X364" i="3"/>
  <c r="X365" i="3"/>
  <c r="X366" i="3"/>
  <c r="X367" i="3"/>
  <c r="X368" i="3"/>
  <c r="X369" i="3"/>
  <c r="X370" i="3"/>
  <c r="X371" i="3"/>
  <c r="X372" i="3"/>
  <c r="X373" i="3"/>
  <c r="X374" i="3"/>
  <c r="X375" i="3"/>
  <c r="X376" i="3"/>
  <c r="X377" i="3"/>
  <c r="X378" i="3"/>
  <c r="X379" i="3"/>
  <c r="X380" i="3"/>
  <c r="X381" i="3"/>
  <c r="X382" i="3"/>
  <c r="X383" i="3"/>
  <c r="X384" i="3"/>
  <c r="X385" i="3"/>
  <c r="X386" i="3"/>
  <c r="X387" i="3"/>
  <c r="X388" i="3"/>
  <c r="X389" i="3"/>
  <c r="X390" i="3"/>
  <c r="X391" i="3"/>
  <c r="X392" i="3"/>
  <c r="X393" i="3"/>
  <c r="X394" i="3"/>
  <c r="X395" i="3"/>
  <c r="X396" i="3"/>
  <c r="X397" i="3"/>
  <c r="X398" i="3"/>
  <c r="X399" i="3"/>
  <c r="X400" i="3"/>
  <c r="X401" i="3"/>
  <c r="X402" i="3"/>
  <c r="X403" i="3"/>
  <c r="X404" i="3"/>
  <c r="X405" i="3"/>
  <c r="X406" i="3"/>
  <c r="X407" i="3"/>
  <c r="X408" i="3"/>
  <c r="X409" i="3"/>
  <c r="X410" i="3"/>
  <c r="X411" i="3"/>
  <c r="X412" i="3"/>
  <c r="X413" i="3"/>
  <c r="X414" i="3"/>
  <c r="X415" i="3"/>
  <c r="X416" i="3"/>
  <c r="X417" i="3"/>
  <c r="X418" i="3"/>
  <c r="X419" i="3"/>
  <c r="X420" i="3"/>
  <c r="X421" i="3"/>
  <c r="X422" i="3"/>
  <c r="X423" i="3"/>
  <c r="X424" i="3"/>
  <c r="X425" i="3"/>
  <c r="X426" i="3"/>
  <c r="X427" i="3"/>
  <c r="X428" i="3"/>
  <c r="X429" i="3"/>
  <c r="X430" i="3"/>
  <c r="X431" i="3"/>
  <c r="X432" i="3"/>
  <c r="X433" i="3"/>
  <c r="X434" i="3"/>
  <c r="X435" i="3"/>
  <c r="X436" i="3"/>
  <c r="X437" i="3"/>
  <c r="X438" i="3"/>
  <c r="X439" i="3"/>
  <c r="X440" i="3"/>
  <c r="X441" i="3"/>
  <c r="X442" i="3"/>
  <c r="X443" i="3"/>
  <c r="X444" i="3"/>
  <c r="X445" i="3"/>
  <c r="X446" i="3"/>
  <c r="X447" i="3"/>
  <c r="X448" i="3"/>
  <c r="X449" i="3"/>
  <c r="X450" i="3"/>
  <c r="X451" i="3"/>
  <c r="X452" i="3"/>
  <c r="X453" i="3"/>
  <c r="X454" i="3"/>
  <c r="X455" i="3"/>
  <c r="X456" i="3"/>
  <c r="X457" i="3"/>
  <c r="X458" i="3"/>
  <c r="X459" i="3"/>
  <c r="X460" i="3"/>
  <c r="X461" i="3"/>
  <c r="X462" i="3"/>
  <c r="X463" i="3"/>
  <c r="X464" i="3"/>
  <c r="X465" i="3"/>
  <c r="X466" i="3"/>
  <c r="X467" i="3"/>
  <c r="X468" i="3"/>
  <c r="X469" i="3"/>
  <c r="X470" i="3"/>
  <c r="X471" i="3"/>
  <c r="X472" i="3"/>
  <c r="X473" i="3"/>
  <c r="X474" i="3"/>
  <c r="X475" i="3"/>
  <c r="X476" i="3"/>
  <c r="X477" i="3"/>
  <c r="X478" i="3"/>
  <c r="X479" i="3"/>
  <c r="X480" i="3"/>
  <c r="X481" i="3"/>
  <c r="X482" i="3"/>
  <c r="X483" i="3"/>
  <c r="X484" i="3"/>
  <c r="X485" i="3"/>
  <c r="X486" i="3"/>
  <c r="X487" i="3"/>
  <c r="X488" i="3"/>
  <c r="X489" i="3"/>
  <c r="X490" i="3"/>
  <c r="X491" i="3"/>
  <c r="X492" i="3"/>
  <c r="X493" i="3"/>
  <c r="X494" i="3"/>
  <c r="X495" i="3"/>
  <c r="X496" i="3"/>
  <c r="X497" i="3"/>
  <c r="X498" i="3"/>
  <c r="X499" i="3"/>
  <c r="X500" i="3"/>
  <c r="X501" i="3"/>
  <c r="X502" i="3"/>
  <c r="X503" i="3"/>
  <c r="X504" i="3"/>
  <c r="X505" i="3"/>
  <c r="X506" i="3"/>
  <c r="X507" i="3"/>
  <c r="X508" i="3"/>
  <c r="X509" i="3"/>
  <c r="X510" i="3"/>
  <c r="X511" i="3"/>
  <c r="X512" i="3"/>
  <c r="X513" i="3"/>
  <c r="X514" i="3"/>
  <c r="X515" i="3"/>
  <c r="X516" i="3"/>
  <c r="X517" i="3"/>
  <c r="X518" i="3"/>
  <c r="X519" i="3"/>
  <c r="X520" i="3"/>
  <c r="X521" i="3"/>
  <c r="X522" i="3"/>
  <c r="X523"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477" i="3"/>
  <c r="W478" i="3"/>
  <c r="W479" i="3"/>
  <c r="W480" i="3"/>
  <c r="W481" i="3"/>
  <c r="W482" i="3"/>
  <c r="W483" i="3"/>
  <c r="W484" i="3"/>
  <c r="W485" i="3"/>
  <c r="W486" i="3"/>
  <c r="W487" i="3"/>
  <c r="W488" i="3"/>
  <c r="W489" i="3"/>
  <c r="W490" i="3"/>
  <c r="W491" i="3"/>
  <c r="W492" i="3"/>
  <c r="W493" i="3"/>
  <c r="W494" i="3"/>
  <c r="W495" i="3"/>
  <c r="W496" i="3"/>
  <c r="W497" i="3"/>
  <c r="W498" i="3"/>
  <c r="W499" i="3"/>
  <c r="W500" i="3"/>
  <c r="W501" i="3"/>
  <c r="W502" i="3"/>
  <c r="W503" i="3"/>
  <c r="W504" i="3"/>
  <c r="W505" i="3"/>
  <c r="W506" i="3"/>
  <c r="W507" i="3"/>
  <c r="W508" i="3"/>
  <c r="W509" i="3"/>
  <c r="W510" i="3"/>
  <c r="W511" i="3"/>
  <c r="W512" i="3"/>
  <c r="W513" i="3"/>
  <c r="W514" i="3"/>
  <c r="W515" i="3"/>
  <c r="W516" i="3"/>
  <c r="W517" i="3"/>
  <c r="W518" i="3"/>
  <c r="W519" i="3"/>
  <c r="W520" i="3"/>
  <c r="W521"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502" i="3"/>
  <c r="V503" i="3"/>
  <c r="V504" i="3"/>
  <c r="V505" i="3"/>
  <c r="V506" i="3"/>
  <c r="V507" i="3"/>
  <c r="V508" i="3"/>
  <c r="V509" i="3"/>
  <c r="V510" i="3"/>
  <c r="V511" i="3"/>
  <c r="V512" i="3"/>
  <c r="V513" i="3"/>
  <c r="V514" i="3"/>
  <c r="V515" i="3"/>
  <c r="V516" i="3"/>
  <c r="V517" i="3"/>
  <c r="V518" i="3"/>
  <c r="V519" i="3"/>
  <c r="V520" i="3"/>
  <c r="V521" i="3"/>
  <c r="V52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495" i="3"/>
  <c r="U496" i="3"/>
  <c r="U497" i="3"/>
  <c r="U498" i="3"/>
  <c r="U499" i="3"/>
  <c r="U500" i="3"/>
  <c r="U501" i="3"/>
  <c r="U502" i="3"/>
  <c r="U503" i="3"/>
  <c r="U504" i="3"/>
  <c r="U505" i="3"/>
  <c r="U506" i="3"/>
  <c r="U507" i="3"/>
  <c r="U508" i="3"/>
  <c r="U509" i="3"/>
  <c r="U510" i="3"/>
  <c r="U511" i="3"/>
  <c r="U512" i="3"/>
  <c r="U513" i="3"/>
  <c r="U514" i="3"/>
  <c r="U515" i="3"/>
  <c r="U516" i="3"/>
  <c r="U517" i="3"/>
  <c r="U518" i="3"/>
  <c r="U519" i="3"/>
  <c r="U520" i="3"/>
  <c r="U521" i="3"/>
  <c r="U522" i="3"/>
  <c r="U523" i="3"/>
  <c r="U524" i="3"/>
  <c r="U525" i="3"/>
  <c r="U526"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420" i="3"/>
  <c r="T421" i="3"/>
  <c r="T422" i="3"/>
  <c r="T423" i="3"/>
  <c r="T424" i="3"/>
  <c r="T425" i="3"/>
  <c r="T426" i="3"/>
  <c r="T427" i="3"/>
  <c r="T428" i="3"/>
  <c r="T429" i="3"/>
  <c r="T430" i="3"/>
  <c r="T431" i="3"/>
  <c r="T432" i="3"/>
  <c r="T433" i="3"/>
  <c r="T434" i="3"/>
  <c r="T435" i="3"/>
  <c r="T436" i="3"/>
  <c r="T437" i="3"/>
  <c r="T438" i="3"/>
  <c r="T439" i="3"/>
  <c r="T440" i="3"/>
  <c r="T441" i="3"/>
  <c r="T442" i="3"/>
  <c r="T443" i="3"/>
  <c r="T444" i="3"/>
  <c r="T445" i="3"/>
  <c r="T446" i="3"/>
  <c r="T447" i="3"/>
  <c r="T448" i="3"/>
  <c r="T449" i="3"/>
  <c r="T450" i="3"/>
  <c r="T451" i="3"/>
  <c r="T452" i="3"/>
  <c r="T453" i="3"/>
  <c r="T454" i="3"/>
  <c r="T455" i="3"/>
  <c r="T456" i="3"/>
  <c r="T457" i="3"/>
  <c r="T458" i="3"/>
  <c r="T459" i="3"/>
  <c r="T460" i="3"/>
  <c r="T461" i="3"/>
  <c r="T462" i="3"/>
  <c r="T463" i="3"/>
  <c r="T464" i="3"/>
  <c r="T465" i="3"/>
  <c r="T466" i="3"/>
  <c r="T467" i="3"/>
  <c r="T468" i="3"/>
  <c r="T469" i="3"/>
  <c r="T470" i="3"/>
  <c r="T471" i="3"/>
  <c r="T472" i="3"/>
  <c r="T473" i="3"/>
  <c r="T474" i="3"/>
  <c r="T475" i="3"/>
  <c r="T476" i="3"/>
  <c r="T477" i="3"/>
  <c r="T478" i="3"/>
  <c r="T479" i="3"/>
  <c r="T480" i="3"/>
  <c r="T481" i="3"/>
  <c r="T482" i="3"/>
  <c r="T483" i="3"/>
  <c r="T484" i="3"/>
  <c r="T485" i="3"/>
  <c r="T486" i="3"/>
  <c r="T487" i="3"/>
  <c r="T488" i="3"/>
  <c r="T489" i="3"/>
  <c r="T490" i="3"/>
  <c r="T491" i="3"/>
  <c r="T492" i="3"/>
  <c r="T493" i="3"/>
  <c r="T494" i="3"/>
  <c r="T495" i="3"/>
  <c r="T496" i="3"/>
  <c r="T497" i="3"/>
  <c r="T498" i="3"/>
  <c r="T499" i="3"/>
  <c r="T500" i="3"/>
  <c r="T501" i="3"/>
  <c r="T502" i="3"/>
  <c r="T503" i="3"/>
  <c r="T504" i="3"/>
  <c r="T505" i="3"/>
  <c r="T506" i="3"/>
  <c r="T507" i="3"/>
  <c r="T508" i="3"/>
  <c r="T509" i="3"/>
  <c r="T510" i="3"/>
  <c r="T511" i="3"/>
  <c r="T512" i="3"/>
  <c r="T513" i="3"/>
  <c r="T514" i="3"/>
  <c r="T515" i="3"/>
  <c r="T516" i="3"/>
  <c r="T517" i="3"/>
  <c r="T518" i="3"/>
  <c r="T519" i="3"/>
  <c r="T520" i="3"/>
  <c r="T521" i="3"/>
  <c r="T522" i="3"/>
  <c r="T523" i="3"/>
  <c r="T524" i="3"/>
  <c r="T525" i="3"/>
  <c r="T526" i="3"/>
  <c r="T527"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H3" i="3"/>
  <c r="I3" i="3" s="1"/>
  <c r="H4" i="3"/>
  <c r="H5" i="3"/>
  <c r="H6" i="3"/>
  <c r="H7" i="3"/>
  <c r="I7" i="3" s="1"/>
  <c r="H8" i="3"/>
  <c r="H9" i="3"/>
  <c r="H10" i="3"/>
  <c r="H11" i="3"/>
  <c r="I11" i="3" s="1"/>
  <c r="H12" i="3"/>
  <c r="H13" i="3"/>
  <c r="H14" i="3"/>
  <c r="H15" i="3"/>
  <c r="I15" i="3" s="1"/>
  <c r="H16" i="3"/>
  <c r="H17" i="3"/>
  <c r="H18" i="3"/>
  <c r="H19" i="3"/>
  <c r="H20" i="3"/>
  <c r="H21" i="3"/>
  <c r="H22" i="3"/>
  <c r="H23" i="3"/>
  <c r="I23" i="3" s="1"/>
  <c r="H24" i="3"/>
  <c r="H25" i="3"/>
  <c r="H26" i="3"/>
  <c r="H27" i="3"/>
  <c r="I27" i="3" s="1"/>
  <c r="H28" i="3"/>
  <c r="H29" i="3"/>
  <c r="H30" i="3"/>
  <c r="H31" i="3"/>
  <c r="I31" i="3" s="1"/>
  <c r="H32" i="3"/>
  <c r="H33" i="3"/>
  <c r="H34" i="3"/>
  <c r="H35" i="3"/>
  <c r="I35" i="3" s="1"/>
  <c r="H36" i="3"/>
  <c r="H37" i="3"/>
  <c r="H38" i="3"/>
  <c r="H39" i="3"/>
  <c r="I39" i="3" s="1"/>
  <c r="H40" i="3"/>
  <c r="H41" i="3"/>
  <c r="H42" i="3"/>
  <c r="H43" i="3"/>
  <c r="I43" i="3" s="1"/>
  <c r="H44" i="3"/>
  <c r="H45" i="3"/>
  <c r="H46" i="3"/>
  <c r="H47" i="3"/>
  <c r="I47" i="3" s="1"/>
  <c r="H48" i="3"/>
  <c r="H49" i="3"/>
  <c r="H50" i="3"/>
  <c r="H51" i="3"/>
  <c r="I51" i="3" s="1"/>
  <c r="H52" i="3"/>
  <c r="H53" i="3"/>
  <c r="H54" i="3"/>
  <c r="H55" i="3"/>
  <c r="I55" i="3" s="1"/>
  <c r="H56" i="3"/>
  <c r="H57" i="3"/>
  <c r="H58" i="3"/>
  <c r="H59" i="3"/>
  <c r="I59" i="3" s="1"/>
  <c r="H60" i="3"/>
  <c r="H61" i="3"/>
  <c r="H62" i="3"/>
  <c r="H63" i="3"/>
  <c r="I63" i="3" s="1"/>
  <c r="H64" i="3"/>
  <c r="H65" i="3"/>
  <c r="H66" i="3"/>
  <c r="H67" i="3"/>
  <c r="I67" i="3" s="1"/>
  <c r="H68" i="3"/>
  <c r="H69" i="3"/>
  <c r="H70" i="3"/>
  <c r="H71" i="3"/>
  <c r="I71" i="3" s="1"/>
  <c r="H72" i="3"/>
  <c r="H73" i="3"/>
  <c r="H74" i="3"/>
  <c r="H75" i="3"/>
  <c r="I75" i="3" s="1"/>
  <c r="H76" i="3"/>
  <c r="H77" i="3"/>
  <c r="H78" i="3"/>
  <c r="H79" i="3"/>
  <c r="I79" i="3" s="1"/>
  <c r="H80" i="3"/>
  <c r="H81" i="3"/>
  <c r="H82" i="3"/>
  <c r="H83" i="3"/>
  <c r="I83" i="3" s="1"/>
  <c r="H84" i="3"/>
  <c r="H85" i="3"/>
  <c r="H86" i="3"/>
  <c r="H87" i="3"/>
  <c r="I87" i="3" s="1"/>
  <c r="H88" i="3"/>
  <c r="H89" i="3"/>
  <c r="H90" i="3"/>
  <c r="H91" i="3"/>
  <c r="I91" i="3" s="1"/>
  <c r="H92" i="3"/>
  <c r="H93" i="3"/>
  <c r="H94" i="3"/>
  <c r="H95" i="3"/>
  <c r="I95" i="3" s="1"/>
  <c r="H96" i="3"/>
  <c r="H97" i="3"/>
  <c r="H98" i="3"/>
  <c r="H99" i="3"/>
  <c r="I99" i="3" s="1"/>
  <c r="H100" i="3"/>
  <c r="H101" i="3"/>
  <c r="H102" i="3"/>
  <c r="H103" i="3"/>
  <c r="I103" i="3" s="1"/>
  <c r="H104" i="3"/>
  <c r="H105" i="3"/>
  <c r="H106" i="3"/>
  <c r="H107" i="3"/>
  <c r="I107" i="3" s="1"/>
  <c r="H108" i="3"/>
  <c r="H109" i="3"/>
  <c r="H110" i="3"/>
  <c r="H111" i="3"/>
  <c r="I111" i="3" s="1"/>
  <c r="H112" i="3"/>
  <c r="H113" i="3"/>
  <c r="H114" i="3"/>
  <c r="I114" i="3" s="1"/>
  <c r="H115" i="3"/>
  <c r="I115" i="3" s="1"/>
  <c r="H116" i="3"/>
  <c r="H117" i="3"/>
  <c r="H118" i="3"/>
  <c r="I118" i="3" s="1"/>
  <c r="H119" i="3"/>
  <c r="I119" i="3" s="1"/>
  <c r="H120" i="3"/>
  <c r="H121" i="3"/>
  <c r="H122" i="3"/>
  <c r="I122" i="3" s="1"/>
  <c r="H123" i="3"/>
  <c r="I123" i="3" s="1"/>
  <c r="H124" i="3"/>
  <c r="H125" i="3"/>
  <c r="H126" i="3"/>
  <c r="I126" i="3" s="1"/>
  <c r="H127" i="3"/>
  <c r="I127" i="3" s="1"/>
  <c r="H128" i="3"/>
  <c r="H129" i="3"/>
  <c r="H130" i="3"/>
  <c r="I130" i="3" s="1"/>
  <c r="H131" i="3"/>
  <c r="I131" i="3" s="1"/>
  <c r="H132" i="3"/>
  <c r="H133" i="3"/>
  <c r="H134" i="3"/>
  <c r="I134" i="3" s="1"/>
  <c r="H135" i="3"/>
  <c r="I135" i="3" s="1"/>
  <c r="H136" i="3"/>
  <c r="H137" i="3"/>
  <c r="H138" i="3"/>
  <c r="I138" i="3" s="1"/>
  <c r="H139" i="3"/>
  <c r="I139" i="3" s="1"/>
  <c r="H140" i="3"/>
  <c r="H141" i="3"/>
  <c r="H142" i="3"/>
  <c r="I142" i="3" s="1"/>
  <c r="H143" i="3"/>
  <c r="I143" i="3" s="1"/>
  <c r="H144" i="3"/>
  <c r="H145" i="3"/>
  <c r="H146" i="3"/>
  <c r="I146" i="3" s="1"/>
  <c r="H147" i="3"/>
  <c r="I147" i="3" s="1"/>
  <c r="H148" i="3"/>
  <c r="H149" i="3"/>
  <c r="H150" i="3"/>
  <c r="I150" i="3" s="1"/>
  <c r="H151" i="3"/>
  <c r="I151" i="3" s="1"/>
  <c r="H152" i="3"/>
  <c r="H153" i="3"/>
  <c r="H154" i="3"/>
  <c r="I154" i="3" s="1"/>
  <c r="H155" i="3"/>
  <c r="I155" i="3" s="1"/>
  <c r="H156" i="3"/>
  <c r="H157" i="3"/>
  <c r="H158" i="3"/>
  <c r="I158" i="3" s="1"/>
  <c r="H159" i="3"/>
  <c r="I159" i="3" s="1"/>
  <c r="H160" i="3"/>
  <c r="H161" i="3"/>
  <c r="H162" i="3"/>
  <c r="I162" i="3" s="1"/>
  <c r="H163" i="3"/>
  <c r="I163" i="3" s="1"/>
  <c r="H164" i="3"/>
  <c r="H165" i="3"/>
  <c r="H166" i="3"/>
  <c r="I166" i="3" s="1"/>
  <c r="H167" i="3"/>
  <c r="I167" i="3" s="1"/>
  <c r="H168" i="3"/>
  <c r="H169" i="3"/>
  <c r="H170" i="3"/>
  <c r="I170" i="3" s="1"/>
  <c r="H171" i="3"/>
  <c r="I171" i="3" s="1"/>
  <c r="H172" i="3"/>
  <c r="H173" i="3"/>
  <c r="H174" i="3"/>
  <c r="I174" i="3" s="1"/>
  <c r="H175" i="3"/>
  <c r="I175" i="3" s="1"/>
  <c r="H176" i="3"/>
  <c r="H177" i="3"/>
  <c r="H178" i="3"/>
  <c r="I178" i="3" s="1"/>
  <c r="H179" i="3"/>
  <c r="I179" i="3" s="1"/>
  <c r="H180" i="3"/>
  <c r="H181" i="3"/>
  <c r="H182" i="3"/>
  <c r="I182" i="3" s="1"/>
  <c r="H183" i="3"/>
  <c r="I183" i="3" s="1"/>
  <c r="H184" i="3"/>
  <c r="H185" i="3"/>
  <c r="H186" i="3"/>
  <c r="I186" i="3" s="1"/>
  <c r="H187" i="3"/>
  <c r="I187" i="3" s="1"/>
  <c r="H188" i="3"/>
  <c r="H189" i="3"/>
  <c r="H190" i="3"/>
  <c r="I190" i="3" s="1"/>
  <c r="H191" i="3"/>
  <c r="I191" i="3" s="1"/>
  <c r="H192" i="3"/>
  <c r="H193" i="3"/>
  <c r="H194" i="3"/>
  <c r="I194" i="3" s="1"/>
  <c r="H195" i="3"/>
  <c r="I195" i="3" s="1"/>
  <c r="H196" i="3"/>
  <c r="H197" i="3"/>
  <c r="H198" i="3"/>
  <c r="I198" i="3" s="1"/>
  <c r="H199" i="3"/>
  <c r="I199" i="3" s="1"/>
  <c r="H200" i="3"/>
  <c r="H201" i="3"/>
  <c r="H202" i="3"/>
  <c r="I202" i="3" s="1"/>
  <c r="H203" i="3"/>
  <c r="I203" i="3" s="1"/>
  <c r="H204" i="3"/>
  <c r="H205" i="3"/>
  <c r="H206" i="3"/>
  <c r="I206" i="3" s="1"/>
  <c r="H207" i="3"/>
  <c r="I207" i="3" s="1"/>
  <c r="H208" i="3"/>
  <c r="H209" i="3"/>
  <c r="H210" i="3"/>
  <c r="I210" i="3" s="1"/>
  <c r="H211" i="3"/>
  <c r="I211" i="3" s="1"/>
  <c r="H212" i="3"/>
  <c r="H213" i="3"/>
  <c r="H214" i="3"/>
  <c r="I214" i="3" s="1"/>
  <c r="H215" i="3"/>
  <c r="I215" i="3" s="1"/>
  <c r="H216" i="3"/>
  <c r="H217" i="3"/>
  <c r="H218" i="3"/>
  <c r="I218" i="3" s="1"/>
  <c r="H219" i="3"/>
  <c r="I219" i="3" s="1"/>
  <c r="H220" i="3"/>
  <c r="H221" i="3"/>
  <c r="H222" i="3"/>
  <c r="I222" i="3" s="1"/>
  <c r="H223" i="3"/>
  <c r="I223" i="3" s="1"/>
  <c r="H224" i="3"/>
  <c r="H225" i="3"/>
  <c r="H226" i="3"/>
  <c r="I226" i="3" s="1"/>
  <c r="H227" i="3"/>
  <c r="I227" i="3" s="1"/>
  <c r="H228" i="3"/>
  <c r="H229" i="3"/>
  <c r="H230" i="3"/>
  <c r="I230" i="3" s="1"/>
  <c r="H231" i="3"/>
  <c r="I231" i="3" s="1"/>
  <c r="H232" i="3"/>
  <c r="H233" i="3"/>
  <c r="H234" i="3"/>
  <c r="I234" i="3" s="1"/>
  <c r="H235" i="3"/>
  <c r="I235" i="3" s="1"/>
  <c r="H236" i="3"/>
  <c r="H237" i="3"/>
  <c r="H238" i="3"/>
  <c r="I238" i="3" s="1"/>
  <c r="H239" i="3"/>
  <c r="I239" i="3" s="1"/>
  <c r="H240" i="3"/>
  <c r="H241" i="3"/>
  <c r="H242" i="3"/>
  <c r="I242" i="3" s="1"/>
  <c r="H243" i="3"/>
  <c r="I243" i="3" s="1"/>
  <c r="H244" i="3"/>
  <c r="H245" i="3"/>
  <c r="H246" i="3"/>
  <c r="I246" i="3" s="1"/>
  <c r="H247" i="3"/>
  <c r="I247" i="3" s="1"/>
  <c r="H248" i="3"/>
  <c r="H249" i="3"/>
  <c r="H250" i="3"/>
  <c r="I250" i="3" s="1"/>
  <c r="H251" i="3"/>
  <c r="I251" i="3" s="1"/>
  <c r="H252" i="3"/>
  <c r="H253" i="3"/>
  <c r="H254" i="3"/>
  <c r="I254" i="3" s="1"/>
  <c r="H255" i="3"/>
  <c r="I255" i="3" s="1"/>
  <c r="H256" i="3"/>
  <c r="H257" i="3"/>
  <c r="H258" i="3"/>
  <c r="I258" i="3" s="1"/>
  <c r="H259" i="3"/>
  <c r="I259" i="3" s="1"/>
  <c r="H260" i="3"/>
  <c r="H261" i="3"/>
  <c r="H262" i="3"/>
  <c r="I262" i="3" s="1"/>
  <c r="H263" i="3"/>
  <c r="I263" i="3" s="1"/>
  <c r="H264" i="3"/>
  <c r="H265" i="3"/>
  <c r="H266" i="3"/>
  <c r="I266" i="3" s="1"/>
  <c r="H267" i="3"/>
  <c r="I267" i="3" s="1"/>
  <c r="H268" i="3"/>
  <c r="H269" i="3"/>
  <c r="H270" i="3"/>
  <c r="I270" i="3" s="1"/>
  <c r="H271" i="3"/>
  <c r="I271" i="3" s="1"/>
  <c r="H272" i="3"/>
  <c r="H273" i="3"/>
  <c r="H274" i="3"/>
  <c r="I274" i="3" s="1"/>
  <c r="H275" i="3"/>
  <c r="I275" i="3" s="1"/>
  <c r="H276" i="3"/>
  <c r="H277" i="3"/>
  <c r="H278" i="3"/>
  <c r="I278" i="3" s="1"/>
  <c r="H279" i="3"/>
  <c r="I279" i="3" s="1"/>
  <c r="H280" i="3"/>
  <c r="H281" i="3"/>
  <c r="H282" i="3"/>
  <c r="I282" i="3" s="1"/>
  <c r="H283" i="3"/>
  <c r="I283" i="3" s="1"/>
  <c r="H284" i="3"/>
  <c r="H285" i="3"/>
  <c r="H286" i="3"/>
  <c r="I286" i="3" s="1"/>
  <c r="H287" i="3"/>
  <c r="I287" i="3" s="1"/>
  <c r="H288" i="3"/>
  <c r="H289" i="3"/>
  <c r="H290" i="3"/>
  <c r="I290" i="3" s="1"/>
  <c r="H291" i="3"/>
  <c r="I291" i="3" s="1"/>
  <c r="H292" i="3"/>
  <c r="H293" i="3"/>
  <c r="H294" i="3"/>
  <c r="I294" i="3" s="1"/>
  <c r="H295" i="3"/>
  <c r="I295" i="3" s="1"/>
  <c r="H296" i="3"/>
  <c r="H297" i="3"/>
  <c r="H298" i="3"/>
  <c r="I298" i="3" s="1"/>
  <c r="H299" i="3"/>
  <c r="I299" i="3" s="1"/>
  <c r="H300" i="3"/>
  <c r="H301" i="3"/>
  <c r="H302" i="3"/>
  <c r="I302" i="3" s="1"/>
  <c r="H303" i="3"/>
  <c r="I303" i="3" s="1"/>
  <c r="H304" i="3"/>
  <c r="H305" i="3"/>
  <c r="H306" i="3"/>
  <c r="I306" i="3" s="1"/>
  <c r="H307" i="3"/>
  <c r="I307" i="3" s="1"/>
  <c r="H308" i="3"/>
  <c r="H309" i="3"/>
  <c r="H310" i="3"/>
  <c r="I310" i="3" s="1"/>
  <c r="H311" i="3"/>
  <c r="I311" i="3" s="1"/>
  <c r="H312" i="3"/>
  <c r="H313" i="3"/>
  <c r="H314" i="3"/>
  <c r="I314" i="3" s="1"/>
  <c r="H315" i="3"/>
  <c r="I315" i="3" s="1"/>
  <c r="H316" i="3"/>
  <c r="I316" i="3" s="1"/>
  <c r="H317" i="3"/>
  <c r="H318" i="3"/>
  <c r="I318" i="3" s="1"/>
  <c r="H319" i="3"/>
  <c r="I319" i="3" s="1"/>
  <c r="H320" i="3"/>
  <c r="I320" i="3" s="1"/>
  <c r="H321" i="3"/>
  <c r="H322" i="3"/>
  <c r="I322" i="3" s="1"/>
  <c r="H323" i="3"/>
  <c r="I323" i="3" s="1"/>
  <c r="H324" i="3"/>
  <c r="I324" i="3" s="1"/>
  <c r="H325" i="3"/>
  <c r="H326" i="3"/>
  <c r="I326" i="3" s="1"/>
  <c r="H327" i="3"/>
  <c r="I327" i="3" s="1"/>
  <c r="H328" i="3"/>
  <c r="I328" i="3" s="1"/>
  <c r="H329" i="3"/>
  <c r="H330" i="3"/>
  <c r="I330" i="3" s="1"/>
  <c r="H331" i="3"/>
  <c r="I331" i="3" s="1"/>
  <c r="H332" i="3"/>
  <c r="I332" i="3" s="1"/>
  <c r="H333" i="3"/>
  <c r="H334" i="3"/>
  <c r="I334" i="3" s="1"/>
  <c r="H335" i="3"/>
  <c r="I335" i="3" s="1"/>
  <c r="H336" i="3"/>
  <c r="I336" i="3" s="1"/>
  <c r="H337" i="3"/>
  <c r="H338" i="3"/>
  <c r="I338" i="3" s="1"/>
  <c r="H339" i="3"/>
  <c r="I339" i="3" s="1"/>
  <c r="H340" i="3"/>
  <c r="I340" i="3" s="1"/>
  <c r="H341" i="3"/>
  <c r="H342" i="3"/>
  <c r="I342" i="3" s="1"/>
  <c r="H343" i="3"/>
  <c r="I343" i="3" s="1"/>
  <c r="H344" i="3"/>
  <c r="I344" i="3" s="1"/>
  <c r="H345" i="3"/>
  <c r="H346" i="3"/>
  <c r="I346" i="3" s="1"/>
  <c r="H347" i="3"/>
  <c r="I347" i="3" s="1"/>
  <c r="H348" i="3"/>
  <c r="I348" i="3" s="1"/>
  <c r="H349" i="3"/>
  <c r="H350" i="3"/>
  <c r="I350" i="3" s="1"/>
  <c r="H351" i="3"/>
  <c r="I351" i="3" s="1"/>
  <c r="H352" i="3"/>
  <c r="I352" i="3" s="1"/>
  <c r="H353" i="3"/>
  <c r="H354" i="3"/>
  <c r="I354" i="3" s="1"/>
  <c r="H355" i="3"/>
  <c r="I355" i="3" s="1"/>
  <c r="H356" i="3"/>
  <c r="I356" i="3" s="1"/>
  <c r="H357" i="3"/>
  <c r="H358" i="3"/>
  <c r="I358" i="3" s="1"/>
  <c r="H359" i="3"/>
  <c r="I359" i="3" s="1"/>
  <c r="H360" i="3"/>
  <c r="I360" i="3" s="1"/>
  <c r="H361" i="3"/>
  <c r="H362" i="3"/>
  <c r="I362" i="3" s="1"/>
  <c r="H363" i="3"/>
  <c r="I363" i="3" s="1"/>
  <c r="H364" i="3"/>
  <c r="I364" i="3" s="1"/>
  <c r="H365" i="3"/>
  <c r="H366" i="3"/>
  <c r="I366" i="3" s="1"/>
  <c r="H367" i="3"/>
  <c r="I367" i="3" s="1"/>
  <c r="H368" i="3"/>
  <c r="I368" i="3" s="1"/>
  <c r="H369" i="3"/>
  <c r="H370" i="3"/>
  <c r="I370" i="3" s="1"/>
  <c r="H371" i="3"/>
  <c r="I371" i="3" s="1"/>
  <c r="H372" i="3"/>
  <c r="I372" i="3" s="1"/>
  <c r="H373" i="3"/>
  <c r="H374" i="3"/>
  <c r="I374" i="3" s="1"/>
  <c r="H375" i="3"/>
  <c r="I375" i="3" s="1"/>
  <c r="H376" i="3"/>
  <c r="I376" i="3" s="1"/>
  <c r="H377" i="3"/>
  <c r="H378" i="3"/>
  <c r="I378" i="3" s="1"/>
  <c r="H379" i="3"/>
  <c r="I379" i="3" s="1"/>
  <c r="H380" i="3"/>
  <c r="I380" i="3" s="1"/>
  <c r="H381" i="3"/>
  <c r="H382" i="3"/>
  <c r="I382" i="3" s="1"/>
  <c r="H383" i="3"/>
  <c r="I383" i="3" s="1"/>
  <c r="H384" i="3"/>
  <c r="I384" i="3" s="1"/>
  <c r="H385" i="3"/>
  <c r="H386" i="3"/>
  <c r="I386" i="3" s="1"/>
  <c r="H387" i="3"/>
  <c r="I387" i="3" s="1"/>
  <c r="H388" i="3"/>
  <c r="I388" i="3" s="1"/>
  <c r="H389" i="3"/>
  <c r="H390" i="3"/>
  <c r="I390" i="3" s="1"/>
  <c r="H391" i="3"/>
  <c r="I391" i="3" s="1"/>
  <c r="H392" i="3"/>
  <c r="I392" i="3" s="1"/>
  <c r="H393" i="3"/>
  <c r="H394" i="3"/>
  <c r="I394" i="3" s="1"/>
  <c r="H395" i="3"/>
  <c r="I395" i="3" s="1"/>
  <c r="H396" i="3"/>
  <c r="I396" i="3" s="1"/>
  <c r="H397" i="3"/>
  <c r="H398" i="3"/>
  <c r="I398" i="3" s="1"/>
  <c r="H399" i="3"/>
  <c r="I399" i="3" s="1"/>
  <c r="H400" i="3"/>
  <c r="I400" i="3" s="1"/>
  <c r="H401" i="3"/>
  <c r="H402" i="3"/>
  <c r="I402" i="3" s="1"/>
  <c r="H403" i="3"/>
  <c r="I403" i="3" s="1"/>
  <c r="H404" i="3"/>
  <c r="I404" i="3" s="1"/>
  <c r="H405" i="3"/>
  <c r="H406" i="3"/>
  <c r="I406" i="3" s="1"/>
  <c r="H407" i="3"/>
  <c r="I407" i="3" s="1"/>
  <c r="H408" i="3"/>
  <c r="I408" i="3" s="1"/>
  <c r="H409" i="3"/>
  <c r="H410" i="3"/>
  <c r="I410" i="3" s="1"/>
  <c r="H411" i="3"/>
  <c r="I411" i="3" s="1"/>
  <c r="H412" i="3"/>
  <c r="I412" i="3" s="1"/>
  <c r="H413" i="3"/>
  <c r="H414" i="3"/>
  <c r="I414" i="3" s="1"/>
  <c r="H415" i="3"/>
  <c r="I415" i="3" s="1"/>
  <c r="H416" i="3"/>
  <c r="I416" i="3" s="1"/>
  <c r="H417" i="3"/>
  <c r="H418" i="3"/>
  <c r="I418" i="3" s="1"/>
  <c r="H419" i="3"/>
  <c r="I419" i="3" s="1"/>
  <c r="H420" i="3"/>
  <c r="I420" i="3" s="1"/>
  <c r="H421" i="3"/>
  <c r="H422" i="3"/>
  <c r="I422" i="3" s="1"/>
  <c r="H423" i="3"/>
  <c r="I423" i="3" s="1"/>
  <c r="H424" i="3"/>
  <c r="I424" i="3" s="1"/>
  <c r="H425" i="3"/>
  <c r="H426" i="3"/>
  <c r="I426" i="3" s="1"/>
  <c r="H427" i="3"/>
  <c r="I427" i="3" s="1"/>
  <c r="H428" i="3"/>
  <c r="I428" i="3" s="1"/>
  <c r="H429" i="3"/>
  <c r="H430" i="3"/>
  <c r="I430" i="3" s="1"/>
  <c r="H431" i="3"/>
  <c r="I431" i="3" s="1"/>
  <c r="H432" i="3"/>
  <c r="I432" i="3" s="1"/>
  <c r="H433" i="3"/>
  <c r="H434" i="3"/>
  <c r="I434" i="3" s="1"/>
  <c r="H435" i="3"/>
  <c r="I435" i="3" s="1"/>
  <c r="H436" i="3"/>
  <c r="I436" i="3" s="1"/>
  <c r="H437" i="3"/>
  <c r="H438" i="3"/>
  <c r="I438" i="3" s="1"/>
  <c r="H439" i="3"/>
  <c r="I439" i="3" s="1"/>
  <c r="H440" i="3"/>
  <c r="I440" i="3" s="1"/>
  <c r="H441" i="3"/>
  <c r="H442" i="3"/>
  <c r="I442" i="3" s="1"/>
  <c r="H443" i="3"/>
  <c r="I443" i="3" s="1"/>
  <c r="H444" i="3"/>
  <c r="I444" i="3" s="1"/>
  <c r="H445" i="3"/>
  <c r="H446" i="3"/>
  <c r="I446" i="3" s="1"/>
  <c r="H447" i="3"/>
  <c r="I447" i="3" s="1"/>
  <c r="H448" i="3"/>
  <c r="I448" i="3" s="1"/>
  <c r="H449" i="3"/>
  <c r="H450" i="3"/>
  <c r="I450" i="3" s="1"/>
  <c r="H451" i="3"/>
  <c r="I451" i="3" s="1"/>
  <c r="H452" i="3"/>
  <c r="I452" i="3" s="1"/>
  <c r="H453" i="3"/>
  <c r="H454" i="3"/>
  <c r="I454" i="3" s="1"/>
  <c r="H455" i="3"/>
  <c r="I455" i="3" s="1"/>
  <c r="H456" i="3"/>
  <c r="I456" i="3" s="1"/>
  <c r="H457" i="3"/>
  <c r="H458" i="3"/>
  <c r="I458" i="3" s="1"/>
  <c r="H459" i="3"/>
  <c r="I459" i="3" s="1"/>
  <c r="H460" i="3"/>
  <c r="I460" i="3" s="1"/>
  <c r="H461" i="3"/>
  <c r="H462" i="3"/>
  <c r="I462" i="3" s="1"/>
  <c r="H463" i="3"/>
  <c r="I463" i="3" s="1"/>
  <c r="H464" i="3"/>
  <c r="I464" i="3" s="1"/>
  <c r="H465" i="3"/>
  <c r="H466" i="3"/>
  <c r="I466" i="3" s="1"/>
  <c r="H467" i="3"/>
  <c r="I467" i="3" s="1"/>
  <c r="H468" i="3"/>
  <c r="I468" i="3" s="1"/>
  <c r="H469" i="3"/>
  <c r="H470" i="3"/>
  <c r="I470" i="3" s="1"/>
  <c r="H471" i="3"/>
  <c r="I471" i="3" s="1"/>
  <c r="H472" i="3"/>
  <c r="I472" i="3" s="1"/>
  <c r="H473" i="3"/>
  <c r="H474" i="3"/>
  <c r="I474" i="3" s="1"/>
  <c r="H475" i="3"/>
  <c r="I475" i="3" s="1"/>
  <c r="H476" i="3"/>
  <c r="I476" i="3" s="1"/>
  <c r="H477" i="3"/>
  <c r="H478" i="3"/>
  <c r="I478" i="3" s="1"/>
  <c r="H479" i="3"/>
  <c r="I479" i="3" s="1"/>
  <c r="H480" i="3"/>
  <c r="I480" i="3" s="1"/>
  <c r="H481" i="3"/>
  <c r="H482" i="3"/>
  <c r="I482" i="3" s="1"/>
  <c r="H483" i="3"/>
  <c r="I483" i="3" s="1"/>
  <c r="H484" i="3"/>
  <c r="I484" i="3" s="1"/>
  <c r="H485" i="3"/>
  <c r="H486" i="3"/>
  <c r="I486" i="3" s="1"/>
  <c r="H487" i="3"/>
  <c r="I487" i="3" s="1"/>
  <c r="H488" i="3"/>
  <c r="I488" i="3" s="1"/>
  <c r="H489" i="3"/>
  <c r="H490" i="3"/>
  <c r="I490" i="3" s="1"/>
  <c r="H491" i="3"/>
  <c r="I491" i="3" s="1"/>
  <c r="H492" i="3"/>
  <c r="I492" i="3" s="1"/>
  <c r="H493" i="3"/>
  <c r="H494" i="3"/>
  <c r="I494" i="3" s="1"/>
  <c r="H495" i="3"/>
  <c r="I495" i="3" s="1"/>
  <c r="H496" i="3"/>
  <c r="I496" i="3" s="1"/>
  <c r="H497" i="3"/>
  <c r="H498" i="3"/>
  <c r="I498" i="3" s="1"/>
  <c r="H499" i="3"/>
  <c r="I499" i="3" s="1"/>
  <c r="H500" i="3"/>
  <c r="I500" i="3" s="1"/>
  <c r="H501" i="3"/>
  <c r="H502" i="3"/>
  <c r="I502" i="3" s="1"/>
  <c r="H503" i="3"/>
  <c r="I503" i="3" s="1"/>
  <c r="H504" i="3"/>
  <c r="I504" i="3" s="1"/>
  <c r="H505" i="3"/>
  <c r="H506" i="3"/>
  <c r="I506" i="3" s="1"/>
  <c r="H507" i="3"/>
  <c r="I507" i="3" s="1"/>
  <c r="H508" i="3"/>
  <c r="I508" i="3" s="1"/>
  <c r="H509" i="3"/>
  <c r="H510" i="3"/>
  <c r="I510" i="3" s="1"/>
  <c r="H511" i="3"/>
  <c r="I511" i="3" s="1"/>
  <c r="H512" i="3"/>
  <c r="I512" i="3" s="1"/>
  <c r="H513" i="3"/>
  <c r="H514" i="3"/>
  <c r="I514" i="3" s="1"/>
  <c r="H515" i="3"/>
  <c r="I515" i="3" s="1"/>
  <c r="H516" i="3"/>
  <c r="I516" i="3" s="1"/>
  <c r="H517" i="3"/>
  <c r="H518" i="3"/>
  <c r="I518" i="3" s="1"/>
  <c r="H519" i="3"/>
  <c r="I519" i="3" s="1"/>
  <c r="H520" i="3"/>
  <c r="I520" i="3" s="1"/>
  <c r="H521" i="3"/>
  <c r="H522" i="3"/>
  <c r="I522" i="3" s="1"/>
  <c r="G14" i="3"/>
  <c r="G50" i="3"/>
  <c r="G138" i="3"/>
  <c r="G139" i="3"/>
  <c r="G469" i="3"/>
  <c r="F14" i="3"/>
  <c r="F50" i="3"/>
  <c r="F138" i="3"/>
  <c r="F139" i="3"/>
  <c r="E4" i="3"/>
  <c r="E6" i="3"/>
  <c r="E14" i="3"/>
  <c r="E20" i="3"/>
  <c r="E21" i="3"/>
  <c r="E22" i="3"/>
  <c r="E23" i="3"/>
  <c r="E34" i="3"/>
  <c r="E35" i="3"/>
  <c r="E36" i="3"/>
  <c r="E37" i="3"/>
  <c r="E46" i="3"/>
  <c r="E50" i="3"/>
  <c r="E51" i="3"/>
  <c r="E52" i="3"/>
  <c r="E53" i="3"/>
  <c r="E54" i="3"/>
  <c r="E55" i="3"/>
  <c r="E56" i="3"/>
  <c r="E57" i="3"/>
  <c r="E58" i="3"/>
  <c r="E59" i="3"/>
  <c r="E61" i="3"/>
  <c r="E62" i="3"/>
  <c r="E63" i="3"/>
  <c r="E64" i="3"/>
  <c r="E87" i="3"/>
  <c r="E88" i="3"/>
  <c r="E93" i="3"/>
  <c r="E95" i="3"/>
  <c r="E96" i="3"/>
  <c r="E148" i="3"/>
  <c r="E149" i="3"/>
  <c r="E151" i="3"/>
  <c r="E152" i="3"/>
  <c r="E153" i="3"/>
  <c r="E154" i="3"/>
  <c r="E155" i="3"/>
  <c r="E156" i="3"/>
  <c r="E164" i="3"/>
  <c r="E165" i="3"/>
  <c r="E176" i="3"/>
  <c r="E236" i="3"/>
  <c r="E237" i="3"/>
  <c r="E245" i="3"/>
  <c r="E292" i="3"/>
  <c r="E293" i="3"/>
  <c r="E314" i="3"/>
  <c r="E317" i="3"/>
  <c r="E318" i="3"/>
  <c r="E319" i="3"/>
  <c r="E350" i="3"/>
  <c r="E351" i="3"/>
  <c r="E352" i="3"/>
  <c r="E353" i="3"/>
  <c r="E354" i="3"/>
  <c r="E355" i="3"/>
  <c r="E359" i="3"/>
  <c r="E362" i="3"/>
  <c r="E363" i="3"/>
  <c r="E374" i="3"/>
  <c r="E377" i="3"/>
  <c r="E378" i="3"/>
  <c r="E379" i="3"/>
  <c r="E380" i="3"/>
  <c r="E381" i="3"/>
  <c r="E382" i="3"/>
  <c r="E383" i="3"/>
  <c r="E384" i="3"/>
  <c r="E385" i="3"/>
  <c r="E389" i="3"/>
  <c r="E390" i="3"/>
  <c r="E399" i="3"/>
  <c r="E408" i="3"/>
  <c r="E409" i="3"/>
  <c r="E469" i="3"/>
  <c r="E475" i="3"/>
  <c r="E476" i="3"/>
  <c r="E486" i="3"/>
  <c r="E487" i="3"/>
  <c r="E488" i="3"/>
  <c r="E507" i="3"/>
  <c r="D4" i="3"/>
  <c r="D6" i="3"/>
  <c r="D14" i="3"/>
  <c r="D20" i="3"/>
  <c r="D21" i="3"/>
  <c r="D22" i="3"/>
  <c r="D23" i="3"/>
  <c r="D34" i="3"/>
  <c r="D35" i="3"/>
  <c r="D36" i="3"/>
  <c r="D37" i="3"/>
  <c r="D46" i="3"/>
  <c r="D50" i="3"/>
  <c r="D51" i="3"/>
  <c r="D52" i="3"/>
  <c r="D53" i="3"/>
  <c r="D54" i="3"/>
  <c r="D55" i="3"/>
  <c r="D56" i="3"/>
  <c r="D57" i="3"/>
  <c r="D58" i="3"/>
  <c r="D59" i="3"/>
  <c r="D61" i="3"/>
  <c r="D62" i="3"/>
  <c r="D63" i="3"/>
  <c r="D64" i="3"/>
  <c r="D87" i="3"/>
  <c r="D88" i="3"/>
  <c r="D93" i="3"/>
  <c r="D95" i="3"/>
  <c r="D96" i="3"/>
  <c r="D138" i="3"/>
  <c r="D139" i="3"/>
  <c r="D148" i="3"/>
  <c r="D149" i="3"/>
  <c r="D151" i="3"/>
  <c r="D152" i="3"/>
  <c r="D153" i="3"/>
  <c r="D154" i="3"/>
  <c r="D155" i="3"/>
  <c r="D156" i="3"/>
  <c r="D164" i="3"/>
  <c r="D165" i="3"/>
  <c r="D176" i="3"/>
  <c r="D208" i="3"/>
  <c r="D223" i="3"/>
  <c r="D224" i="3"/>
  <c r="D225" i="3"/>
  <c r="D226" i="3"/>
  <c r="D227" i="3"/>
  <c r="D228" i="3"/>
  <c r="D229" i="3"/>
  <c r="D230" i="3"/>
  <c r="D231" i="3"/>
  <c r="D232" i="3"/>
  <c r="D236" i="3"/>
  <c r="D237" i="3"/>
  <c r="D245" i="3"/>
  <c r="D292" i="3"/>
  <c r="D293" i="3"/>
  <c r="D314" i="3"/>
  <c r="D317" i="3"/>
  <c r="D318" i="3"/>
  <c r="D319" i="3"/>
  <c r="D350" i="3"/>
  <c r="D351" i="3"/>
  <c r="D352" i="3"/>
  <c r="D353" i="3"/>
  <c r="D354" i="3"/>
  <c r="D355" i="3"/>
  <c r="D359" i="3"/>
  <c r="D362" i="3"/>
  <c r="D363" i="3"/>
  <c r="D374" i="3"/>
  <c r="D377" i="3"/>
  <c r="D378" i="3"/>
  <c r="D379" i="3"/>
  <c r="D380" i="3"/>
  <c r="D381" i="3"/>
  <c r="D382" i="3"/>
  <c r="D383" i="3"/>
  <c r="D384" i="3"/>
  <c r="D385" i="3"/>
  <c r="D389" i="3"/>
  <c r="D390" i="3"/>
  <c r="D399" i="3"/>
  <c r="D408" i="3"/>
  <c r="D409" i="3"/>
  <c r="D469" i="3"/>
  <c r="D475" i="3"/>
  <c r="D476" i="3"/>
  <c r="D486" i="3"/>
  <c r="D487" i="3"/>
  <c r="D488" i="3"/>
  <c r="D507"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A52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H523" i="3"/>
  <c r="H524" i="3"/>
  <c r="H525" i="3"/>
  <c r="H526" i="3"/>
  <c r="H527" i="3"/>
  <c r="H528" i="3"/>
  <c r="H529" i="3"/>
  <c r="H530" i="3"/>
  <c r="B521" i="5"/>
  <c r="B522" i="5"/>
  <c r="A521" i="5"/>
  <c r="B509" i="5"/>
  <c r="B510" i="5"/>
  <c r="B511" i="5"/>
  <c r="B512" i="5"/>
  <c r="B513" i="5"/>
  <c r="B514" i="5"/>
  <c r="B515" i="5"/>
  <c r="B516" i="5"/>
  <c r="B517" i="5"/>
  <c r="B518" i="5"/>
  <c r="B519" i="5"/>
  <c r="B520" i="5"/>
  <c r="A519" i="5"/>
  <c r="A520" i="5"/>
  <c r="A522" i="5"/>
  <c r="A523" i="5"/>
  <c r="A509" i="5"/>
  <c r="A510" i="5"/>
  <c r="A511" i="5"/>
  <c r="A512" i="5"/>
  <c r="A513" i="5"/>
  <c r="A514" i="5"/>
  <c r="A515" i="5"/>
  <c r="A516" i="5"/>
  <c r="A517" i="5"/>
  <c r="A518" i="5"/>
  <c r="A496" i="5"/>
  <c r="A497" i="5"/>
  <c r="A498" i="5"/>
  <c r="A499" i="5"/>
  <c r="A500" i="5"/>
  <c r="A501" i="5"/>
  <c r="A502" i="5"/>
  <c r="A503" i="5"/>
  <c r="A504" i="5"/>
  <c r="A505" i="5"/>
  <c r="A506" i="5"/>
  <c r="A507" i="5"/>
  <c r="A508" i="5"/>
  <c r="B507" i="5"/>
  <c r="B508" i="5"/>
  <c r="S494" i="12"/>
  <c r="S495" i="12"/>
  <c r="S496" i="12"/>
  <c r="S493" i="12"/>
  <c r="V493" i="12" s="1"/>
  <c r="G492" i="3" s="1"/>
  <c r="S491" i="12"/>
  <c r="L494" i="12"/>
  <c r="O494" i="12" s="1"/>
  <c r="F493" i="3" s="1"/>
  <c r="L495" i="12"/>
  <c r="O495" i="12" s="1"/>
  <c r="F494" i="3" s="1"/>
  <c r="L493" i="12"/>
  <c r="O493" i="12" s="1"/>
  <c r="F492" i="3" s="1"/>
  <c r="L491" i="12"/>
  <c r="B493" i="5"/>
  <c r="B494" i="5"/>
  <c r="B495" i="5"/>
  <c r="B496" i="5"/>
  <c r="A493" i="5"/>
  <c r="A494" i="5"/>
  <c r="A495" i="5"/>
  <c r="V494" i="12"/>
  <c r="G493" i="3" s="1"/>
  <c r="V495" i="12"/>
  <c r="G494" i="3" s="1"/>
  <c r="V496" i="12"/>
  <c r="G495" i="3" s="1"/>
  <c r="Q493" i="12"/>
  <c r="E492" i="3" s="1"/>
  <c r="Q494" i="12"/>
  <c r="E493" i="3" s="1"/>
  <c r="Q495" i="12"/>
  <c r="E494" i="3" s="1"/>
  <c r="J493" i="12"/>
  <c r="D492" i="3" s="1"/>
  <c r="J494" i="12"/>
  <c r="D493" i="3" s="1"/>
  <c r="J495" i="12"/>
  <c r="D494" i="3" s="1"/>
  <c r="J496" i="12"/>
  <c r="D495" i="3" s="1"/>
  <c r="L496" i="12"/>
  <c r="O496" i="12" s="1"/>
  <c r="F495" i="3" s="1"/>
  <c r="Q496" i="12"/>
  <c r="E495" i="3" s="1"/>
  <c r="B497" i="5"/>
  <c r="B498" i="5"/>
  <c r="B499" i="5"/>
  <c r="B500" i="5"/>
  <c r="B501" i="5"/>
  <c r="B502" i="5"/>
  <c r="B503" i="5"/>
  <c r="B504" i="5"/>
  <c r="B505" i="5"/>
  <c r="B506" i="5"/>
  <c r="B492" i="5"/>
  <c r="H61" i="10"/>
  <c r="G61" i="10" s="1"/>
  <c r="H60" i="10"/>
  <c r="G60" i="10" s="1"/>
  <c r="A492" i="5"/>
  <c r="B490" i="5"/>
  <c r="B491" i="5"/>
  <c r="A489" i="5"/>
  <c r="A490" i="5"/>
  <c r="A491" i="5"/>
  <c r="B487" i="5"/>
  <c r="B488" i="5"/>
  <c r="B489" i="5"/>
  <c r="A487" i="5"/>
  <c r="A488" i="5"/>
  <c r="B484" i="5"/>
  <c r="B485" i="5"/>
  <c r="B486" i="5"/>
  <c r="A484" i="5"/>
  <c r="A485" i="5"/>
  <c r="A486" i="5"/>
  <c r="A480" i="5"/>
  <c r="A481" i="5"/>
  <c r="A482" i="5"/>
  <c r="A483" i="5"/>
  <c r="B480" i="5"/>
  <c r="B481" i="5"/>
  <c r="B482" i="5"/>
  <c r="B483" i="5"/>
  <c r="B479" i="5"/>
  <c r="B477" i="5"/>
  <c r="B478" i="5"/>
  <c r="B476" i="5"/>
  <c r="A475" i="5"/>
  <c r="A476" i="5"/>
  <c r="A477" i="5"/>
  <c r="A478" i="5"/>
  <c r="A479" i="5"/>
  <c r="A471" i="5"/>
  <c r="A472" i="5"/>
  <c r="A473" i="5"/>
  <c r="A474" i="5"/>
  <c r="B470" i="5"/>
  <c r="B471" i="5"/>
  <c r="B472" i="5"/>
  <c r="B473" i="5"/>
  <c r="B474" i="5"/>
  <c r="B475" i="5"/>
  <c r="A470" i="5"/>
  <c r="B467" i="5"/>
  <c r="B468" i="5"/>
  <c r="B469" i="5"/>
  <c r="A468" i="5"/>
  <c r="A469" i="5"/>
  <c r="B464" i="5"/>
  <c r="B465" i="5"/>
  <c r="B466" i="5"/>
  <c r="A461" i="5"/>
  <c r="A462" i="5"/>
  <c r="A463" i="5"/>
  <c r="A464" i="5"/>
  <c r="A465" i="5"/>
  <c r="A466" i="5"/>
  <c r="A467" i="5"/>
  <c r="B452" i="5"/>
  <c r="B453" i="5"/>
  <c r="B454" i="5"/>
  <c r="B455" i="5"/>
  <c r="B456" i="5"/>
  <c r="B457" i="5"/>
  <c r="B458" i="5"/>
  <c r="B459" i="5"/>
  <c r="B460" i="5"/>
  <c r="B461" i="5"/>
  <c r="B462" i="5"/>
  <c r="B463" i="5"/>
  <c r="A454" i="5"/>
  <c r="A455" i="5"/>
  <c r="A456" i="5"/>
  <c r="A457" i="5"/>
  <c r="A458" i="5"/>
  <c r="A459" i="5"/>
  <c r="A460" i="5"/>
  <c r="B437" i="5"/>
  <c r="B438" i="5"/>
  <c r="B439" i="5"/>
  <c r="B440" i="5"/>
  <c r="B441" i="5"/>
  <c r="B442" i="5"/>
  <c r="B443" i="5"/>
  <c r="B444" i="5"/>
  <c r="B445" i="5"/>
  <c r="B446" i="5"/>
  <c r="B447" i="5"/>
  <c r="B448" i="5"/>
  <c r="B449" i="5"/>
  <c r="B450" i="5"/>
  <c r="B451" i="5"/>
  <c r="B435" i="5"/>
  <c r="B436" i="5"/>
  <c r="B419" i="5"/>
  <c r="B420" i="5"/>
  <c r="B421" i="5"/>
  <c r="B422" i="5"/>
  <c r="B423" i="5"/>
  <c r="B424" i="5"/>
  <c r="B425" i="5"/>
  <c r="B426" i="5"/>
  <c r="B427" i="5"/>
  <c r="B428" i="5"/>
  <c r="B429" i="5"/>
  <c r="B430" i="5"/>
  <c r="B431" i="5"/>
  <c r="B432" i="5"/>
  <c r="B433" i="5"/>
  <c r="B434"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B413" i="5"/>
  <c r="B414" i="5"/>
  <c r="B415" i="5"/>
  <c r="B416" i="5"/>
  <c r="B417" i="5"/>
  <c r="B418" i="5"/>
  <c r="A414" i="5"/>
  <c r="A415" i="5"/>
  <c r="A416" i="5"/>
  <c r="A417" i="5"/>
  <c r="A418" i="5"/>
  <c r="B412" i="5"/>
  <c r="A412" i="5"/>
  <c r="A413" i="5"/>
  <c r="H58" i="10"/>
  <c r="G58" i="10" s="1"/>
  <c r="H57" i="10"/>
  <c r="G57" i="10" s="1"/>
  <c r="H51" i="10"/>
  <c r="G51" i="10" s="1"/>
  <c r="B411" i="5"/>
  <c r="B409" i="5"/>
  <c r="B410" i="5"/>
  <c r="A409" i="5"/>
  <c r="A410" i="5"/>
  <c r="A411" i="5"/>
  <c r="B403" i="5"/>
  <c r="B404" i="5"/>
  <c r="B405" i="5"/>
  <c r="B406" i="5"/>
  <c r="B407" i="5"/>
  <c r="B408" i="5"/>
  <c r="A404" i="5"/>
  <c r="A405" i="5"/>
  <c r="A406" i="5"/>
  <c r="A407" i="5"/>
  <c r="A408" i="5"/>
  <c r="B399" i="5"/>
  <c r="B400" i="5"/>
  <c r="B401" i="5"/>
  <c r="B402" i="5"/>
  <c r="A398" i="5"/>
  <c r="A399" i="5"/>
  <c r="A400" i="5"/>
  <c r="A401" i="5"/>
  <c r="A402" i="5"/>
  <c r="A403" i="5"/>
  <c r="B395" i="5"/>
  <c r="B396" i="5"/>
  <c r="B397" i="5"/>
  <c r="B398" i="5"/>
  <c r="A395" i="5"/>
  <c r="A396" i="5"/>
  <c r="A397" i="5"/>
  <c r="B393" i="5"/>
  <c r="B394" i="5"/>
  <c r="A393" i="5"/>
  <c r="A394" i="5"/>
  <c r="B392" i="5"/>
  <c r="B390" i="5"/>
  <c r="B391" i="5"/>
  <c r="A390" i="5"/>
  <c r="A391" i="5"/>
  <c r="A392" i="5"/>
  <c r="A387" i="5"/>
  <c r="A388" i="5"/>
  <c r="A389" i="5"/>
  <c r="B379" i="5"/>
  <c r="B380" i="5"/>
  <c r="B381" i="5"/>
  <c r="B382" i="5"/>
  <c r="B383" i="5"/>
  <c r="B384" i="5"/>
  <c r="B385" i="5"/>
  <c r="B386" i="5"/>
  <c r="B387" i="5"/>
  <c r="B388" i="5"/>
  <c r="B389" i="5"/>
  <c r="A378" i="5"/>
  <c r="A379" i="5"/>
  <c r="A380" i="5"/>
  <c r="A381" i="5"/>
  <c r="A382" i="5"/>
  <c r="A383" i="5"/>
  <c r="A384" i="5"/>
  <c r="A385" i="5"/>
  <c r="A386" i="5"/>
  <c r="B375" i="5"/>
  <c r="B376" i="5"/>
  <c r="B377" i="5"/>
  <c r="B378" i="5"/>
  <c r="A375" i="5"/>
  <c r="A376" i="5"/>
  <c r="A377" i="5"/>
  <c r="B372" i="5"/>
  <c r="B373" i="5"/>
  <c r="B374" i="5"/>
  <c r="A373" i="5"/>
  <c r="A374" i="5"/>
  <c r="AB2" i="3"/>
  <c r="B365" i="5"/>
  <c r="B366" i="5"/>
  <c r="B367" i="5"/>
  <c r="B368" i="5"/>
  <c r="B369" i="5"/>
  <c r="B370" i="5"/>
  <c r="B371" i="5"/>
  <c r="A365" i="5"/>
  <c r="A366" i="5"/>
  <c r="A367" i="5"/>
  <c r="A368" i="5"/>
  <c r="A369" i="5"/>
  <c r="A370" i="5"/>
  <c r="A371" i="5"/>
  <c r="A372" i="5"/>
  <c r="B363" i="5"/>
  <c r="B364" i="5"/>
  <c r="A363" i="5"/>
  <c r="A364" i="5"/>
  <c r="A362" i="5"/>
  <c r="G55" i="10"/>
  <c r="G54" i="10"/>
  <c r="H48" i="10"/>
  <c r="G48" i="10" s="1"/>
  <c r="B359" i="5"/>
  <c r="B360" i="5"/>
  <c r="B361" i="5"/>
  <c r="B362" i="5"/>
  <c r="A359" i="5"/>
  <c r="A360" i="5"/>
  <c r="A361" i="5"/>
  <c r="B355" i="5"/>
  <c r="B356" i="5"/>
  <c r="B357" i="5"/>
  <c r="B358" i="5"/>
  <c r="A355" i="5"/>
  <c r="A356" i="5"/>
  <c r="A357" i="5"/>
  <c r="A358" i="5"/>
  <c r="B351" i="5"/>
  <c r="B352" i="5"/>
  <c r="B353" i="5"/>
  <c r="B354" i="5"/>
  <c r="A350" i="5"/>
  <c r="A351" i="5"/>
  <c r="A352" i="5"/>
  <c r="A353" i="5"/>
  <c r="A354" i="5"/>
  <c r="H28" i="10"/>
  <c r="G28" i="10" s="1"/>
  <c r="H43" i="10"/>
  <c r="G43" i="10" s="1"/>
  <c r="H44" i="10"/>
  <c r="G44" i="10" s="1"/>
  <c r="H45" i="10"/>
  <c r="G45" i="10" s="1"/>
  <c r="H46" i="10"/>
  <c r="G46" i="10" s="1"/>
  <c r="H47" i="10"/>
  <c r="G47" i="10" s="1"/>
  <c r="H49" i="10"/>
  <c r="G49" i="10" s="1"/>
  <c r="H50" i="10"/>
  <c r="G50" i="10" s="1"/>
  <c r="H42" i="10"/>
  <c r="G42" i="10" s="1"/>
  <c r="H36" i="10"/>
  <c r="G36" i="10" s="1"/>
  <c r="G73" i="10"/>
  <c r="B345" i="5"/>
  <c r="B346" i="5"/>
  <c r="B347" i="5"/>
  <c r="B348" i="5"/>
  <c r="B349" i="5"/>
  <c r="B350" i="5"/>
  <c r="A345" i="5"/>
  <c r="A346" i="5"/>
  <c r="A347" i="5"/>
  <c r="A348" i="5"/>
  <c r="A349" i="5"/>
  <c r="B344" i="5"/>
  <c r="B334" i="5"/>
  <c r="B335" i="5"/>
  <c r="B336" i="5"/>
  <c r="B337" i="5"/>
  <c r="B338" i="5"/>
  <c r="B339" i="5"/>
  <c r="B340" i="5"/>
  <c r="B341" i="5"/>
  <c r="B342" i="5"/>
  <c r="B343" i="5"/>
  <c r="A334" i="5"/>
  <c r="A335" i="5"/>
  <c r="A336" i="5"/>
  <c r="A337" i="5"/>
  <c r="A338" i="5"/>
  <c r="A339" i="5"/>
  <c r="A340" i="5"/>
  <c r="A341" i="5"/>
  <c r="A342" i="5"/>
  <c r="A343" i="5"/>
  <c r="A344" i="5"/>
  <c r="B333" i="5"/>
  <c r="B332" i="5"/>
  <c r="A332" i="5"/>
  <c r="A333" i="5"/>
  <c r="B329" i="5"/>
  <c r="B330" i="5"/>
  <c r="B331" i="5"/>
  <c r="A330" i="5"/>
  <c r="A331" i="5"/>
  <c r="B328" i="5"/>
  <c r="A328" i="5"/>
  <c r="A329" i="5"/>
  <c r="B325" i="5"/>
  <c r="B326" i="5"/>
  <c r="B327" i="5"/>
  <c r="A325" i="5"/>
  <c r="A326" i="5"/>
  <c r="A327" i="5"/>
  <c r="A324" i="5"/>
  <c r="B322" i="5"/>
  <c r="B323" i="5"/>
  <c r="B324" i="5"/>
  <c r="A322" i="5"/>
  <c r="A323" i="5"/>
  <c r="B318" i="5"/>
  <c r="B319" i="5"/>
  <c r="B320" i="5"/>
  <c r="B321" i="5"/>
  <c r="A319" i="5"/>
  <c r="A320" i="5"/>
  <c r="A321" i="5"/>
  <c r="B317" i="5"/>
  <c r="B316" i="5"/>
  <c r="A316" i="5"/>
  <c r="A317" i="5"/>
  <c r="A318" i="5"/>
  <c r="B315" i="5"/>
  <c r="G39" i="10"/>
  <c r="G40" i="10"/>
  <c r="H32" i="10"/>
  <c r="G32" i="10" s="1"/>
  <c r="H29" i="10"/>
  <c r="G29" i="10" s="1"/>
  <c r="H30" i="10"/>
  <c r="G30" i="10" s="1"/>
  <c r="H31" i="10"/>
  <c r="G31" i="10" s="1"/>
  <c r="H33" i="10"/>
  <c r="G33" i="10" s="1"/>
  <c r="H34" i="10"/>
  <c r="G34" i="10" s="1"/>
  <c r="H35" i="10"/>
  <c r="G35" i="10" s="1"/>
  <c r="H37" i="10"/>
  <c r="G37" i="10" s="1"/>
  <c r="B308" i="5"/>
  <c r="B309" i="5"/>
  <c r="B310" i="5"/>
  <c r="B311" i="5"/>
  <c r="B312" i="5"/>
  <c r="B313" i="5"/>
  <c r="B314" i="5"/>
  <c r="A308" i="5"/>
  <c r="A309" i="5"/>
  <c r="A310" i="5"/>
  <c r="A311" i="5"/>
  <c r="A312" i="5"/>
  <c r="A313" i="5"/>
  <c r="A314" i="5"/>
  <c r="A315" i="5"/>
  <c r="B306" i="5"/>
  <c r="B307" i="5"/>
  <c r="A307" i="5"/>
  <c r="B305" i="5"/>
  <c r="A305" i="5"/>
  <c r="A306" i="5"/>
  <c r="B304" i="5"/>
  <c r="A304" i="5"/>
  <c r="B303" i="5"/>
  <c r="A303" i="5"/>
  <c r="B295" i="5"/>
  <c r="B296" i="5"/>
  <c r="B297" i="5"/>
  <c r="B298" i="5"/>
  <c r="B299" i="5"/>
  <c r="B300" i="5"/>
  <c r="B301" i="5"/>
  <c r="B302" i="5"/>
  <c r="A296" i="5"/>
  <c r="A297" i="5"/>
  <c r="A298" i="5"/>
  <c r="A299" i="5"/>
  <c r="A300" i="5"/>
  <c r="A301" i="5"/>
  <c r="A302" i="5"/>
  <c r="B294" i="5"/>
  <c r="A293" i="5"/>
  <c r="A294" i="5"/>
  <c r="A295" i="5"/>
  <c r="I521" i="3" l="1"/>
  <c r="I517" i="3"/>
  <c r="I513" i="3"/>
  <c r="I509" i="3"/>
  <c r="I505" i="3"/>
  <c r="I501" i="3"/>
  <c r="I497" i="3"/>
  <c r="I493" i="3"/>
  <c r="I489" i="3"/>
  <c r="I485" i="3"/>
  <c r="I481" i="3"/>
  <c r="I477" i="3"/>
  <c r="I473" i="3"/>
  <c r="I469" i="3"/>
  <c r="I465" i="3"/>
  <c r="I461" i="3"/>
  <c r="I457" i="3"/>
  <c r="I453" i="3"/>
  <c r="I449" i="3"/>
  <c r="I445" i="3"/>
  <c r="I441" i="3"/>
  <c r="I437" i="3"/>
  <c r="I433" i="3"/>
  <c r="I429" i="3"/>
  <c r="I425" i="3"/>
  <c r="I421" i="3"/>
  <c r="I417" i="3"/>
  <c r="I413" i="3"/>
  <c r="I409" i="3"/>
  <c r="I405" i="3"/>
  <c r="I401" i="3"/>
  <c r="I397" i="3"/>
  <c r="I393" i="3"/>
  <c r="I389" i="3"/>
  <c r="I385" i="3"/>
  <c r="I381" i="3"/>
  <c r="I377" i="3"/>
  <c r="I373" i="3"/>
  <c r="I369" i="3"/>
  <c r="I365" i="3"/>
  <c r="I361" i="3"/>
  <c r="I357" i="3"/>
  <c r="I353" i="3"/>
  <c r="I349" i="3"/>
  <c r="I345" i="3"/>
  <c r="I341" i="3"/>
  <c r="I337" i="3"/>
  <c r="I333" i="3"/>
  <c r="I329" i="3"/>
  <c r="I325" i="3"/>
  <c r="I321" i="3"/>
  <c r="I317" i="3"/>
  <c r="I313" i="3"/>
  <c r="I309" i="3"/>
  <c r="I305" i="3"/>
  <c r="I301" i="3"/>
  <c r="I297" i="3"/>
  <c r="I293" i="3"/>
  <c r="I289" i="3"/>
  <c r="I285" i="3"/>
  <c r="I281" i="3"/>
  <c r="I277" i="3"/>
  <c r="I273" i="3"/>
  <c r="I269" i="3"/>
  <c r="I265" i="3"/>
  <c r="I261" i="3"/>
  <c r="I257" i="3"/>
  <c r="I253" i="3"/>
  <c r="I249" i="3"/>
  <c r="I245" i="3"/>
  <c r="I241" i="3"/>
  <c r="I237" i="3"/>
  <c r="I233" i="3"/>
  <c r="I229" i="3"/>
  <c r="I225" i="3"/>
  <c r="I221" i="3"/>
  <c r="I217" i="3"/>
  <c r="I213" i="3"/>
  <c r="I209" i="3"/>
  <c r="I205" i="3"/>
  <c r="I201" i="3"/>
  <c r="I197" i="3"/>
  <c r="I193" i="3"/>
  <c r="I189" i="3"/>
  <c r="I185" i="3"/>
  <c r="I181" i="3"/>
  <c r="I177" i="3"/>
  <c r="I173" i="3"/>
  <c r="I169" i="3"/>
  <c r="I165" i="3"/>
  <c r="I161" i="3"/>
  <c r="I157" i="3"/>
  <c r="I153" i="3"/>
  <c r="I149" i="3"/>
  <c r="I145" i="3"/>
  <c r="I141" i="3"/>
  <c r="I137" i="3"/>
  <c r="I133" i="3"/>
  <c r="I129" i="3"/>
  <c r="I125" i="3"/>
  <c r="I121" i="3"/>
  <c r="I117" i="3"/>
  <c r="I113" i="3"/>
  <c r="I109" i="3"/>
  <c r="I105" i="3"/>
  <c r="I101" i="3"/>
  <c r="I97" i="3"/>
  <c r="I93" i="3"/>
  <c r="I89" i="3"/>
  <c r="I85" i="3"/>
  <c r="I81" i="3"/>
  <c r="I77" i="3"/>
  <c r="I73" i="3"/>
  <c r="I69" i="3"/>
  <c r="I65" i="3"/>
  <c r="I61" i="3"/>
  <c r="I57" i="3"/>
  <c r="I53" i="3"/>
  <c r="I49" i="3"/>
  <c r="I45" i="3"/>
  <c r="I41" i="3"/>
  <c r="I37" i="3"/>
  <c r="I33" i="3"/>
  <c r="I29" i="3"/>
  <c r="I25" i="3"/>
  <c r="I21" i="3"/>
  <c r="I17" i="3"/>
  <c r="I13" i="3"/>
  <c r="I9" i="3"/>
  <c r="I5" i="3"/>
  <c r="I312" i="3"/>
  <c r="I308" i="3"/>
  <c r="I304" i="3"/>
  <c r="I300" i="3"/>
  <c r="I296" i="3"/>
  <c r="I292" i="3"/>
  <c r="I288" i="3"/>
  <c r="I284" i="3"/>
  <c r="I280" i="3"/>
  <c r="I276" i="3"/>
  <c r="I272" i="3"/>
  <c r="I268" i="3"/>
  <c r="I264" i="3"/>
  <c r="I260" i="3"/>
  <c r="I256" i="3"/>
  <c r="I252" i="3"/>
  <c r="I248" i="3"/>
  <c r="I244" i="3"/>
  <c r="I240" i="3"/>
  <c r="I236" i="3"/>
  <c r="I232" i="3"/>
  <c r="I228" i="3"/>
  <c r="I224" i="3"/>
  <c r="I220" i="3"/>
  <c r="I216" i="3"/>
  <c r="I212" i="3"/>
  <c r="I208" i="3"/>
  <c r="I204" i="3"/>
  <c r="I200" i="3"/>
  <c r="I196" i="3"/>
  <c r="I192" i="3"/>
  <c r="I188" i="3"/>
  <c r="I184" i="3"/>
  <c r="I180" i="3"/>
  <c r="I176" i="3"/>
  <c r="I172" i="3"/>
  <c r="I168" i="3"/>
  <c r="I164" i="3"/>
  <c r="I160" i="3"/>
  <c r="I156" i="3"/>
  <c r="I152" i="3"/>
  <c r="I148" i="3"/>
  <c r="I144" i="3"/>
  <c r="I140" i="3"/>
  <c r="I136" i="3"/>
  <c r="I132" i="3"/>
  <c r="I128" i="3"/>
  <c r="I124" i="3"/>
  <c r="I120" i="3"/>
  <c r="I116" i="3"/>
  <c r="I112" i="3"/>
  <c r="I108" i="3"/>
  <c r="I104" i="3"/>
  <c r="I100" i="3"/>
  <c r="I96" i="3"/>
  <c r="I92" i="3"/>
  <c r="I88" i="3"/>
  <c r="I84" i="3"/>
  <c r="I80" i="3"/>
  <c r="I76" i="3"/>
  <c r="I72" i="3"/>
  <c r="I68" i="3"/>
  <c r="I64" i="3"/>
  <c r="I60" i="3"/>
  <c r="I56" i="3"/>
  <c r="I52" i="3"/>
  <c r="I48" i="3"/>
  <c r="I44" i="3"/>
  <c r="I40" i="3"/>
  <c r="I36" i="3"/>
  <c r="I32" i="3"/>
  <c r="I28" i="3"/>
  <c r="I24" i="3"/>
  <c r="I20" i="3"/>
  <c r="I16" i="3"/>
  <c r="I12" i="3"/>
  <c r="I8" i="3"/>
  <c r="I4" i="3"/>
  <c r="I19" i="3"/>
  <c r="I110" i="3"/>
  <c r="I106" i="3"/>
  <c r="I102" i="3"/>
  <c r="I98" i="3"/>
  <c r="I94" i="3"/>
  <c r="I90" i="3"/>
  <c r="I86" i="3"/>
  <c r="I82" i="3"/>
  <c r="I78" i="3"/>
  <c r="I74" i="3"/>
  <c r="I70" i="3"/>
  <c r="I66" i="3"/>
  <c r="I62" i="3"/>
  <c r="I58" i="3"/>
  <c r="I54" i="3"/>
  <c r="I50" i="3"/>
  <c r="I46" i="3"/>
  <c r="I42" i="3"/>
  <c r="I38" i="3"/>
  <c r="I34" i="3"/>
  <c r="I30" i="3"/>
  <c r="I26" i="3"/>
  <c r="I22" i="3"/>
  <c r="I18" i="3"/>
  <c r="I14" i="3"/>
  <c r="I10" i="3"/>
  <c r="I6" i="3"/>
  <c r="B291" i="5"/>
  <c r="B292" i="5"/>
  <c r="B293" i="5"/>
  <c r="A291" i="5"/>
  <c r="A292" i="5"/>
  <c r="A285" i="5"/>
  <c r="A286" i="5"/>
  <c r="A287" i="5"/>
  <c r="A288" i="5"/>
  <c r="A289" i="5"/>
  <c r="A290" i="5"/>
  <c r="B285" i="5"/>
  <c r="B286" i="5"/>
  <c r="B287" i="5"/>
  <c r="B288" i="5"/>
  <c r="B289" i="5"/>
  <c r="B290" i="5"/>
  <c r="B284" i="5"/>
  <c r="A283" i="5"/>
  <c r="A284" i="5"/>
  <c r="B277" i="5"/>
  <c r="B278" i="5"/>
  <c r="B279" i="5"/>
  <c r="B280" i="5"/>
  <c r="B281" i="5"/>
  <c r="B282" i="5"/>
  <c r="B283" i="5"/>
  <c r="A277" i="5"/>
  <c r="A278" i="5"/>
  <c r="A279" i="5"/>
  <c r="A280" i="5"/>
  <c r="A281" i="5"/>
  <c r="A282" i="5"/>
  <c r="B269" i="5" l="1"/>
  <c r="B270" i="5"/>
  <c r="B271" i="5"/>
  <c r="B272" i="5"/>
  <c r="B273" i="5"/>
  <c r="B274" i="5"/>
  <c r="B275" i="5"/>
  <c r="B276" i="5"/>
  <c r="A269" i="5"/>
  <c r="A270" i="5"/>
  <c r="A271" i="5"/>
  <c r="A272" i="5"/>
  <c r="A273" i="5"/>
  <c r="A274" i="5"/>
  <c r="A275" i="5"/>
  <c r="A276" i="5"/>
  <c r="B268" i="5"/>
  <c r="B267" i="5"/>
  <c r="B252" i="5"/>
  <c r="B253" i="5"/>
  <c r="B254" i="5"/>
  <c r="B255" i="5"/>
  <c r="B256" i="5"/>
  <c r="B257" i="5"/>
  <c r="B258" i="5"/>
  <c r="B259" i="5"/>
  <c r="B260" i="5"/>
  <c r="B261" i="5"/>
  <c r="B262" i="5"/>
  <c r="B263" i="5"/>
  <c r="B264" i="5"/>
  <c r="B265" i="5"/>
  <c r="B266" i="5"/>
  <c r="A251" i="5"/>
  <c r="A252" i="5"/>
  <c r="A253" i="5"/>
  <c r="A254" i="5"/>
  <c r="A255" i="5"/>
  <c r="A256" i="5"/>
  <c r="A257" i="5"/>
  <c r="A258" i="5"/>
  <c r="A259" i="5"/>
  <c r="A260" i="5"/>
  <c r="A261" i="5"/>
  <c r="A262" i="5"/>
  <c r="A263" i="5"/>
  <c r="A264" i="5"/>
  <c r="A265" i="5"/>
  <c r="A266" i="5"/>
  <c r="A267" i="5"/>
  <c r="A268" i="5"/>
  <c r="V586" i="12"/>
  <c r="V587" i="12"/>
  <c r="V588" i="12"/>
  <c r="V589" i="12"/>
  <c r="V590" i="12"/>
  <c r="V591" i="12"/>
  <c r="V592" i="12"/>
  <c r="V593" i="12"/>
  <c r="V594" i="12"/>
  <c r="V595" i="12"/>
  <c r="V596" i="12"/>
  <c r="V597" i="12"/>
  <c r="V598" i="12"/>
  <c r="V599" i="12"/>
  <c r="V600" i="12"/>
  <c r="V601" i="12"/>
  <c r="V602" i="12"/>
  <c r="V603" i="12"/>
  <c r="V604" i="12"/>
  <c r="V605" i="12"/>
  <c r="V606" i="12"/>
  <c r="V607" i="12"/>
  <c r="V608" i="12"/>
  <c r="V609" i="12"/>
  <c r="V610" i="12"/>
  <c r="V611" i="12"/>
  <c r="V612" i="12"/>
  <c r="V613" i="12"/>
  <c r="V614" i="12"/>
  <c r="V615" i="12"/>
  <c r="V616" i="12"/>
  <c r="V617" i="12"/>
  <c r="V618" i="12"/>
  <c r="V619" i="12"/>
  <c r="V620" i="12"/>
  <c r="V621" i="12"/>
  <c r="V622" i="12"/>
  <c r="V623" i="12"/>
  <c r="V624" i="12"/>
  <c r="V625" i="12"/>
  <c r="V626" i="12"/>
  <c r="V627" i="12"/>
  <c r="V628" i="12"/>
  <c r="V629" i="12"/>
  <c r="V630" i="12"/>
  <c r="V631" i="12"/>
  <c r="V632" i="12"/>
  <c r="V633" i="12"/>
  <c r="V634" i="12"/>
  <c r="V635" i="12"/>
  <c r="V636" i="12"/>
  <c r="V637" i="12"/>
  <c r="V638" i="12"/>
  <c r="V639" i="12"/>
  <c r="V640" i="12"/>
  <c r="V641" i="12"/>
  <c r="V642" i="12"/>
  <c r="V643" i="12"/>
  <c r="V644" i="12"/>
  <c r="V645" i="12"/>
  <c r="S255" i="12"/>
  <c r="V255" i="12" s="1"/>
  <c r="G254" i="3" s="1"/>
  <c r="S256" i="12"/>
  <c r="V256" i="12" s="1"/>
  <c r="G255" i="3" s="1"/>
  <c r="S257" i="12"/>
  <c r="V257" i="12" s="1"/>
  <c r="G256" i="3" s="1"/>
  <c r="S258" i="12"/>
  <c r="V258" i="12" s="1"/>
  <c r="G257" i="3" s="1"/>
  <c r="S259" i="12"/>
  <c r="V259" i="12" s="1"/>
  <c r="G258" i="3" s="1"/>
  <c r="S260" i="12"/>
  <c r="V260" i="12" s="1"/>
  <c r="G259" i="3" s="1"/>
  <c r="S261" i="12"/>
  <c r="V261" i="12" s="1"/>
  <c r="G260" i="3" s="1"/>
  <c r="S262" i="12"/>
  <c r="V262" i="12" s="1"/>
  <c r="G261" i="3" s="1"/>
  <c r="S263" i="12"/>
  <c r="V263" i="12" s="1"/>
  <c r="G262" i="3" s="1"/>
  <c r="S264" i="12"/>
  <c r="V264" i="12" s="1"/>
  <c r="G263" i="3" s="1"/>
  <c r="S265" i="12"/>
  <c r="V265" i="12" s="1"/>
  <c r="G264" i="3" s="1"/>
  <c r="S266" i="12"/>
  <c r="V266" i="12" s="1"/>
  <c r="G265" i="3" s="1"/>
  <c r="S267" i="12"/>
  <c r="V267" i="12" s="1"/>
  <c r="G266" i="3" s="1"/>
  <c r="S268" i="12"/>
  <c r="V268" i="12" s="1"/>
  <c r="G267" i="3" s="1"/>
  <c r="S269" i="12"/>
  <c r="V269" i="12" s="1"/>
  <c r="G268" i="3" s="1"/>
  <c r="S270" i="12"/>
  <c r="V270" i="12" s="1"/>
  <c r="G269" i="3" s="1"/>
  <c r="S271" i="12"/>
  <c r="V271" i="12" s="1"/>
  <c r="G270" i="3" s="1"/>
  <c r="S272" i="12"/>
  <c r="V272" i="12" s="1"/>
  <c r="G271" i="3" s="1"/>
  <c r="S273" i="12"/>
  <c r="V273" i="12" s="1"/>
  <c r="G272" i="3" s="1"/>
  <c r="S274" i="12"/>
  <c r="V274" i="12" s="1"/>
  <c r="G273" i="3" s="1"/>
  <c r="S275" i="12"/>
  <c r="V275" i="12" s="1"/>
  <c r="G274" i="3" s="1"/>
  <c r="S276" i="12"/>
  <c r="V276" i="12" s="1"/>
  <c r="G275" i="3" s="1"/>
  <c r="S277" i="12"/>
  <c r="V277" i="12" s="1"/>
  <c r="G276" i="3" s="1"/>
  <c r="S278" i="12"/>
  <c r="V278" i="12" s="1"/>
  <c r="G277" i="3" s="1"/>
  <c r="S279" i="12"/>
  <c r="V279" i="12" s="1"/>
  <c r="G278" i="3" s="1"/>
  <c r="S280" i="12"/>
  <c r="V280" i="12" s="1"/>
  <c r="G279" i="3" s="1"/>
  <c r="S281" i="12"/>
  <c r="V281" i="12" s="1"/>
  <c r="G280" i="3" s="1"/>
  <c r="S282" i="12"/>
  <c r="V282" i="12" s="1"/>
  <c r="G281" i="3" s="1"/>
  <c r="S283" i="12"/>
  <c r="V283" i="12" s="1"/>
  <c r="G282" i="3" s="1"/>
  <c r="S284" i="12"/>
  <c r="V284" i="12" s="1"/>
  <c r="G283" i="3" s="1"/>
  <c r="S285" i="12"/>
  <c r="V285" i="12" s="1"/>
  <c r="G284" i="3" s="1"/>
  <c r="S286" i="12"/>
  <c r="V286" i="12" s="1"/>
  <c r="G285" i="3" s="1"/>
  <c r="S287" i="12"/>
  <c r="V287" i="12" s="1"/>
  <c r="G286" i="3" s="1"/>
  <c r="S288" i="12"/>
  <c r="V288" i="12" s="1"/>
  <c r="G287" i="3" s="1"/>
  <c r="S289" i="12"/>
  <c r="V289" i="12" s="1"/>
  <c r="G288" i="3" s="1"/>
  <c r="S290" i="12"/>
  <c r="V290" i="12" s="1"/>
  <c r="G289" i="3" s="1"/>
  <c r="S291" i="12"/>
  <c r="V291" i="12" s="1"/>
  <c r="G290" i="3" s="1"/>
  <c r="S292" i="12"/>
  <c r="V292" i="12" s="1"/>
  <c r="G291" i="3" s="1"/>
  <c r="V293" i="12"/>
  <c r="G292" i="3" s="1"/>
  <c r="V294" i="12"/>
  <c r="G293" i="3" s="1"/>
  <c r="S295" i="12"/>
  <c r="V295" i="12" s="1"/>
  <c r="G294" i="3" s="1"/>
  <c r="S296" i="12"/>
  <c r="V296" i="12" s="1"/>
  <c r="G295" i="3" s="1"/>
  <c r="S297" i="12"/>
  <c r="V297" i="12" s="1"/>
  <c r="G296" i="3" s="1"/>
  <c r="S298" i="12"/>
  <c r="V298" i="12" s="1"/>
  <c r="G297" i="3" s="1"/>
  <c r="S299" i="12"/>
  <c r="V299" i="12" s="1"/>
  <c r="G298" i="3" s="1"/>
  <c r="S300" i="12"/>
  <c r="V300" i="12" s="1"/>
  <c r="G299" i="3" s="1"/>
  <c r="S301" i="12"/>
  <c r="V301" i="12" s="1"/>
  <c r="G300" i="3" s="1"/>
  <c r="S302" i="12"/>
  <c r="V302" i="12" s="1"/>
  <c r="G301" i="3" s="1"/>
  <c r="S303" i="12"/>
  <c r="V303" i="12" s="1"/>
  <c r="G302" i="3" s="1"/>
  <c r="S304" i="12"/>
  <c r="V304" i="12" s="1"/>
  <c r="G303" i="3" s="1"/>
  <c r="S305" i="12"/>
  <c r="V305" i="12" s="1"/>
  <c r="G304" i="3" s="1"/>
  <c r="S306" i="12"/>
  <c r="V306" i="12" s="1"/>
  <c r="G305" i="3" s="1"/>
  <c r="S307" i="12"/>
  <c r="V307" i="12" s="1"/>
  <c r="G306" i="3" s="1"/>
  <c r="V308" i="12"/>
  <c r="G307" i="3" s="1"/>
  <c r="V309" i="12"/>
  <c r="G308" i="3" s="1"/>
  <c r="V310" i="12"/>
  <c r="G309" i="3" s="1"/>
  <c r="V311" i="12"/>
  <c r="G310" i="3" s="1"/>
  <c r="V312" i="12"/>
  <c r="G311" i="3" s="1"/>
  <c r="V313" i="12"/>
  <c r="G312" i="3" s="1"/>
  <c r="V314" i="12"/>
  <c r="G313" i="3" s="1"/>
  <c r="V315" i="12"/>
  <c r="G314" i="3" s="1"/>
  <c r="S316" i="12"/>
  <c r="V316" i="12" s="1"/>
  <c r="G315" i="3" s="1"/>
  <c r="S317" i="12"/>
  <c r="V317" i="12" s="1"/>
  <c r="G316" i="3" s="1"/>
  <c r="V318" i="12"/>
  <c r="G317" i="3" s="1"/>
  <c r="V319" i="12"/>
  <c r="G318" i="3" s="1"/>
  <c r="V320" i="12"/>
  <c r="G319" i="3" s="1"/>
  <c r="S321" i="12"/>
  <c r="V321" i="12" s="1"/>
  <c r="G320" i="3" s="1"/>
  <c r="S322" i="12"/>
  <c r="V322" i="12" s="1"/>
  <c r="G321" i="3" s="1"/>
  <c r="S323" i="12"/>
  <c r="V323" i="12" s="1"/>
  <c r="G322" i="3" s="1"/>
  <c r="S324" i="12"/>
  <c r="V324" i="12" s="1"/>
  <c r="G323" i="3" s="1"/>
  <c r="S325" i="12"/>
  <c r="V325" i="12" s="1"/>
  <c r="G324" i="3" s="1"/>
  <c r="S326" i="12"/>
  <c r="V326" i="12" s="1"/>
  <c r="G325" i="3" s="1"/>
  <c r="S327" i="12"/>
  <c r="V327" i="12" s="1"/>
  <c r="G326" i="3" s="1"/>
  <c r="S328" i="12"/>
  <c r="V328" i="12" s="1"/>
  <c r="G327" i="3" s="1"/>
  <c r="S329" i="12"/>
  <c r="V329" i="12" s="1"/>
  <c r="G328" i="3" s="1"/>
  <c r="S330" i="12"/>
  <c r="V330" i="12" s="1"/>
  <c r="G329" i="3" s="1"/>
  <c r="S331" i="12"/>
  <c r="V331" i="12" s="1"/>
  <c r="G330" i="3" s="1"/>
  <c r="S332" i="12"/>
  <c r="V332" i="12" s="1"/>
  <c r="G331" i="3" s="1"/>
  <c r="S333" i="12"/>
  <c r="V333" i="12" s="1"/>
  <c r="G332" i="3" s="1"/>
  <c r="S334" i="12"/>
  <c r="V334" i="12" s="1"/>
  <c r="G333" i="3" s="1"/>
  <c r="S335" i="12"/>
  <c r="V335" i="12" s="1"/>
  <c r="G334" i="3" s="1"/>
  <c r="S336" i="12"/>
  <c r="V336" i="12" s="1"/>
  <c r="G335" i="3" s="1"/>
  <c r="S337" i="12"/>
  <c r="V337" i="12" s="1"/>
  <c r="G336" i="3" s="1"/>
  <c r="S338" i="12"/>
  <c r="V338" i="12" s="1"/>
  <c r="G337" i="3" s="1"/>
  <c r="S339" i="12"/>
  <c r="V339" i="12" s="1"/>
  <c r="G338" i="3" s="1"/>
  <c r="S340" i="12"/>
  <c r="V340" i="12" s="1"/>
  <c r="G339" i="3" s="1"/>
  <c r="S341" i="12"/>
  <c r="V341" i="12" s="1"/>
  <c r="G340" i="3" s="1"/>
  <c r="S342" i="12"/>
  <c r="V342" i="12" s="1"/>
  <c r="G341" i="3" s="1"/>
  <c r="S343" i="12"/>
  <c r="V343" i="12" s="1"/>
  <c r="G342" i="3" s="1"/>
  <c r="S344" i="12"/>
  <c r="V344" i="12" s="1"/>
  <c r="G343" i="3" s="1"/>
  <c r="S345" i="12"/>
  <c r="V345" i="12" s="1"/>
  <c r="G344" i="3" s="1"/>
  <c r="V346" i="12"/>
  <c r="G345" i="3" s="1"/>
  <c r="V347" i="12"/>
  <c r="G346" i="3" s="1"/>
  <c r="V348" i="12"/>
  <c r="G347" i="3" s="1"/>
  <c r="V349" i="12"/>
  <c r="G348" i="3" s="1"/>
  <c r="V350" i="12"/>
  <c r="G349" i="3" s="1"/>
  <c r="V351" i="12"/>
  <c r="G350" i="3" s="1"/>
  <c r="V352" i="12"/>
  <c r="G351" i="3" s="1"/>
  <c r="V353" i="12"/>
  <c r="G352" i="3" s="1"/>
  <c r="V354" i="12"/>
  <c r="G353" i="3" s="1"/>
  <c r="V355" i="12"/>
  <c r="G354" i="3" s="1"/>
  <c r="V356" i="12"/>
  <c r="G355" i="3" s="1"/>
  <c r="S357" i="12"/>
  <c r="V357" i="12" s="1"/>
  <c r="G356" i="3" s="1"/>
  <c r="S358" i="12"/>
  <c r="V358" i="12" s="1"/>
  <c r="G357" i="3" s="1"/>
  <c r="S359" i="12"/>
  <c r="V359" i="12" s="1"/>
  <c r="G358" i="3" s="1"/>
  <c r="V360" i="12"/>
  <c r="G359" i="3" s="1"/>
  <c r="S361" i="12"/>
  <c r="V361" i="12" s="1"/>
  <c r="G360" i="3" s="1"/>
  <c r="S362" i="12"/>
  <c r="V362" i="12" s="1"/>
  <c r="G361" i="3" s="1"/>
  <c r="V363" i="12"/>
  <c r="G362" i="3" s="1"/>
  <c r="V364" i="12"/>
  <c r="G363" i="3" s="1"/>
  <c r="S365" i="12"/>
  <c r="V365" i="12" s="1"/>
  <c r="G364" i="3" s="1"/>
  <c r="S366" i="12"/>
  <c r="V366" i="12" s="1"/>
  <c r="G365" i="3" s="1"/>
  <c r="S367" i="12"/>
  <c r="V367" i="12" s="1"/>
  <c r="G366" i="3" s="1"/>
  <c r="S368" i="12"/>
  <c r="V368" i="12" s="1"/>
  <c r="G367" i="3" s="1"/>
  <c r="S369" i="12"/>
  <c r="V369" i="12" s="1"/>
  <c r="G368" i="3" s="1"/>
  <c r="S370" i="12"/>
  <c r="V370" i="12" s="1"/>
  <c r="G369" i="3" s="1"/>
  <c r="S371" i="12"/>
  <c r="V371" i="12" s="1"/>
  <c r="G370" i="3" s="1"/>
  <c r="S372" i="12"/>
  <c r="V372" i="12" s="1"/>
  <c r="G371" i="3" s="1"/>
  <c r="S373" i="12"/>
  <c r="V373" i="12" s="1"/>
  <c r="G372" i="3" s="1"/>
  <c r="S374" i="12"/>
  <c r="V374" i="12" s="1"/>
  <c r="G373" i="3" s="1"/>
  <c r="V375" i="12"/>
  <c r="G374" i="3" s="1"/>
  <c r="S376" i="12"/>
  <c r="V376" i="12" s="1"/>
  <c r="G375" i="3" s="1"/>
  <c r="S377" i="12"/>
  <c r="V377" i="12" s="1"/>
  <c r="G376" i="3" s="1"/>
  <c r="V378" i="12"/>
  <c r="G377" i="3" s="1"/>
  <c r="V379" i="12"/>
  <c r="G378" i="3" s="1"/>
  <c r="V380" i="12"/>
  <c r="G379" i="3" s="1"/>
  <c r="V381" i="12"/>
  <c r="G380" i="3" s="1"/>
  <c r="V382" i="12"/>
  <c r="G381" i="3" s="1"/>
  <c r="V383" i="12"/>
  <c r="G382" i="3" s="1"/>
  <c r="V384" i="12"/>
  <c r="G383" i="3" s="1"/>
  <c r="V385" i="12"/>
  <c r="G384" i="3" s="1"/>
  <c r="V386" i="12"/>
  <c r="G385" i="3" s="1"/>
  <c r="S387" i="12"/>
  <c r="V387" i="12" s="1"/>
  <c r="G386" i="3" s="1"/>
  <c r="S388" i="12"/>
  <c r="V388" i="12" s="1"/>
  <c r="G387" i="3" s="1"/>
  <c r="S389" i="12"/>
  <c r="V389" i="12" s="1"/>
  <c r="G388" i="3" s="1"/>
  <c r="V390" i="12"/>
  <c r="G389" i="3" s="1"/>
  <c r="V391" i="12"/>
  <c r="G390" i="3" s="1"/>
  <c r="S392" i="12"/>
  <c r="V392" i="12" s="1"/>
  <c r="G391" i="3" s="1"/>
  <c r="S393" i="12"/>
  <c r="V393" i="12" s="1"/>
  <c r="G392" i="3" s="1"/>
  <c r="S394" i="12"/>
  <c r="V394" i="12" s="1"/>
  <c r="G393" i="3" s="1"/>
  <c r="S395" i="12"/>
  <c r="V395" i="12" s="1"/>
  <c r="G394" i="3" s="1"/>
  <c r="S396" i="12"/>
  <c r="V396" i="12" s="1"/>
  <c r="G395" i="3" s="1"/>
  <c r="S397" i="12"/>
  <c r="V397" i="12" s="1"/>
  <c r="G396" i="3" s="1"/>
  <c r="S398" i="12"/>
  <c r="V398" i="12" s="1"/>
  <c r="G397" i="3" s="1"/>
  <c r="S399" i="12"/>
  <c r="V399" i="12" s="1"/>
  <c r="G398" i="3" s="1"/>
  <c r="V400" i="12"/>
  <c r="G399" i="3" s="1"/>
  <c r="S401" i="12"/>
  <c r="V401" i="12" s="1"/>
  <c r="G400" i="3" s="1"/>
  <c r="S402" i="12"/>
  <c r="V402" i="12" s="1"/>
  <c r="G401" i="3" s="1"/>
  <c r="S403" i="12"/>
  <c r="V403" i="12" s="1"/>
  <c r="G402" i="3" s="1"/>
  <c r="S404" i="12"/>
  <c r="V404" i="12" s="1"/>
  <c r="G403" i="3" s="1"/>
  <c r="S405" i="12"/>
  <c r="V405" i="12" s="1"/>
  <c r="G404" i="3" s="1"/>
  <c r="S406" i="12"/>
  <c r="V406" i="12" s="1"/>
  <c r="G405" i="3" s="1"/>
  <c r="S407" i="12"/>
  <c r="V407" i="12" s="1"/>
  <c r="G406" i="3" s="1"/>
  <c r="S408" i="12"/>
  <c r="V408" i="12" s="1"/>
  <c r="G407" i="3" s="1"/>
  <c r="V409" i="12"/>
  <c r="G408" i="3" s="1"/>
  <c r="V410" i="12"/>
  <c r="G409" i="3" s="1"/>
  <c r="S411" i="12"/>
  <c r="V411" i="12" s="1"/>
  <c r="G410" i="3" s="1"/>
  <c r="V412" i="12"/>
  <c r="G411" i="3" s="1"/>
  <c r="S413" i="12"/>
  <c r="V413" i="12" s="1"/>
  <c r="G412" i="3" s="1"/>
  <c r="S414" i="12"/>
  <c r="V414" i="12" s="1"/>
  <c r="G413" i="3" s="1"/>
  <c r="S415" i="12"/>
  <c r="V415" i="12" s="1"/>
  <c r="G414" i="3" s="1"/>
  <c r="S416" i="12"/>
  <c r="V416" i="12" s="1"/>
  <c r="G415" i="3" s="1"/>
  <c r="S417" i="12"/>
  <c r="V417" i="12" s="1"/>
  <c r="G416" i="3" s="1"/>
  <c r="S418" i="12"/>
  <c r="V418" i="12" s="1"/>
  <c r="G417" i="3" s="1"/>
  <c r="S419" i="12"/>
  <c r="V419" i="12" s="1"/>
  <c r="G418" i="3" s="1"/>
  <c r="S420" i="12"/>
  <c r="V420" i="12" s="1"/>
  <c r="G419" i="3" s="1"/>
  <c r="S421" i="12"/>
  <c r="V421" i="12" s="1"/>
  <c r="G420" i="3" s="1"/>
  <c r="S422" i="12"/>
  <c r="V422" i="12" s="1"/>
  <c r="G421" i="3" s="1"/>
  <c r="S423" i="12"/>
  <c r="V423" i="12" s="1"/>
  <c r="G422" i="3" s="1"/>
  <c r="S424" i="12"/>
  <c r="V424" i="12" s="1"/>
  <c r="G423" i="3" s="1"/>
  <c r="S425" i="12"/>
  <c r="V425" i="12" s="1"/>
  <c r="G424" i="3" s="1"/>
  <c r="S426" i="12"/>
  <c r="V426" i="12" s="1"/>
  <c r="G425" i="3" s="1"/>
  <c r="S427" i="12"/>
  <c r="V427" i="12" s="1"/>
  <c r="G426" i="3" s="1"/>
  <c r="S428" i="12"/>
  <c r="V428" i="12" s="1"/>
  <c r="G427" i="3" s="1"/>
  <c r="S429" i="12"/>
  <c r="V429" i="12" s="1"/>
  <c r="G428" i="3" s="1"/>
  <c r="S430" i="12"/>
  <c r="V430" i="12" s="1"/>
  <c r="G429" i="3" s="1"/>
  <c r="S431" i="12"/>
  <c r="V431" i="12" s="1"/>
  <c r="G430" i="3" s="1"/>
  <c r="S432" i="12"/>
  <c r="V432" i="12" s="1"/>
  <c r="G431" i="3" s="1"/>
  <c r="S433" i="12"/>
  <c r="V433" i="12" s="1"/>
  <c r="G432" i="3" s="1"/>
  <c r="S434" i="12"/>
  <c r="V434" i="12" s="1"/>
  <c r="G433" i="3" s="1"/>
  <c r="S435" i="12"/>
  <c r="V435" i="12" s="1"/>
  <c r="G434" i="3" s="1"/>
  <c r="S436" i="12"/>
  <c r="V436" i="12" s="1"/>
  <c r="G435" i="3" s="1"/>
  <c r="S437" i="12"/>
  <c r="V437" i="12" s="1"/>
  <c r="G436" i="3" s="1"/>
  <c r="S438" i="12"/>
  <c r="V438" i="12" s="1"/>
  <c r="G437" i="3" s="1"/>
  <c r="S439" i="12"/>
  <c r="V439" i="12" s="1"/>
  <c r="G438" i="3" s="1"/>
  <c r="S440" i="12"/>
  <c r="V440" i="12" s="1"/>
  <c r="G439" i="3" s="1"/>
  <c r="S441" i="12"/>
  <c r="V441" i="12" s="1"/>
  <c r="G440" i="3" s="1"/>
  <c r="S442" i="12"/>
  <c r="V442" i="12" s="1"/>
  <c r="G441" i="3" s="1"/>
  <c r="S443" i="12"/>
  <c r="V443" i="12" s="1"/>
  <c r="G442" i="3" s="1"/>
  <c r="S444" i="12"/>
  <c r="V444" i="12" s="1"/>
  <c r="G443" i="3" s="1"/>
  <c r="S445" i="12"/>
  <c r="V445" i="12" s="1"/>
  <c r="G444" i="3" s="1"/>
  <c r="S446" i="12"/>
  <c r="V446" i="12" s="1"/>
  <c r="G445" i="3" s="1"/>
  <c r="S447" i="12"/>
  <c r="V447" i="12" s="1"/>
  <c r="G446" i="3" s="1"/>
  <c r="S448" i="12"/>
  <c r="V448" i="12" s="1"/>
  <c r="G447" i="3" s="1"/>
  <c r="S449" i="12"/>
  <c r="V449" i="12" s="1"/>
  <c r="G448" i="3" s="1"/>
  <c r="S450" i="12"/>
  <c r="V450" i="12" s="1"/>
  <c r="G449" i="3" s="1"/>
  <c r="S451" i="12"/>
  <c r="V451" i="12" s="1"/>
  <c r="G450" i="3" s="1"/>
  <c r="S452" i="12"/>
  <c r="V452" i="12" s="1"/>
  <c r="G451" i="3" s="1"/>
  <c r="S453" i="12"/>
  <c r="V453" i="12" s="1"/>
  <c r="G452" i="3" s="1"/>
  <c r="S454" i="12"/>
  <c r="V454" i="12" s="1"/>
  <c r="G453" i="3" s="1"/>
  <c r="S455" i="12"/>
  <c r="V455" i="12" s="1"/>
  <c r="G454" i="3" s="1"/>
  <c r="S456" i="12"/>
  <c r="V456" i="12" s="1"/>
  <c r="G455" i="3" s="1"/>
  <c r="S457" i="12"/>
  <c r="V457" i="12" s="1"/>
  <c r="G456" i="3" s="1"/>
  <c r="S458" i="12"/>
  <c r="V458" i="12" s="1"/>
  <c r="G457" i="3" s="1"/>
  <c r="S459" i="12"/>
  <c r="V459" i="12" s="1"/>
  <c r="G458" i="3" s="1"/>
  <c r="S460" i="12"/>
  <c r="V460" i="12" s="1"/>
  <c r="G459" i="3" s="1"/>
  <c r="S461" i="12"/>
  <c r="V461" i="12" s="1"/>
  <c r="G460" i="3" s="1"/>
  <c r="S462" i="12"/>
  <c r="V462" i="12" s="1"/>
  <c r="G461" i="3" s="1"/>
  <c r="S463" i="12"/>
  <c r="V463" i="12" s="1"/>
  <c r="G462" i="3" s="1"/>
  <c r="S464" i="12"/>
  <c r="V464" i="12" s="1"/>
  <c r="G463" i="3" s="1"/>
  <c r="S465" i="12"/>
  <c r="V465" i="12" s="1"/>
  <c r="G464" i="3" s="1"/>
  <c r="S466" i="12"/>
  <c r="V466" i="12" s="1"/>
  <c r="G465" i="3" s="1"/>
  <c r="S467" i="12"/>
  <c r="V467" i="12" s="1"/>
  <c r="G466" i="3" s="1"/>
  <c r="S468" i="12"/>
  <c r="V468" i="12" s="1"/>
  <c r="G467" i="3" s="1"/>
  <c r="S469" i="12"/>
  <c r="V469" i="12" s="1"/>
  <c r="G468" i="3" s="1"/>
  <c r="S471" i="12"/>
  <c r="V471" i="12" s="1"/>
  <c r="G470" i="3" s="1"/>
  <c r="S472" i="12"/>
  <c r="V472" i="12" s="1"/>
  <c r="G471" i="3" s="1"/>
  <c r="S473" i="12"/>
  <c r="V473" i="12" s="1"/>
  <c r="G472" i="3" s="1"/>
  <c r="S474" i="12"/>
  <c r="V474" i="12" s="1"/>
  <c r="G473" i="3" s="1"/>
  <c r="S475" i="12"/>
  <c r="V475" i="12" s="1"/>
  <c r="G474" i="3" s="1"/>
  <c r="V476" i="12"/>
  <c r="G475" i="3" s="1"/>
  <c r="V477" i="12"/>
  <c r="G476" i="3" s="1"/>
  <c r="S478" i="12"/>
  <c r="V478" i="12" s="1"/>
  <c r="G477" i="3" s="1"/>
  <c r="S479" i="12"/>
  <c r="V479" i="12" s="1"/>
  <c r="G478" i="3" s="1"/>
  <c r="S480" i="12"/>
  <c r="V480" i="12" s="1"/>
  <c r="G479" i="3" s="1"/>
  <c r="S481" i="12"/>
  <c r="V481" i="12" s="1"/>
  <c r="G480" i="3" s="1"/>
  <c r="S482" i="12"/>
  <c r="V482" i="12" s="1"/>
  <c r="G481" i="3" s="1"/>
  <c r="S483" i="12"/>
  <c r="V483" i="12" s="1"/>
  <c r="G482" i="3" s="1"/>
  <c r="S484" i="12"/>
  <c r="V484" i="12" s="1"/>
  <c r="G483" i="3" s="1"/>
  <c r="S485" i="12"/>
  <c r="V485" i="12" s="1"/>
  <c r="G484" i="3" s="1"/>
  <c r="S486" i="12"/>
  <c r="V486" i="12" s="1"/>
  <c r="G485" i="3" s="1"/>
  <c r="V487" i="12"/>
  <c r="G486" i="3" s="1"/>
  <c r="V488" i="12"/>
  <c r="G487" i="3" s="1"/>
  <c r="V489" i="12"/>
  <c r="G488" i="3" s="1"/>
  <c r="S490" i="12"/>
  <c r="V490" i="12" s="1"/>
  <c r="G489" i="3" s="1"/>
  <c r="V491" i="12"/>
  <c r="G490" i="3" s="1"/>
  <c r="V492" i="12"/>
  <c r="G491" i="3" s="1"/>
  <c r="S497" i="12"/>
  <c r="V497" i="12" s="1"/>
  <c r="G496" i="3" s="1"/>
  <c r="S498" i="12"/>
  <c r="V498" i="12" s="1"/>
  <c r="G497" i="3" s="1"/>
  <c r="S499" i="12"/>
  <c r="V499" i="12" s="1"/>
  <c r="G498" i="3" s="1"/>
  <c r="S500" i="12"/>
  <c r="V500" i="12" s="1"/>
  <c r="G499" i="3" s="1"/>
  <c r="S501" i="12"/>
  <c r="V501" i="12" s="1"/>
  <c r="G500" i="3" s="1"/>
  <c r="S502" i="12"/>
  <c r="V502" i="12" s="1"/>
  <c r="G501" i="3" s="1"/>
  <c r="S503" i="12"/>
  <c r="V503" i="12" s="1"/>
  <c r="G502" i="3" s="1"/>
  <c r="S504" i="12"/>
  <c r="V504" i="12" s="1"/>
  <c r="G503" i="3" s="1"/>
  <c r="S505" i="12"/>
  <c r="V505" i="12" s="1"/>
  <c r="G504" i="3" s="1"/>
  <c r="S506" i="12"/>
  <c r="V506" i="12" s="1"/>
  <c r="G505" i="3" s="1"/>
  <c r="S507" i="12"/>
  <c r="V507" i="12" s="1"/>
  <c r="G506" i="3" s="1"/>
  <c r="V508" i="12"/>
  <c r="G507" i="3" s="1"/>
  <c r="S509" i="12"/>
  <c r="V509" i="12" s="1"/>
  <c r="G508" i="3" s="1"/>
  <c r="S510" i="12"/>
  <c r="V510" i="12" s="1"/>
  <c r="G509" i="3" s="1"/>
  <c r="S511" i="12"/>
  <c r="V511" i="12" s="1"/>
  <c r="G510" i="3" s="1"/>
  <c r="S512" i="12"/>
  <c r="V512" i="12" s="1"/>
  <c r="G511" i="3" s="1"/>
  <c r="S513" i="12"/>
  <c r="V513" i="12" s="1"/>
  <c r="G512" i="3" s="1"/>
  <c r="S514" i="12"/>
  <c r="V514" i="12" s="1"/>
  <c r="G513" i="3" s="1"/>
  <c r="S515" i="12"/>
  <c r="V515" i="12" s="1"/>
  <c r="G514" i="3" s="1"/>
  <c r="S516" i="12"/>
  <c r="V516" i="12" s="1"/>
  <c r="G515" i="3" s="1"/>
  <c r="S517" i="12"/>
  <c r="V517" i="12" s="1"/>
  <c r="G516" i="3" s="1"/>
  <c r="S518" i="12"/>
  <c r="V518" i="12" s="1"/>
  <c r="G517" i="3" s="1"/>
  <c r="S519" i="12"/>
  <c r="V519" i="12" s="1"/>
  <c r="G518" i="3" s="1"/>
  <c r="S520" i="12"/>
  <c r="V520" i="12" s="1"/>
  <c r="G519" i="3" s="1"/>
  <c r="S521" i="12"/>
  <c r="V521" i="12" s="1"/>
  <c r="G520" i="3" s="1"/>
  <c r="S522" i="12"/>
  <c r="V522" i="12" s="1"/>
  <c r="G521" i="3" s="1"/>
  <c r="S523" i="12"/>
  <c r="V523" i="12" s="1"/>
  <c r="G522" i="3" s="1"/>
  <c r="S524" i="12"/>
  <c r="V524" i="12" s="1"/>
  <c r="G523" i="3" s="1"/>
  <c r="S525" i="12"/>
  <c r="V525" i="12" s="1"/>
  <c r="G524" i="3" s="1"/>
  <c r="S526" i="12"/>
  <c r="V526" i="12" s="1"/>
  <c r="G525" i="3" s="1"/>
  <c r="V527" i="12"/>
  <c r="V528" i="12"/>
  <c r="V529" i="12"/>
  <c r="V530" i="12"/>
  <c r="V531" i="12"/>
  <c r="V532" i="12"/>
  <c r="V533" i="12"/>
  <c r="V534" i="12"/>
  <c r="V535" i="12"/>
  <c r="V536" i="12"/>
  <c r="V537" i="12"/>
  <c r="V538" i="12"/>
  <c r="S539" i="12"/>
  <c r="V539" i="12" s="1"/>
  <c r="S540" i="12"/>
  <c r="V540" i="12" s="1"/>
  <c r="S541" i="12"/>
  <c r="V541" i="12" s="1"/>
  <c r="S542" i="12"/>
  <c r="V542" i="12" s="1"/>
  <c r="V543" i="12"/>
  <c r="V544" i="12"/>
  <c r="S545" i="12"/>
  <c r="V545" i="12" s="1"/>
  <c r="S546" i="12"/>
  <c r="V546" i="12" s="1"/>
  <c r="S547" i="12"/>
  <c r="V547" i="12" s="1"/>
  <c r="S548" i="12"/>
  <c r="V548" i="12" s="1"/>
  <c r="S549" i="12"/>
  <c r="V549" i="12" s="1"/>
  <c r="V550" i="12"/>
  <c r="V551" i="12"/>
  <c r="S552" i="12"/>
  <c r="V552" i="12" s="1"/>
  <c r="S553" i="12"/>
  <c r="V553" i="12" s="1"/>
  <c r="S554" i="12"/>
  <c r="V554" i="12" s="1"/>
  <c r="S555" i="12"/>
  <c r="V555" i="12" s="1"/>
  <c r="V556" i="12"/>
  <c r="V557" i="12"/>
  <c r="V558" i="12"/>
  <c r="V559" i="12"/>
  <c r="V560" i="12"/>
  <c r="V561" i="12"/>
  <c r="V562" i="12"/>
  <c r="V563" i="12"/>
  <c r="V564" i="12"/>
  <c r="V565" i="12"/>
  <c r="V566" i="12"/>
  <c r="V567" i="12"/>
  <c r="V568" i="12"/>
  <c r="V569" i="12"/>
  <c r="V570" i="12"/>
  <c r="V571" i="12"/>
  <c r="V572" i="12"/>
  <c r="V573" i="12"/>
  <c r="V574" i="12"/>
  <c r="V575" i="12"/>
  <c r="V576" i="12"/>
  <c r="V577" i="12"/>
  <c r="V578" i="12"/>
  <c r="V579" i="12"/>
  <c r="V580" i="12"/>
  <c r="V581" i="12"/>
  <c r="S582" i="12"/>
  <c r="S583" i="12"/>
  <c r="V583" i="12" s="1"/>
  <c r="S584" i="12"/>
  <c r="V584" i="12" s="1"/>
  <c r="S585" i="12"/>
  <c r="V585" i="12" s="1"/>
  <c r="Q255" i="12"/>
  <c r="E254" i="3" s="1"/>
  <c r="Q256" i="12"/>
  <c r="E255" i="3" s="1"/>
  <c r="Q257" i="12"/>
  <c r="E256" i="3" s="1"/>
  <c r="Q258" i="12"/>
  <c r="E257" i="3" s="1"/>
  <c r="Q259" i="12"/>
  <c r="E258" i="3" s="1"/>
  <c r="Q260" i="12"/>
  <c r="E259" i="3" s="1"/>
  <c r="Q261" i="12"/>
  <c r="E260" i="3" s="1"/>
  <c r="Q262" i="12"/>
  <c r="E261" i="3" s="1"/>
  <c r="Q263" i="12"/>
  <c r="E262" i="3" s="1"/>
  <c r="Q264" i="12"/>
  <c r="E263" i="3" s="1"/>
  <c r="Q265" i="12"/>
  <c r="E264" i="3" s="1"/>
  <c r="Q266" i="12"/>
  <c r="E265" i="3" s="1"/>
  <c r="Q267" i="12"/>
  <c r="E266" i="3" s="1"/>
  <c r="Q268" i="12"/>
  <c r="E267" i="3" s="1"/>
  <c r="Q269" i="12"/>
  <c r="E268" i="3" s="1"/>
  <c r="Q270" i="12"/>
  <c r="E269" i="3" s="1"/>
  <c r="Q271" i="12"/>
  <c r="E270" i="3" s="1"/>
  <c r="Q272" i="12"/>
  <c r="E271" i="3" s="1"/>
  <c r="Q273" i="12"/>
  <c r="E272" i="3" s="1"/>
  <c r="Q274" i="12"/>
  <c r="E273" i="3" s="1"/>
  <c r="Q275" i="12"/>
  <c r="E274" i="3" s="1"/>
  <c r="Q276" i="12"/>
  <c r="E275" i="3" s="1"/>
  <c r="Q277" i="12"/>
  <c r="E276" i="3" s="1"/>
  <c r="Q278" i="12"/>
  <c r="E277" i="3" s="1"/>
  <c r="Q279" i="12"/>
  <c r="E278" i="3" s="1"/>
  <c r="Q280" i="12"/>
  <c r="E279" i="3" s="1"/>
  <c r="Q281" i="12"/>
  <c r="E280" i="3" s="1"/>
  <c r="Q282" i="12"/>
  <c r="E281" i="3" s="1"/>
  <c r="Q283" i="12"/>
  <c r="E282" i="3" s="1"/>
  <c r="Q284" i="12"/>
  <c r="E283" i="3" s="1"/>
  <c r="Q285" i="12"/>
  <c r="E284" i="3" s="1"/>
  <c r="Q286" i="12"/>
  <c r="E285" i="3" s="1"/>
  <c r="Q287" i="12"/>
  <c r="E286" i="3" s="1"/>
  <c r="Q288" i="12"/>
  <c r="E287" i="3" s="1"/>
  <c r="Q289" i="12"/>
  <c r="E288" i="3" s="1"/>
  <c r="Q290" i="12"/>
  <c r="E289" i="3" s="1"/>
  <c r="Q291" i="12"/>
  <c r="E290" i="3" s="1"/>
  <c r="Q292" i="12"/>
  <c r="E291" i="3" s="1"/>
  <c r="Q295" i="12"/>
  <c r="E294" i="3" s="1"/>
  <c r="Q296" i="12"/>
  <c r="E295" i="3" s="1"/>
  <c r="Q297" i="12"/>
  <c r="E296" i="3" s="1"/>
  <c r="Q298" i="12"/>
  <c r="E297" i="3" s="1"/>
  <c r="Q299" i="12"/>
  <c r="E298" i="3" s="1"/>
  <c r="Q300" i="12"/>
  <c r="E299" i="3" s="1"/>
  <c r="Q301" i="12"/>
  <c r="E300" i="3" s="1"/>
  <c r="Q302" i="12"/>
  <c r="E301" i="3" s="1"/>
  <c r="Q303" i="12"/>
  <c r="E302" i="3" s="1"/>
  <c r="Q304" i="12"/>
  <c r="E303" i="3" s="1"/>
  <c r="Q305" i="12"/>
  <c r="E304" i="3" s="1"/>
  <c r="Q306" i="12"/>
  <c r="E305" i="3" s="1"/>
  <c r="Q307" i="12"/>
  <c r="E306" i="3" s="1"/>
  <c r="Q308" i="12"/>
  <c r="E307" i="3" s="1"/>
  <c r="Q309" i="12"/>
  <c r="E308" i="3" s="1"/>
  <c r="Q310" i="12"/>
  <c r="E309" i="3" s="1"/>
  <c r="Q311" i="12"/>
  <c r="E310" i="3" s="1"/>
  <c r="Q312" i="12"/>
  <c r="E311" i="3" s="1"/>
  <c r="Q313" i="12"/>
  <c r="E312" i="3" s="1"/>
  <c r="Q314" i="12"/>
  <c r="E313" i="3" s="1"/>
  <c r="Q316" i="12"/>
  <c r="E315" i="3" s="1"/>
  <c r="Q317" i="12"/>
  <c r="E316" i="3" s="1"/>
  <c r="Q321" i="12"/>
  <c r="E320" i="3" s="1"/>
  <c r="Q322" i="12"/>
  <c r="E321" i="3" s="1"/>
  <c r="Q323" i="12"/>
  <c r="E322" i="3" s="1"/>
  <c r="Q324" i="12"/>
  <c r="E323" i="3" s="1"/>
  <c r="Q325" i="12"/>
  <c r="E324" i="3" s="1"/>
  <c r="Q326" i="12"/>
  <c r="E325" i="3" s="1"/>
  <c r="Q327" i="12"/>
  <c r="E326" i="3" s="1"/>
  <c r="Q328" i="12"/>
  <c r="E327" i="3" s="1"/>
  <c r="Q329" i="12"/>
  <c r="E328" i="3" s="1"/>
  <c r="Q330" i="12"/>
  <c r="E329" i="3" s="1"/>
  <c r="Q331" i="12"/>
  <c r="E330" i="3" s="1"/>
  <c r="Q332" i="12"/>
  <c r="E331" i="3" s="1"/>
  <c r="Q333" i="12"/>
  <c r="E332" i="3" s="1"/>
  <c r="Q334" i="12"/>
  <c r="E333" i="3" s="1"/>
  <c r="Q335" i="12"/>
  <c r="E334" i="3" s="1"/>
  <c r="Q336" i="12"/>
  <c r="E335" i="3" s="1"/>
  <c r="Q337" i="12"/>
  <c r="E336" i="3" s="1"/>
  <c r="Q338" i="12"/>
  <c r="E337" i="3" s="1"/>
  <c r="Q339" i="12"/>
  <c r="E338" i="3" s="1"/>
  <c r="Q340" i="12"/>
  <c r="E339" i="3" s="1"/>
  <c r="Q341" i="12"/>
  <c r="E340" i="3" s="1"/>
  <c r="Q342" i="12"/>
  <c r="E341" i="3" s="1"/>
  <c r="Q343" i="12"/>
  <c r="E342" i="3" s="1"/>
  <c r="Q344" i="12"/>
  <c r="E343" i="3" s="1"/>
  <c r="Q345" i="12"/>
  <c r="E344" i="3" s="1"/>
  <c r="Q346" i="12"/>
  <c r="E345" i="3" s="1"/>
  <c r="Q347" i="12"/>
  <c r="E346" i="3" s="1"/>
  <c r="Q348" i="12"/>
  <c r="E347" i="3" s="1"/>
  <c r="Q349" i="12"/>
  <c r="E348" i="3" s="1"/>
  <c r="Q350" i="12"/>
  <c r="E349" i="3" s="1"/>
  <c r="Q357" i="12"/>
  <c r="E356" i="3" s="1"/>
  <c r="Q358" i="12"/>
  <c r="E357" i="3" s="1"/>
  <c r="Q359" i="12"/>
  <c r="E358" i="3" s="1"/>
  <c r="Q361" i="12"/>
  <c r="E360" i="3" s="1"/>
  <c r="Q362" i="12"/>
  <c r="E361" i="3" s="1"/>
  <c r="Q365" i="12"/>
  <c r="E364" i="3" s="1"/>
  <c r="Q366" i="12"/>
  <c r="E365" i="3" s="1"/>
  <c r="Q367" i="12"/>
  <c r="E366" i="3" s="1"/>
  <c r="Q368" i="12"/>
  <c r="E367" i="3" s="1"/>
  <c r="Q369" i="12"/>
  <c r="E368" i="3" s="1"/>
  <c r="Q370" i="12"/>
  <c r="E369" i="3" s="1"/>
  <c r="Q371" i="12"/>
  <c r="E370" i="3" s="1"/>
  <c r="Q372" i="12"/>
  <c r="E371" i="3" s="1"/>
  <c r="Q373" i="12"/>
  <c r="E372" i="3" s="1"/>
  <c r="Q374" i="12"/>
  <c r="E373" i="3" s="1"/>
  <c r="Q376" i="12"/>
  <c r="E375" i="3" s="1"/>
  <c r="Q377" i="12"/>
  <c r="E376" i="3" s="1"/>
  <c r="Q387" i="12"/>
  <c r="E386" i="3" s="1"/>
  <c r="Q388" i="12"/>
  <c r="E387" i="3" s="1"/>
  <c r="Q389" i="12"/>
  <c r="E388" i="3" s="1"/>
  <c r="Q392" i="12"/>
  <c r="E391" i="3" s="1"/>
  <c r="Q393" i="12"/>
  <c r="E392" i="3" s="1"/>
  <c r="Q394" i="12"/>
  <c r="E393" i="3" s="1"/>
  <c r="Q395" i="12"/>
  <c r="E394" i="3" s="1"/>
  <c r="Q396" i="12"/>
  <c r="E395" i="3" s="1"/>
  <c r="Q397" i="12"/>
  <c r="E396" i="3" s="1"/>
  <c r="Q398" i="12"/>
  <c r="E397" i="3" s="1"/>
  <c r="Q399" i="12"/>
  <c r="E398" i="3" s="1"/>
  <c r="Q401" i="12"/>
  <c r="E400" i="3" s="1"/>
  <c r="Q402" i="12"/>
  <c r="E401" i="3" s="1"/>
  <c r="Q403" i="12"/>
  <c r="E402" i="3" s="1"/>
  <c r="Q404" i="12"/>
  <c r="E403" i="3" s="1"/>
  <c r="Q405" i="12"/>
  <c r="E404" i="3" s="1"/>
  <c r="Q406" i="12"/>
  <c r="E405" i="3" s="1"/>
  <c r="Q407" i="12"/>
  <c r="E406" i="3" s="1"/>
  <c r="Q408" i="12"/>
  <c r="E407" i="3" s="1"/>
  <c r="Q411" i="12"/>
  <c r="E410" i="3" s="1"/>
  <c r="Q412" i="12"/>
  <c r="E411" i="3" s="1"/>
  <c r="Q413" i="12"/>
  <c r="E412" i="3" s="1"/>
  <c r="Q414" i="12"/>
  <c r="E413" i="3" s="1"/>
  <c r="Q415" i="12"/>
  <c r="E414" i="3" s="1"/>
  <c r="Q416" i="12"/>
  <c r="E415" i="3" s="1"/>
  <c r="Q417" i="12"/>
  <c r="E416" i="3" s="1"/>
  <c r="Q418" i="12"/>
  <c r="E417" i="3" s="1"/>
  <c r="Q419" i="12"/>
  <c r="E418" i="3" s="1"/>
  <c r="Q420" i="12"/>
  <c r="E419" i="3" s="1"/>
  <c r="Q421" i="12"/>
  <c r="E420" i="3" s="1"/>
  <c r="Q422" i="12"/>
  <c r="E421" i="3" s="1"/>
  <c r="Q423" i="12"/>
  <c r="E422" i="3" s="1"/>
  <c r="Q424" i="12"/>
  <c r="E423" i="3" s="1"/>
  <c r="Q425" i="12"/>
  <c r="E424" i="3" s="1"/>
  <c r="Q426" i="12"/>
  <c r="E425" i="3" s="1"/>
  <c r="Q427" i="12"/>
  <c r="E426" i="3" s="1"/>
  <c r="Q428" i="12"/>
  <c r="E427" i="3" s="1"/>
  <c r="Q429" i="12"/>
  <c r="E428" i="3" s="1"/>
  <c r="Q430" i="12"/>
  <c r="E429" i="3" s="1"/>
  <c r="Q431" i="12"/>
  <c r="E430" i="3" s="1"/>
  <c r="Q432" i="12"/>
  <c r="E431" i="3" s="1"/>
  <c r="Q433" i="12"/>
  <c r="E432" i="3" s="1"/>
  <c r="Q434" i="12"/>
  <c r="E433" i="3" s="1"/>
  <c r="Q435" i="12"/>
  <c r="E434" i="3" s="1"/>
  <c r="Q436" i="12"/>
  <c r="E435" i="3" s="1"/>
  <c r="Q437" i="12"/>
  <c r="E436" i="3" s="1"/>
  <c r="Q438" i="12"/>
  <c r="E437" i="3" s="1"/>
  <c r="Q439" i="12"/>
  <c r="E438" i="3" s="1"/>
  <c r="Q440" i="12"/>
  <c r="E439" i="3" s="1"/>
  <c r="Q441" i="12"/>
  <c r="E440" i="3" s="1"/>
  <c r="Q442" i="12"/>
  <c r="E441" i="3" s="1"/>
  <c r="Q443" i="12"/>
  <c r="E442" i="3" s="1"/>
  <c r="Q444" i="12"/>
  <c r="E443" i="3" s="1"/>
  <c r="Q445" i="12"/>
  <c r="E444" i="3" s="1"/>
  <c r="Q446" i="12"/>
  <c r="E445" i="3" s="1"/>
  <c r="Q447" i="12"/>
  <c r="E446" i="3" s="1"/>
  <c r="Q448" i="12"/>
  <c r="E447" i="3" s="1"/>
  <c r="Q449" i="12"/>
  <c r="E448" i="3" s="1"/>
  <c r="Q450" i="12"/>
  <c r="E449" i="3" s="1"/>
  <c r="Q451" i="12"/>
  <c r="E450" i="3" s="1"/>
  <c r="Q452" i="12"/>
  <c r="E451" i="3" s="1"/>
  <c r="Q453" i="12"/>
  <c r="E452" i="3" s="1"/>
  <c r="Q454" i="12"/>
  <c r="E453" i="3" s="1"/>
  <c r="Q455" i="12"/>
  <c r="E454" i="3" s="1"/>
  <c r="Q456" i="12"/>
  <c r="E455" i="3" s="1"/>
  <c r="Q457" i="12"/>
  <c r="E456" i="3" s="1"/>
  <c r="Q458" i="12"/>
  <c r="E457" i="3" s="1"/>
  <c r="Q459" i="12"/>
  <c r="E458" i="3" s="1"/>
  <c r="Q460" i="12"/>
  <c r="E459" i="3" s="1"/>
  <c r="Q461" i="12"/>
  <c r="E460" i="3" s="1"/>
  <c r="Q462" i="12"/>
  <c r="E461" i="3" s="1"/>
  <c r="Q463" i="12"/>
  <c r="E462" i="3" s="1"/>
  <c r="Q464" i="12"/>
  <c r="E463" i="3" s="1"/>
  <c r="Q465" i="12"/>
  <c r="E464" i="3" s="1"/>
  <c r="Q466" i="12"/>
  <c r="E465" i="3" s="1"/>
  <c r="Q467" i="12"/>
  <c r="E466" i="3" s="1"/>
  <c r="Q468" i="12"/>
  <c r="E467" i="3" s="1"/>
  <c r="Q469" i="12"/>
  <c r="E468" i="3" s="1"/>
  <c r="Q471" i="12"/>
  <c r="E470" i="3" s="1"/>
  <c r="Q472" i="12"/>
  <c r="E471" i="3" s="1"/>
  <c r="Q473" i="12"/>
  <c r="E472" i="3" s="1"/>
  <c r="Q474" i="12"/>
  <c r="E473" i="3" s="1"/>
  <c r="Q475" i="12"/>
  <c r="E474" i="3" s="1"/>
  <c r="Q478" i="12"/>
  <c r="E477" i="3" s="1"/>
  <c r="Q479" i="12"/>
  <c r="E478" i="3" s="1"/>
  <c r="Q480" i="12"/>
  <c r="E479" i="3" s="1"/>
  <c r="Q481" i="12"/>
  <c r="E480" i="3" s="1"/>
  <c r="Q482" i="12"/>
  <c r="E481" i="3" s="1"/>
  <c r="Q483" i="12"/>
  <c r="E482" i="3" s="1"/>
  <c r="Q484" i="12"/>
  <c r="E483" i="3" s="1"/>
  <c r="Q485" i="12"/>
  <c r="E484" i="3" s="1"/>
  <c r="Q486" i="12"/>
  <c r="E485" i="3" s="1"/>
  <c r="Q490" i="12"/>
  <c r="E489" i="3" s="1"/>
  <c r="Q491" i="12"/>
  <c r="E490" i="3" s="1"/>
  <c r="Q492" i="12"/>
  <c r="E491" i="3" s="1"/>
  <c r="Q497" i="12"/>
  <c r="E496" i="3" s="1"/>
  <c r="Q498" i="12"/>
  <c r="E497" i="3" s="1"/>
  <c r="Q499" i="12"/>
  <c r="E498" i="3" s="1"/>
  <c r="Q500" i="12"/>
  <c r="E499" i="3" s="1"/>
  <c r="Q501" i="12"/>
  <c r="E500" i="3" s="1"/>
  <c r="Q502" i="12"/>
  <c r="E501" i="3" s="1"/>
  <c r="Q503" i="12"/>
  <c r="E502" i="3" s="1"/>
  <c r="Q504" i="12"/>
  <c r="E503" i="3" s="1"/>
  <c r="Q505" i="12"/>
  <c r="E504" i="3" s="1"/>
  <c r="Q506" i="12"/>
  <c r="E505" i="3" s="1"/>
  <c r="Q507" i="12"/>
  <c r="E506" i="3" s="1"/>
  <c r="Q509" i="12"/>
  <c r="E508" i="3" s="1"/>
  <c r="Q510" i="12"/>
  <c r="E509" i="3" s="1"/>
  <c r="Q511" i="12"/>
  <c r="E510" i="3" s="1"/>
  <c r="Q512" i="12"/>
  <c r="E511" i="3" s="1"/>
  <c r="Q513" i="12"/>
  <c r="E512" i="3" s="1"/>
  <c r="Q514" i="12"/>
  <c r="E513" i="3" s="1"/>
  <c r="Q515" i="12"/>
  <c r="E514" i="3" s="1"/>
  <c r="Q516" i="12"/>
  <c r="E515" i="3" s="1"/>
  <c r="Q517" i="12"/>
  <c r="E516" i="3" s="1"/>
  <c r="Q518" i="12"/>
  <c r="E517" i="3" s="1"/>
  <c r="Q519" i="12"/>
  <c r="E518" i="3" s="1"/>
  <c r="Q520" i="12"/>
  <c r="E519" i="3" s="1"/>
  <c r="Q521" i="12"/>
  <c r="E520" i="3" s="1"/>
  <c r="Q522" i="12"/>
  <c r="E521" i="3" s="1"/>
  <c r="Q523" i="12"/>
  <c r="E522" i="3" s="1"/>
  <c r="Q524" i="12"/>
  <c r="E523" i="3" s="1"/>
  <c r="Q525" i="12"/>
  <c r="Q526" i="12"/>
  <c r="Q539" i="12"/>
  <c r="Q540" i="12"/>
  <c r="Q541" i="12"/>
  <c r="Q542" i="12"/>
  <c r="Q545" i="12"/>
  <c r="Q546" i="12"/>
  <c r="Q547" i="12"/>
  <c r="Q548" i="12"/>
  <c r="Q549" i="12"/>
  <c r="Q552" i="12"/>
  <c r="Q553" i="12"/>
  <c r="Q554" i="12"/>
  <c r="Q555" i="12"/>
  <c r="Q583" i="12"/>
  <c r="Q584" i="12"/>
  <c r="Q585" i="12"/>
  <c r="Q586" i="12"/>
  <c r="Q587" i="12"/>
  <c r="Q588" i="12"/>
  <c r="Q589" i="12"/>
  <c r="Q590" i="12"/>
  <c r="Q591" i="12"/>
  <c r="Q592" i="12"/>
  <c r="Q593" i="12"/>
  <c r="Q594" i="12"/>
  <c r="Q595" i="12"/>
  <c r="Q596" i="12"/>
  <c r="Q597" i="12"/>
  <c r="Q598" i="12"/>
  <c r="Q599" i="12"/>
  <c r="Q600" i="12"/>
  <c r="Q601" i="12"/>
  <c r="Q602" i="12"/>
  <c r="Q603" i="12"/>
  <c r="Q604" i="12"/>
  <c r="Q605" i="12"/>
  <c r="Q606" i="12"/>
  <c r="Q607" i="12"/>
  <c r="Q608" i="12"/>
  <c r="Q609" i="12"/>
  <c r="Q610" i="12"/>
  <c r="Q611" i="12"/>
  <c r="Q612" i="12"/>
  <c r="Q613" i="12"/>
  <c r="Q614" i="12"/>
  <c r="Q615" i="12"/>
  <c r="Q616" i="12"/>
  <c r="Q617" i="12"/>
  <c r="Q618" i="12"/>
  <c r="Q619" i="12"/>
  <c r="Q620" i="12"/>
  <c r="Q621" i="12"/>
  <c r="Q622" i="12"/>
  <c r="Q623" i="12"/>
  <c r="Q624" i="12"/>
  <c r="Q625" i="12"/>
  <c r="Q626" i="12"/>
  <c r="Q627" i="12"/>
  <c r="Q628" i="12"/>
  <c r="Q629" i="12"/>
  <c r="Q630" i="12"/>
  <c r="Q631" i="12"/>
  <c r="Q632" i="12"/>
  <c r="Q633" i="12"/>
  <c r="Q634" i="12"/>
  <c r="Q635" i="12"/>
  <c r="Q636" i="12"/>
  <c r="Q637" i="12"/>
  <c r="Q638" i="12"/>
  <c r="Q639" i="12"/>
  <c r="Q640" i="12"/>
  <c r="Q641" i="12"/>
  <c r="Q642" i="12"/>
  <c r="Q643" i="12"/>
  <c r="Q644" i="12"/>
  <c r="Q645" i="12"/>
  <c r="Q646" i="12"/>
  <c r="Q647" i="12"/>
  <c r="Q648" i="12"/>
  <c r="Q649" i="12"/>
  <c r="Q650" i="12"/>
  <c r="Q651" i="12"/>
  <c r="Q652" i="12"/>
  <c r="Q653" i="12"/>
  <c r="Q654" i="12"/>
  <c r="Q655" i="12"/>
  <c r="Q656" i="12"/>
  <c r="Q657" i="12"/>
  <c r="Q658" i="12"/>
  <c r="Q659" i="12"/>
  <c r="Q660" i="12"/>
  <c r="Q661" i="12"/>
  <c r="L255" i="12"/>
  <c r="O255" i="12" s="1"/>
  <c r="F254" i="3" s="1"/>
  <c r="L256" i="12"/>
  <c r="O256" i="12" s="1"/>
  <c r="F255" i="3" s="1"/>
  <c r="L257" i="12"/>
  <c r="O257" i="12" s="1"/>
  <c r="F256" i="3" s="1"/>
  <c r="L258" i="12"/>
  <c r="O258" i="12" s="1"/>
  <c r="F257" i="3" s="1"/>
  <c r="L259" i="12"/>
  <c r="O259" i="12" s="1"/>
  <c r="F258" i="3" s="1"/>
  <c r="L260" i="12"/>
  <c r="O260" i="12" s="1"/>
  <c r="F259" i="3" s="1"/>
  <c r="L261" i="12"/>
  <c r="O261" i="12" s="1"/>
  <c r="F260" i="3" s="1"/>
  <c r="L262" i="12"/>
  <c r="O262" i="12" s="1"/>
  <c r="F261" i="3" s="1"/>
  <c r="L263" i="12"/>
  <c r="O263" i="12" s="1"/>
  <c r="F262" i="3" s="1"/>
  <c r="L264" i="12"/>
  <c r="O264" i="12" s="1"/>
  <c r="F263" i="3" s="1"/>
  <c r="L265" i="12"/>
  <c r="O265" i="12" s="1"/>
  <c r="F264" i="3" s="1"/>
  <c r="L266" i="12"/>
  <c r="O266" i="12" s="1"/>
  <c r="F265" i="3" s="1"/>
  <c r="L267" i="12"/>
  <c r="O267" i="12" s="1"/>
  <c r="F266" i="3" s="1"/>
  <c r="L268" i="12"/>
  <c r="O268" i="12" s="1"/>
  <c r="F267" i="3" s="1"/>
  <c r="L269" i="12"/>
  <c r="O269" i="12" s="1"/>
  <c r="F268" i="3" s="1"/>
  <c r="L270" i="12"/>
  <c r="O270" i="12" s="1"/>
  <c r="F269" i="3" s="1"/>
  <c r="L271" i="12"/>
  <c r="O271" i="12" s="1"/>
  <c r="F270" i="3" s="1"/>
  <c r="L272" i="12"/>
  <c r="O272" i="12" s="1"/>
  <c r="F271" i="3" s="1"/>
  <c r="L273" i="12"/>
  <c r="O273" i="12" s="1"/>
  <c r="F272" i="3" s="1"/>
  <c r="L274" i="12"/>
  <c r="O274" i="12" s="1"/>
  <c r="F273" i="3" s="1"/>
  <c r="L275" i="12"/>
  <c r="O275" i="12" s="1"/>
  <c r="F274" i="3" s="1"/>
  <c r="L276" i="12"/>
  <c r="O276" i="12" s="1"/>
  <c r="F275" i="3" s="1"/>
  <c r="L277" i="12"/>
  <c r="O277" i="12" s="1"/>
  <c r="F276" i="3" s="1"/>
  <c r="L278" i="12"/>
  <c r="O278" i="12" s="1"/>
  <c r="F277" i="3" s="1"/>
  <c r="L279" i="12"/>
  <c r="O279" i="12" s="1"/>
  <c r="F278" i="3" s="1"/>
  <c r="L280" i="12"/>
  <c r="O280" i="12" s="1"/>
  <c r="F279" i="3" s="1"/>
  <c r="L281" i="12"/>
  <c r="O281" i="12" s="1"/>
  <c r="F280" i="3" s="1"/>
  <c r="L282" i="12"/>
  <c r="O282" i="12" s="1"/>
  <c r="F281" i="3" s="1"/>
  <c r="L283" i="12"/>
  <c r="O283" i="12" s="1"/>
  <c r="F282" i="3" s="1"/>
  <c r="L284" i="12"/>
  <c r="O284" i="12" s="1"/>
  <c r="F283" i="3" s="1"/>
  <c r="L285" i="12"/>
  <c r="O285" i="12" s="1"/>
  <c r="F284" i="3" s="1"/>
  <c r="L286" i="12"/>
  <c r="O286" i="12" s="1"/>
  <c r="F285" i="3" s="1"/>
  <c r="L287" i="12"/>
  <c r="O287" i="12" s="1"/>
  <c r="F286" i="3" s="1"/>
  <c r="L288" i="12"/>
  <c r="O288" i="12" s="1"/>
  <c r="F287" i="3" s="1"/>
  <c r="L289" i="12"/>
  <c r="O289" i="12" s="1"/>
  <c r="F288" i="3" s="1"/>
  <c r="L290" i="12"/>
  <c r="O290" i="12" s="1"/>
  <c r="F289" i="3" s="1"/>
  <c r="L291" i="12"/>
  <c r="O291" i="12" s="1"/>
  <c r="F290" i="3" s="1"/>
  <c r="L292" i="12"/>
  <c r="O292" i="12" s="1"/>
  <c r="F291" i="3" s="1"/>
  <c r="O293" i="12"/>
  <c r="F292" i="3" s="1"/>
  <c r="O294" i="12"/>
  <c r="F293" i="3" s="1"/>
  <c r="L295" i="12"/>
  <c r="O295" i="12" s="1"/>
  <c r="F294" i="3" s="1"/>
  <c r="L296" i="12"/>
  <c r="O296" i="12" s="1"/>
  <c r="F295" i="3" s="1"/>
  <c r="L297" i="12"/>
  <c r="O297" i="12" s="1"/>
  <c r="F296" i="3" s="1"/>
  <c r="L298" i="12"/>
  <c r="O298" i="12" s="1"/>
  <c r="F297" i="3" s="1"/>
  <c r="L299" i="12"/>
  <c r="O299" i="12" s="1"/>
  <c r="F298" i="3" s="1"/>
  <c r="L300" i="12"/>
  <c r="O300" i="12" s="1"/>
  <c r="F299" i="3" s="1"/>
  <c r="L301" i="12"/>
  <c r="O301" i="12" s="1"/>
  <c r="F300" i="3" s="1"/>
  <c r="L302" i="12"/>
  <c r="O302" i="12" s="1"/>
  <c r="F301" i="3" s="1"/>
  <c r="L303" i="12"/>
  <c r="O303" i="12" s="1"/>
  <c r="F302" i="3" s="1"/>
  <c r="L304" i="12"/>
  <c r="O304" i="12" s="1"/>
  <c r="F303" i="3" s="1"/>
  <c r="L305" i="12"/>
  <c r="O305" i="12" s="1"/>
  <c r="F304" i="3" s="1"/>
  <c r="L306" i="12"/>
  <c r="O306" i="12" s="1"/>
  <c r="F305" i="3" s="1"/>
  <c r="L307" i="12"/>
  <c r="O307" i="12" s="1"/>
  <c r="F306" i="3" s="1"/>
  <c r="O308" i="12"/>
  <c r="F307" i="3" s="1"/>
  <c r="O309" i="12"/>
  <c r="F308" i="3" s="1"/>
  <c r="O310" i="12"/>
  <c r="F309" i="3" s="1"/>
  <c r="O311" i="12"/>
  <c r="F310" i="3" s="1"/>
  <c r="O312" i="12"/>
  <c r="F311" i="3" s="1"/>
  <c r="O313" i="12"/>
  <c r="F312" i="3" s="1"/>
  <c r="O314" i="12"/>
  <c r="F313" i="3" s="1"/>
  <c r="O315" i="12"/>
  <c r="F314" i="3" s="1"/>
  <c r="L316" i="12"/>
  <c r="O316" i="12" s="1"/>
  <c r="F315" i="3" s="1"/>
  <c r="L317" i="12"/>
  <c r="O317" i="12" s="1"/>
  <c r="F316" i="3" s="1"/>
  <c r="O318" i="12"/>
  <c r="F317" i="3" s="1"/>
  <c r="O319" i="12"/>
  <c r="F318" i="3" s="1"/>
  <c r="O320" i="12"/>
  <c r="F319" i="3" s="1"/>
  <c r="L321" i="12"/>
  <c r="O321" i="12" s="1"/>
  <c r="F320" i="3" s="1"/>
  <c r="L322" i="12"/>
  <c r="O322" i="12" s="1"/>
  <c r="F321" i="3" s="1"/>
  <c r="L323" i="12"/>
  <c r="O323" i="12" s="1"/>
  <c r="F322" i="3" s="1"/>
  <c r="L324" i="12"/>
  <c r="O324" i="12" s="1"/>
  <c r="F323" i="3" s="1"/>
  <c r="L325" i="12"/>
  <c r="O325" i="12" s="1"/>
  <c r="F324" i="3" s="1"/>
  <c r="L326" i="12"/>
  <c r="O326" i="12" s="1"/>
  <c r="F325" i="3" s="1"/>
  <c r="L327" i="12"/>
  <c r="O327" i="12" s="1"/>
  <c r="F326" i="3" s="1"/>
  <c r="L328" i="12"/>
  <c r="O328" i="12" s="1"/>
  <c r="F327" i="3" s="1"/>
  <c r="L329" i="12"/>
  <c r="O329" i="12" s="1"/>
  <c r="F328" i="3" s="1"/>
  <c r="L330" i="12"/>
  <c r="O330" i="12" s="1"/>
  <c r="F329" i="3" s="1"/>
  <c r="L331" i="12"/>
  <c r="O331" i="12" s="1"/>
  <c r="F330" i="3" s="1"/>
  <c r="L332" i="12"/>
  <c r="O332" i="12" s="1"/>
  <c r="F331" i="3" s="1"/>
  <c r="L333" i="12"/>
  <c r="O333" i="12" s="1"/>
  <c r="F332" i="3" s="1"/>
  <c r="L334" i="12"/>
  <c r="O334" i="12" s="1"/>
  <c r="F333" i="3" s="1"/>
  <c r="L335" i="12"/>
  <c r="O335" i="12" s="1"/>
  <c r="F334" i="3" s="1"/>
  <c r="L336" i="12"/>
  <c r="O336" i="12" s="1"/>
  <c r="F335" i="3" s="1"/>
  <c r="L337" i="12"/>
  <c r="O337" i="12" s="1"/>
  <c r="F336" i="3" s="1"/>
  <c r="L338" i="12"/>
  <c r="O338" i="12" s="1"/>
  <c r="F337" i="3" s="1"/>
  <c r="L339" i="12"/>
  <c r="O339" i="12" s="1"/>
  <c r="F338" i="3" s="1"/>
  <c r="L340" i="12"/>
  <c r="O340" i="12" s="1"/>
  <c r="F339" i="3" s="1"/>
  <c r="L341" i="12"/>
  <c r="O341" i="12" s="1"/>
  <c r="F340" i="3" s="1"/>
  <c r="L342" i="12"/>
  <c r="O342" i="12" s="1"/>
  <c r="F341" i="3" s="1"/>
  <c r="L343" i="12"/>
  <c r="O343" i="12" s="1"/>
  <c r="F342" i="3" s="1"/>
  <c r="L344" i="12"/>
  <c r="O344" i="12" s="1"/>
  <c r="F343" i="3" s="1"/>
  <c r="L345" i="12"/>
  <c r="O345" i="12" s="1"/>
  <c r="F344" i="3" s="1"/>
  <c r="O346" i="12"/>
  <c r="F345" i="3" s="1"/>
  <c r="O347" i="12"/>
  <c r="F346" i="3" s="1"/>
  <c r="O348" i="12"/>
  <c r="F347" i="3" s="1"/>
  <c r="O349" i="12"/>
  <c r="F348" i="3" s="1"/>
  <c r="O350" i="12"/>
  <c r="F349" i="3" s="1"/>
  <c r="O351" i="12"/>
  <c r="F350" i="3" s="1"/>
  <c r="O352" i="12"/>
  <c r="F351" i="3" s="1"/>
  <c r="O353" i="12"/>
  <c r="F352" i="3" s="1"/>
  <c r="O354" i="12"/>
  <c r="F353" i="3" s="1"/>
  <c r="O355" i="12"/>
  <c r="F354" i="3" s="1"/>
  <c r="O356" i="12"/>
  <c r="F355" i="3" s="1"/>
  <c r="L357" i="12"/>
  <c r="O357" i="12" s="1"/>
  <c r="F356" i="3" s="1"/>
  <c r="L358" i="12"/>
  <c r="O358" i="12" s="1"/>
  <c r="F357" i="3" s="1"/>
  <c r="L359" i="12"/>
  <c r="O359" i="12" s="1"/>
  <c r="F358" i="3" s="1"/>
  <c r="O360" i="12"/>
  <c r="F359" i="3" s="1"/>
  <c r="L361" i="12"/>
  <c r="O361" i="12" s="1"/>
  <c r="F360" i="3" s="1"/>
  <c r="L362" i="12"/>
  <c r="O362" i="12" s="1"/>
  <c r="F361" i="3" s="1"/>
  <c r="O363" i="12"/>
  <c r="F362" i="3" s="1"/>
  <c r="O364" i="12"/>
  <c r="F363" i="3" s="1"/>
  <c r="L365" i="12"/>
  <c r="O365" i="12" s="1"/>
  <c r="F364" i="3" s="1"/>
  <c r="L366" i="12"/>
  <c r="O366" i="12" s="1"/>
  <c r="F365" i="3" s="1"/>
  <c r="L367" i="12"/>
  <c r="O367" i="12" s="1"/>
  <c r="F366" i="3" s="1"/>
  <c r="L368" i="12"/>
  <c r="O368" i="12" s="1"/>
  <c r="F367" i="3" s="1"/>
  <c r="L369" i="12"/>
  <c r="O369" i="12" s="1"/>
  <c r="F368" i="3" s="1"/>
  <c r="L370" i="12"/>
  <c r="O370" i="12" s="1"/>
  <c r="F369" i="3" s="1"/>
  <c r="L371" i="12"/>
  <c r="O371" i="12" s="1"/>
  <c r="F370" i="3" s="1"/>
  <c r="L372" i="12"/>
  <c r="O372" i="12" s="1"/>
  <c r="F371" i="3" s="1"/>
  <c r="L373" i="12"/>
  <c r="O373" i="12" s="1"/>
  <c r="F372" i="3" s="1"/>
  <c r="L374" i="12"/>
  <c r="O374" i="12" s="1"/>
  <c r="F373" i="3" s="1"/>
  <c r="O375" i="12"/>
  <c r="F374" i="3" s="1"/>
  <c r="L376" i="12"/>
  <c r="O376" i="12" s="1"/>
  <c r="F375" i="3" s="1"/>
  <c r="L377" i="12"/>
  <c r="O377" i="12" s="1"/>
  <c r="F376" i="3" s="1"/>
  <c r="O378" i="12"/>
  <c r="F377" i="3" s="1"/>
  <c r="O379" i="12"/>
  <c r="F378" i="3" s="1"/>
  <c r="O380" i="12"/>
  <c r="F379" i="3" s="1"/>
  <c r="O381" i="12"/>
  <c r="F380" i="3" s="1"/>
  <c r="O382" i="12"/>
  <c r="F381" i="3" s="1"/>
  <c r="O383" i="12"/>
  <c r="F382" i="3" s="1"/>
  <c r="O384" i="12"/>
  <c r="F383" i="3" s="1"/>
  <c r="O385" i="12"/>
  <c r="F384" i="3" s="1"/>
  <c r="O386" i="12"/>
  <c r="F385" i="3" s="1"/>
  <c r="L387" i="12"/>
  <c r="O387" i="12" s="1"/>
  <c r="F386" i="3" s="1"/>
  <c r="L388" i="12"/>
  <c r="O388" i="12" s="1"/>
  <c r="F387" i="3" s="1"/>
  <c r="L389" i="12"/>
  <c r="O389" i="12" s="1"/>
  <c r="F388" i="3" s="1"/>
  <c r="O390" i="12"/>
  <c r="F389" i="3" s="1"/>
  <c r="O391" i="12"/>
  <c r="F390" i="3" s="1"/>
  <c r="L392" i="12"/>
  <c r="O392" i="12" s="1"/>
  <c r="F391" i="3" s="1"/>
  <c r="L393" i="12"/>
  <c r="O393" i="12" s="1"/>
  <c r="F392" i="3" s="1"/>
  <c r="L394" i="12"/>
  <c r="O394" i="12" s="1"/>
  <c r="F393" i="3" s="1"/>
  <c r="L395" i="12"/>
  <c r="O395" i="12" s="1"/>
  <c r="F394" i="3" s="1"/>
  <c r="L396" i="12"/>
  <c r="O396" i="12" s="1"/>
  <c r="F395" i="3" s="1"/>
  <c r="L397" i="12"/>
  <c r="O397" i="12" s="1"/>
  <c r="F396" i="3" s="1"/>
  <c r="L398" i="12"/>
  <c r="O398" i="12" s="1"/>
  <c r="F397" i="3" s="1"/>
  <c r="L399" i="12"/>
  <c r="O399" i="12" s="1"/>
  <c r="F398" i="3" s="1"/>
  <c r="O400" i="12"/>
  <c r="F399" i="3" s="1"/>
  <c r="L401" i="12"/>
  <c r="O401" i="12" s="1"/>
  <c r="F400" i="3" s="1"/>
  <c r="L402" i="12"/>
  <c r="O402" i="12" s="1"/>
  <c r="F401" i="3" s="1"/>
  <c r="L403" i="12"/>
  <c r="O403" i="12" s="1"/>
  <c r="F402" i="3" s="1"/>
  <c r="L404" i="12"/>
  <c r="O404" i="12" s="1"/>
  <c r="F403" i="3" s="1"/>
  <c r="L405" i="12"/>
  <c r="O405" i="12" s="1"/>
  <c r="F404" i="3" s="1"/>
  <c r="L406" i="12"/>
  <c r="O406" i="12" s="1"/>
  <c r="F405" i="3" s="1"/>
  <c r="L407" i="12"/>
  <c r="O407" i="12" s="1"/>
  <c r="F406" i="3" s="1"/>
  <c r="L408" i="12"/>
  <c r="O408" i="12" s="1"/>
  <c r="F407" i="3" s="1"/>
  <c r="O409" i="12"/>
  <c r="F408" i="3" s="1"/>
  <c r="O410" i="12"/>
  <c r="F409" i="3" s="1"/>
  <c r="L411" i="12"/>
  <c r="O411" i="12" s="1"/>
  <c r="F410" i="3" s="1"/>
  <c r="O412" i="12"/>
  <c r="F411" i="3" s="1"/>
  <c r="L413" i="12"/>
  <c r="O413" i="12" s="1"/>
  <c r="F412" i="3" s="1"/>
  <c r="L414" i="12"/>
  <c r="O414" i="12" s="1"/>
  <c r="F413" i="3" s="1"/>
  <c r="L415" i="12"/>
  <c r="O415" i="12" s="1"/>
  <c r="F414" i="3" s="1"/>
  <c r="L416" i="12"/>
  <c r="O416" i="12" s="1"/>
  <c r="F415" i="3" s="1"/>
  <c r="L417" i="12"/>
  <c r="O417" i="12" s="1"/>
  <c r="F416" i="3" s="1"/>
  <c r="L418" i="12"/>
  <c r="O418" i="12" s="1"/>
  <c r="F417" i="3" s="1"/>
  <c r="L419" i="12"/>
  <c r="O419" i="12" s="1"/>
  <c r="F418" i="3" s="1"/>
  <c r="L420" i="12"/>
  <c r="O420" i="12" s="1"/>
  <c r="F419" i="3" s="1"/>
  <c r="L421" i="12"/>
  <c r="O421" i="12" s="1"/>
  <c r="F420" i="3" s="1"/>
  <c r="L422" i="12"/>
  <c r="O422" i="12" s="1"/>
  <c r="F421" i="3" s="1"/>
  <c r="L423" i="12"/>
  <c r="O423" i="12" s="1"/>
  <c r="F422" i="3" s="1"/>
  <c r="L424" i="12"/>
  <c r="O424" i="12" s="1"/>
  <c r="F423" i="3" s="1"/>
  <c r="L425" i="12"/>
  <c r="O425" i="12" s="1"/>
  <c r="F424" i="3" s="1"/>
  <c r="L426" i="12"/>
  <c r="O426" i="12" s="1"/>
  <c r="F425" i="3" s="1"/>
  <c r="L427" i="12"/>
  <c r="O427" i="12" s="1"/>
  <c r="F426" i="3" s="1"/>
  <c r="L428" i="12"/>
  <c r="O428" i="12" s="1"/>
  <c r="F427" i="3" s="1"/>
  <c r="L429" i="12"/>
  <c r="O429" i="12" s="1"/>
  <c r="F428" i="3" s="1"/>
  <c r="L430" i="12"/>
  <c r="O430" i="12" s="1"/>
  <c r="F429" i="3" s="1"/>
  <c r="L431" i="12"/>
  <c r="O431" i="12" s="1"/>
  <c r="F430" i="3" s="1"/>
  <c r="L432" i="12"/>
  <c r="O432" i="12" s="1"/>
  <c r="F431" i="3" s="1"/>
  <c r="L433" i="12"/>
  <c r="O433" i="12" s="1"/>
  <c r="F432" i="3" s="1"/>
  <c r="L434" i="12"/>
  <c r="O434" i="12" s="1"/>
  <c r="F433" i="3" s="1"/>
  <c r="L435" i="12"/>
  <c r="O435" i="12" s="1"/>
  <c r="F434" i="3" s="1"/>
  <c r="L436" i="12"/>
  <c r="O436" i="12" s="1"/>
  <c r="F435" i="3" s="1"/>
  <c r="L437" i="12"/>
  <c r="O437" i="12" s="1"/>
  <c r="F436" i="3" s="1"/>
  <c r="L438" i="12"/>
  <c r="O438" i="12" s="1"/>
  <c r="F437" i="3" s="1"/>
  <c r="L439" i="12"/>
  <c r="O439" i="12" s="1"/>
  <c r="F438" i="3" s="1"/>
  <c r="L440" i="12"/>
  <c r="O440" i="12" s="1"/>
  <c r="F439" i="3" s="1"/>
  <c r="L441" i="12"/>
  <c r="O441" i="12" s="1"/>
  <c r="F440" i="3" s="1"/>
  <c r="L442" i="12"/>
  <c r="O442" i="12" s="1"/>
  <c r="F441" i="3" s="1"/>
  <c r="L443" i="12"/>
  <c r="O443" i="12" s="1"/>
  <c r="F442" i="3" s="1"/>
  <c r="L444" i="12"/>
  <c r="O444" i="12" s="1"/>
  <c r="F443" i="3" s="1"/>
  <c r="L445" i="12"/>
  <c r="O445" i="12" s="1"/>
  <c r="F444" i="3" s="1"/>
  <c r="L446" i="12"/>
  <c r="O446" i="12" s="1"/>
  <c r="F445" i="3" s="1"/>
  <c r="L447" i="12"/>
  <c r="O447" i="12" s="1"/>
  <c r="F446" i="3" s="1"/>
  <c r="L448" i="12"/>
  <c r="O448" i="12" s="1"/>
  <c r="F447" i="3" s="1"/>
  <c r="L449" i="12"/>
  <c r="O449" i="12" s="1"/>
  <c r="F448" i="3" s="1"/>
  <c r="L450" i="12"/>
  <c r="O450" i="12" s="1"/>
  <c r="F449" i="3" s="1"/>
  <c r="L451" i="12"/>
  <c r="O451" i="12" s="1"/>
  <c r="F450" i="3" s="1"/>
  <c r="L452" i="12"/>
  <c r="O452" i="12" s="1"/>
  <c r="F451" i="3" s="1"/>
  <c r="L453" i="12"/>
  <c r="O453" i="12" s="1"/>
  <c r="F452" i="3" s="1"/>
  <c r="L454" i="12"/>
  <c r="O454" i="12" s="1"/>
  <c r="F453" i="3" s="1"/>
  <c r="L455" i="12"/>
  <c r="O455" i="12" s="1"/>
  <c r="F454" i="3" s="1"/>
  <c r="L456" i="12"/>
  <c r="O456" i="12" s="1"/>
  <c r="F455" i="3" s="1"/>
  <c r="L457" i="12"/>
  <c r="O457" i="12" s="1"/>
  <c r="F456" i="3" s="1"/>
  <c r="L458" i="12"/>
  <c r="O458" i="12" s="1"/>
  <c r="F457" i="3" s="1"/>
  <c r="L459" i="12"/>
  <c r="O459" i="12" s="1"/>
  <c r="F458" i="3" s="1"/>
  <c r="L460" i="12"/>
  <c r="O460" i="12" s="1"/>
  <c r="F459" i="3" s="1"/>
  <c r="L461" i="12"/>
  <c r="O461" i="12" s="1"/>
  <c r="F460" i="3" s="1"/>
  <c r="L462" i="12"/>
  <c r="O462" i="12" s="1"/>
  <c r="F461" i="3" s="1"/>
  <c r="L463" i="12"/>
  <c r="O463" i="12" s="1"/>
  <c r="F462" i="3" s="1"/>
  <c r="L464" i="12"/>
  <c r="O464" i="12" s="1"/>
  <c r="F463" i="3" s="1"/>
  <c r="L465" i="12"/>
  <c r="O465" i="12" s="1"/>
  <c r="F464" i="3" s="1"/>
  <c r="L466" i="12"/>
  <c r="O466" i="12" s="1"/>
  <c r="F465" i="3" s="1"/>
  <c r="L467" i="12"/>
  <c r="O467" i="12" s="1"/>
  <c r="F466" i="3" s="1"/>
  <c r="L468" i="12"/>
  <c r="O468" i="12" s="1"/>
  <c r="F467" i="3" s="1"/>
  <c r="L469" i="12"/>
  <c r="O469" i="12" s="1"/>
  <c r="F468" i="3" s="1"/>
  <c r="O470" i="12"/>
  <c r="F469" i="3" s="1"/>
  <c r="L471" i="12"/>
  <c r="O471" i="12" s="1"/>
  <c r="F470" i="3" s="1"/>
  <c r="L472" i="12"/>
  <c r="O472" i="12" s="1"/>
  <c r="F471" i="3" s="1"/>
  <c r="L473" i="12"/>
  <c r="O473" i="12" s="1"/>
  <c r="F472" i="3" s="1"/>
  <c r="L474" i="12"/>
  <c r="O474" i="12" s="1"/>
  <c r="F473" i="3" s="1"/>
  <c r="L475" i="12"/>
  <c r="O475" i="12" s="1"/>
  <c r="F474" i="3" s="1"/>
  <c r="O476" i="12"/>
  <c r="F475" i="3" s="1"/>
  <c r="O477" i="12"/>
  <c r="F476" i="3" s="1"/>
  <c r="L478" i="12"/>
  <c r="O478" i="12" s="1"/>
  <c r="F477" i="3" s="1"/>
  <c r="L479" i="12"/>
  <c r="O479" i="12" s="1"/>
  <c r="F478" i="3" s="1"/>
  <c r="L480" i="12"/>
  <c r="O480" i="12" s="1"/>
  <c r="F479" i="3" s="1"/>
  <c r="L481" i="12"/>
  <c r="O481" i="12" s="1"/>
  <c r="F480" i="3" s="1"/>
  <c r="L482" i="12"/>
  <c r="O482" i="12" s="1"/>
  <c r="F481" i="3" s="1"/>
  <c r="L483" i="12"/>
  <c r="O483" i="12" s="1"/>
  <c r="F482" i="3" s="1"/>
  <c r="L484" i="12"/>
  <c r="O484" i="12" s="1"/>
  <c r="F483" i="3" s="1"/>
  <c r="L485" i="12"/>
  <c r="O485" i="12" s="1"/>
  <c r="F484" i="3" s="1"/>
  <c r="L486" i="12"/>
  <c r="O486" i="12" s="1"/>
  <c r="F485" i="3" s="1"/>
  <c r="O487" i="12"/>
  <c r="F486" i="3" s="1"/>
  <c r="O488" i="12"/>
  <c r="F487" i="3" s="1"/>
  <c r="O489" i="12"/>
  <c r="F488" i="3" s="1"/>
  <c r="L490" i="12"/>
  <c r="O490" i="12" s="1"/>
  <c r="F489" i="3" s="1"/>
  <c r="O491" i="12"/>
  <c r="F490" i="3" s="1"/>
  <c r="O492" i="12"/>
  <c r="F491" i="3" s="1"/>
  <c r="L497" i="12"/>
  <c r="O497" i="12" s="1"/>
  <c r="F496" i="3" s="1"/>
  <c r="L498" i="12"/>
  <c r="O498" i="12" s="1"/>
  <c r="F497" i="3" s="1"/>
  <c r="L499" i="12"/>
  <c r="O499" i="12" s="1"/>
  <c r="F498" i="3" s="1"/>
  <c r="L500" i="12"/>
  <c r="O500" i="12" s="1"/>
  <c r="F499" i="3" s="1"/>
  <c r="L501" i="12"/>
  <c r="O501" i="12" s="1"/>
  <c r="F500" i="3" s="1"/>
  <c r="L502" i="12"/>
  <c r="O502" i="12" s="1"/>
  <c r="F501" i="3" s="1"/>
  <c r="L503" i="12"/>
  <c r="O503" i="12" s="1"/>
  <c r="F502" i="3" s="1"/>
  <c r="L504" i="12"/>
  <c r="O504" i="12" s="1"/>
  <c r="F503" i="3" s="1"/>
  <c r="L505" i="12"/>
  <c r="O505" i="12" s="1"/>
  <c r="F504" i="3" s="1"/>
  <c r="L506" i="12"/>
  <c r="O506" i="12" s="1"/>
  <c r="F505" i="3" s="1"/>
  <c r="L507" i="12"/>
  <c r="O507" i="12" s="1"/>
  <c r="F506" i="3" s="1"/>
  <c r="O508" i="12"/>
  <c r="F507" i="3" s="1"/>
  <c r="L509" i="12"/>
  <c r="O509" i="12" s="1"/>
  <c r="F508" i="3" s="1"/>
  <c r="L510" i="12"/>
  <c r="O510" i="12" s="1"/>
  <c r="F509" i="3" s="1"/>
  <c r="L511" i="12"/>
  <c r="O511" i="12" s="1"/>
  <c r="F510" i="3" s="1"/>
  <c r="L512" i="12"/>
  <c r="O512" i="12" s="1"/>
  <c r="F511" i="3" s="1"/>
  <c r="L513" i="12"/>
  <c r="O513" i="12" s="1"/>
  <c r="F512" i="3" s="1"/>
  <c r="L514" i="12"/>
  <c r="O514" i="12" s="1"/>
  <c r="F513" i="3" s="1"/>
  <c r="L515" i="12"/>
  <c r="O515" i="12" s="1"/>
  <c r="F514" i="3" s="1"/>
  <c r="L516" i="12"/>
  <c r="O516" i="12" s="1"/>
  <c r="F515" i="3" s="1"/>
  <c r="L517" i="12"/>
  <c r="O517" i="12" s="1"/>
  <c r="F516" i="3" s="1"/>
  <c r="L518" i="12"/>
  <c r="O518" i="12" s="1"/>
  <c r="F517" i="3" s="1"/>
  <c r="L519" i="12"/>
  <c r="O519" i="12" s="1"/>
  <c r="F518" i="3" s="1"/>
  <c r="L520" i="12"/>
  <c r="O520" i="12" s="1"/>
  <c r="F519" i="3" s="1"/>
  <c r="L521" i="12"/>
  <c r="O521" i="12" s="1"/>
  <c r="F520" i="3" s="1"/>
  <c r="L522" i="12"/>
  <c r="O522" i="12" s="1"/>
  <c r="F521" i="3" s="1"/>
  <c r="L523" i="12"/>
  <c r="O523" i="12" s="1"/>
  <c r="F522" i="3" s="1"/>
  <c r="L524" i="12"/>
  <c r="O524" i="12" s="1"/>
  <c r="F523" i="3" s="1"/>
  <c r="L525" i="12"/>
  <c r="O525" i="12" s="1"/>
  <c r="F524" i="3" s="1"/>
  <c r="L526" i="12"/>
  <c r="O526" i="12" s="1"/>
  <c r="O527" i="12"/>
  <c r="O528" i="12"/>
  <c r="O529" i="12"/>
  <c r="O530" i="12"/>
  <c r="O531" i="12"/>
  <c r="O532" i="12"/>
  <c r="O533" i="12"/>
  <c r="O534" i="12"/>
  <c r="O535" i="12"/>
  <c r="O536" i="12"/>
  <c r="O537" i="12"/>
  <c r="O538" i="12"/>
  <c r="L539" i="12"/>
  <c r="O539" i="12" s="1"/>
  <c r="L540" i="12"/>
  <c r="O540" i="12" s="1"/>
  <c r="L541" i="12"/>
  <c r="O541" i="12" s="1"/>
  <c r="L542" i="12"/>
  <c r="O542" i="12" s="1"/>
  <c r="O543" i="12"/>
  <c r="O544" i="12"/>
  <c r="L545" i="12"/>
  <c r="O545" i="12" s="1"/>
  <c r="L546" i="12"/>
  <c r="O546" i="12" s="1"/>
  <c r="L547" i="12"/>
  <c r="O547" i="12" s="1"/>
  <c r="L548" i="12"/>
  <c r="O548" i="12" s="1"/>
  <c r="L549" i="12"/>
  <c r="O549" i="12" s="1"/>
  <c r="L551" i="12"/>
  <c r="O551" i="12" s="1"/>
  <c r="L552" i="12"/>
  <c r="O552" i="12" s="1"/>
  <c r="L553" i="12"/>
  <c r="O553" i="12" s="1"/>
  <c r="L554" i="12"/>
  <c r="O554" i="12" s="1"/>
  <c r="L555" i="12"/>
  <c r="O555" i="12" s="1"/>
  <c r="O556" i="12"/>
  <c r="O557" i="12"/>
  <c r="O558" i="12"/>
  <c r="O559" i="12"/>
  <c r="O560" i="12"/>
  <c r="O561" i="12"/>
  <c r="O562" i="12"/>
  <c r="O563" i="12"/>
  <c r="O564" i="12"/>
  <c r="O565" i="12"/>
  <c r="O566" i="12"/>
  <c r="O567" i="12"/>
  <c r="O568" i="12"/>
  <c r="O569" i="12"/>
  <c r="O570" i="12"/>
  <c r="O571" i="12"/>
  <c r="O572" i="12"/>
  <c r="O573" i="12"/>
  <c r="O574" i="12"/>
  <c r="O575" i="12"/>
  <c r="O576" i="12"/>
  <c r="O577" i="12"/>
  <c r="O578" i="12"/>
  <c r="O579" i="12"/>
  <c r="O580" i="12"/>
  <c r="O581" i="12"/>
  <c r="L582" i="12"/>
  <c r="L583" i="12"/>
  <c r="O583" i="12" s="1"/>
  <c r="L584" i="12"/>
  <c r="O584" i="12" s="1"/>
  <c r="L585" i="12"/>
  <c r="O585" i="12" s="1"/>
  <c r="L586" i="12"/>
  <c r="O586" i="12" s="1"/>
  <c r="L587" i="12"/>
  <c r="O587" i="12" s="1"/>
  <c r="L588" i="12"/>
  <c r="O588" i="12" s="1"/>
  <c r="L589" i="12"/>
  <c r="O589" i="12" s="1"/>
  <c r="L590" i="12"/>
  <c r="O590" i="12" s="1"/>
  <c r="L591" i="12"/>
  <c r="O591" i="12" s="1"/>
  <c r="L592" i="12"/>
  <c r="O592" i="12" s="1"/>
  <c r="L593" i="12"/>
  <c r="O593" i="12" s="1"/>
  <c r="L594" i="12"/>
  <c r="O594" i="12" s="1"/>
  <c r="L595" i="12"/>
  <c r="O595" i="12" s="1"/>
  <c r="L596" i="12"/>
  <c r="O596" i="12" s="1"/>
  <c r="L597" i="12"/>
  <c r="O597" i="12" s="1"/>
  <c r="L598" i="12"/>
  <c r="O598" i="12" s="1"/>
  <c r="L599" i="12"/>
  <c r="O599" i="12" s="1"/>
  <c r="L600" i="12"/>
  <c r="O600" i="12" s="1"/>
  <c r="L601" i="12"/>
  <c r="O601" i="12" s="1"/>
  <c r="L602" i="12"/>
  <c r="O602" i="12" s="1"/>
  <c r="L603" i="12"/>
  <c r="O603" i="12" s="1"/>
  <c r="L604" i="12"/>
  <c r="O604" i="12" s="1"/>
  <c r="L605" i="12"/>
  <c r="O605" i="12" s="1"/>
  <c r="L606" i="12"/>
  <c r="O606" i="12" s="1"/>
  <c r="L607" i="12"/>
  <c r="O607" i="12" s="1"/>
  <c r="L608" i="12"/>
  <c r="O608" i="12" s="1"/>
  <c r="L609" i="12"/>
  <c r="O609" i="12" s="1"/>
  <c r="L610" i="12"/>
  <c r="O610" i="12" s="1"/>
  <c r="L611" i="12"/>
  <c r="O611" i="12" s="1"/>
  <c r="L612" i="12"/>
  <c r="O612" i="12" s="1"/>
  <c r="L613" i="12"/>
  <c r="O613" i="12" s="1"/>
  <c r="L614" i="12"/>
  <c r="O614" i="12" s="1"/>
  <c r="L615" i="12"/>
  <c r="O615" i="12" s="1"/>
  <c r="L616" i="12"/>
  <c r="O616" i="12" s="1"/>
  <c r="L617" i="12"/>
  <c r="O617" i="12" s="1"/>
  <c r="L618" i="12"/>
  <c r="O618" i="12" s="1"/>
  <c r="L619" i="12"/>
  <c r="O619" i="12" s="1"/>
  <c r="L620" i="12"/>
  <c r="O620" i="12" s="1"/>
  <c r="L621" i="12"/>
  <c r="O621" i="12" s="1"/>
  <c r="L622" i="12"/>
  <c r="O622" i="12" s="1"/>
  <c r="L623" i="12"/>
  <c r="O623" i="12" s="1"/>
  <c r="L624" i="12"/>
  <c r="O624" i="12" s="1"/>
  <c r="L625" i="12"/>
  <c r="O625" i="12" s="1"/>
  <c r="L626" i="12"/>
  <c r="O626" i="12" s="1"/>
  <c r="L627" i="12"/>
  <c r="O627" i="12" s="1"/>
  <c r="L628" i="12"/>
  <c r="O628" i="12" s="1"/>
  <c r="L629" i="12"/>
  <c r="O629" i="12" s="1"/>
  <c r="L630" i="12"/>
  <c r="O630" i="12" s="1"/>
  <c r="L631" i="12"/>
  <c r="O631" i="12" s="1"/>
  <c r="L632" i="12"/>
  <c r="O632" i="12" s="1"/>
  <c r="L633" i="12"/>
  <c r="O633" i="12" s="1"/>
  <c r="L634" i="12"/>
  <c r="O634" i="12" s="1"/>
  <c r="L635" i="12"/>
  <c r="O635" i="12" s="1"/>
  <c r="L636" i="12"/>
  <c r="O636" i="12" s="1"/>
  <c r="L637" i="12"/>
  <c r="O637" i="12" s="1"/>
  <c r="L638" i="12"/>
  <c r="O638" i="12" s="1"/>
  <c r="L639" i="12"/>
  <c r="O639" i="12" s="1"/>
  <c r="L640" i="12"/>
  <c r="O640" i="12" s="1"/>
  <c r="L641" i="12"/>
  <c r="O641" i="12" s="1"/>
  <c r="L642" i="12"/>
  <c r="O642" i="12" s="1"/>
  <c r="L643" i="12"/>
  <c r="O643" i="12" s="1"/>
  <c r="L644" i="12"/>
  <c r="O644" i="12" s="1"/>
  <c r="L645" i="12"/>
  <c r="O645" i="12" s="1"/>
  <c r="L646" i="12"/>
  <c r="O646" i="12" s="1"/>
  <c r="L647" i="12"/>
  <c r="O647" i="12" s="1"/>
  <c r="L648" i="12"/>
  <c r="O648" i="12" s="1"/>
  <c r="L649" i="12"/>
  <c r="O649" i="12" s="1"/>
  <c r="L650" i="12"/>
  <c r="O650" i="12" s="1"/>
  <c r="L651" i="12"/>
  <c r="O651" i="12" s="1"/>
  <c r="L652" i="12"/>
  <c r="O652" i="12" s="1"/>
  <c r="L653" i="12"/>
  <c r="O653" i="12" s="1"/>
  <c r="L654" i="12"/>
  <c r="O654" i="12" s="1"/>
  <c r="L655" i="12"/>
  <c r="O655" i="12" s="1"/>
  <c r="L656" i="12"/>
  <c r="O656" i="12" s="1"/>
  <c r="L657" i="12"/>
  <c r="O657" i="12" s="1"/>
  <c r="L658" i="12"/>
  <c r="O658" i="12" s="1"/>
  <c r="L659" i="12"/>
  <c r="O659" i="12" s="1"/>
  <c r="L660" i="12"/>
  <c r="O660" i="12" s="1"/>
  <c r="L661" i="12"/>
  <c r="O661" i="12" s="1"/>
  <c r="L662" i="12"/>
  <c r="O662" i="12" s="1"/>
  <c r="L663" i="12"/>
  <c r="O663" i="12" s="1"/>
  <c r="L664" i="12"/>
  <c r="O664" i="12" s="1"/>
  <c r="L665" i="12"/>
  <c r="O665" i="12" s="1"/>
  <c r="J255" i="12"/>
  <c r="D254" i="3" s="1"/>
  <c r="J256" i="12"/>
  <c r="D255" i="3" s="1"/>
  <c r="J257" i="12"/>
  <c r="D256" i="3" s="1"/>
  <c r="J258" i="12"/>
  <c r="D257" i="3" s="1"/>
  <c r="J259" i="12"/>
  <c r="D258" i="3" s="1"/>
  <c r="J260" i="12"/>
  <c r="D259" i="3" s="1"/>
  <c r="J261" i="12"/>
  <c r="D260" i="3" s="1"/>
  <c r="J262" i="12"/>
  <c r="D261" i="3" s="1"/>
  <c r="J263" i="12"/>
  <c r="D262" i="3" s="1"/>
  <c r="J264" i="12"/>
  <c r="D263" i="3" s="1"/>
  <c r="J265" i="12"/>
  <c r="D264" i="3" s="1"/>
  <c r="J266" i="12"/>
  <c r="D265" i="3" s="1"/>
  <c r="J267" i="12"/>
  <c r="D266" i="3" s="1"/>
  <c r="J268" i="12"/>
  <c r="D267" i="3" s="1"/>
  <c r="J269" i="12"/>
  <c r="D268" i="3" s="1"/>
  <c r="J270" i="12"/>
  <c r="D269" i="3" s="1"/>
  <c r="J271" i="12"/>
  <c r="D270" i="3" s="1"/>
  <c r="J272" i="12"/>
  <c r="D271" i="3" s="1"/>
  <c r="J273" i="12"/>
  <c r="D272" i="3" s="1"/>
  <c r="J274" i="12"/>
  <c r="D273" i="3" s="1"/>
  <c r="J275" i="12"/>
  <c r="D274" i="3" s="1"/>
  <c r="J276" i="12"/>
  <c r="D275" i="3" s="1"/>
  <c r="J277" i="12"/>
  <c r="D276" i="3" s="1"/>
  <c r="J278" i="12"/>
  <c r="D277" i="3" s="1"/>
  <c r="J279" i="12"/>
  <c r="D278" i="3" s="1"/>
  <c r="J280" i="12"/>
  <c r="D279" i="3" s="1"/>
  <c r="J281" i="12"/>
  <c r="D280" i="3" s="1"/>
  <c r="J282" i="12"/>
  <c r="D281" i="3" s="1"/>
  <c r="J283" i="12"/>
  <c r="D282" i="3" s="1"/>
  <c r="J284" i="12"/>
  <c r="D283" i="3" s="1"/>
  <c r="J285" i="12"/>
  <c r="D284" i="3" s="1"/>
  <c r="J286" i="12"/>
  <c r="D285" i="3" s="1"/>
  <c r="J287" i="12"/>
  <c r="D286" i="3" s="1"/>
  <c r="J288" i="12"/>
  <c r="D287" i="3" s="1"/>
  <c r="J289" i="12"/>
  <c r="D288" i="3" s="1"/>
  <c r="J290" i="12"/>
  <c r="D289" i="3" s="1"/>
  <c r="J291" i="12"/>
  <c r="D290" i="3" s="1"/>
  <c r="J292" i="12"/>
  <c r="D291" i="3" s="1"/>
  <c r="J295" i="12"/>
  <c r="D294" i="3" s="1"/>
  <c r="J296" i="12"/>
  <c r="D295" i="3" s="1"/>
  <c r="J297" i="12"/>
  <c r="D296" i="3" s="1"/>
  <c r="J298" i="12"/>
  <c r="D297" i="3" s="1"/>
  <c r="J299" i="12"/>
  <c r="D298" i="3" s="1"/>
  <c r="J300" i="12"/>
  <c r="D299" i="3" s="1"/>
  <c r="J301" i="12"/>
  <c r="D300" i="3" s="1"/>
  <c r="J302" i="12"/>
  <c r="D301" i="3" s="1"/>
  <c r="J303" i="12"/>
  <c r="D302" i="3" s="1"/>
  <c r="J304" i="12"/>
  <c r="D303" i="3" s="1"/>
  <c r="J305" i="12"/>
  <c r="D304" i="3" s="1"/>
  <c r="J306" i="12"/>
  <c r="D305" i="3" s="1"/>
  <c r="J307" i="12"/>
  <c r="D306" i="3" s="1"/>
  <c r="J308" i="12"/>
  <c r="D307" i="3" s="1"/>
  <c r="J309" i="12"/>
  <c r="D308" i="3" s="1"/>
  <c r="J310" i="12"/>
  <c r="D309" i="3" s="1"/>
  <c r="J311" i="12"/>
  <c r="D310" i="3" s="1"/>
  <c r="J312" i="12"/>
  <c r="D311" i="3" s="1"/>
  <c r="J313" i="12"/>
  <c r="D312" i="3" s="1"/>
  <c r="J314" i="12"/>
  <c r="D313" i="3" s="1"/>
  <c r="J316" i="12"/>
  <c r="D315" i="3" s="1"/>
  <c r="J317" i="12"/>
  <c r="D316" i="3" s="1"/>
  <c r="J321" i="12"/>
  <c r="D320" i="3" s="1"/>
  <c r="J322" i="12"/>
  <c r="D321" i="3" s="1"/>
  <c r="J323" i="12"/>
  <c r="D322" i="3" s="1"/>
  <c r="J324" i="12"/>
  <c r="D323" i="3" s="1"/>
  <c r="J325" i="12"/>
  <c r="D324" i="3" s="1"/>
  <c r="J326" i="12"/>
  <c r="D325" i="3" s="1"/>
  <c r="J327" i="12"/>
  <c r="D326" i="3" s="1"/>
  <c r="J328" i="12"/>
  <c r="D327" i="3" s="1"/>
  <c r="J329" i="12"/>
  <c r="D328" i="3" s="1"/>
  <c r="J330" i="12"/>
  <c r="D329" i="3" s="1"/>
  <c r="J331" i="12"/>
  <c r="D330" i="3" s="1"/>
  <c r="J332" i="12"/>
  <c r="D331" i="3" s="1"/>
  <c r="J333" i="12"/>
  <c r="D332" i="3" s="1"/>
  <c r="J334" i="12"/>
  <c r="D333" i="3" s="1"/>
  <c r="J335" i="12"/>
  <c r="D334" i="3" s="1"/>
  <c r="J336" i="12"/>
  <c r="D335" i="3" s="1"/>
  <c r="J337" i="12"/>
  <c r="D336" i="3" s="1"/>
  <c r="J338" i="12"/>
  <c r="D337" i="3" s="1"/>
  <c r="J339" i="12"/>
  <c r="D338" i="3" s="1"/>
  <c r="J340" i="12"/>
  <c r="D339" i="3" s="1"/>
  <c r="J341" i="12"/>
  <c r="D340" i="3" s="1"/>
  <c r="J342" i="12"/>
  <c r="D341" i="3" s="1"/>
  <c r="J343" i="12"/>
  <c r="D342" i="3" s="1"/>
  <c r="J344" i="12"/>
  <c r="D343" i="3" s="1"/>
  <c r="J345" i="12"/>
  <c r="D344" i="3" s="1"/>
  <c r="J346" i="12"/>
  <c r="D345" i="3" s="1"/>
  <c r="J347" i="12"/>
  <c r="D346" i="3" s="1"/>
  <c r="J348" i="12"/>
  <c r="D347" i="3" s="1"/>
  <c r="J349" i="12"/>
  <c r="D348" i="3" s="1"/>
  <c r="J350" i="12"/>
  <c r="D349" i="3" s="1"/>
  <c r="J357" i="12"/>
  <c r="D356" i="3" s="1"/>
  <c r="J358" i="12"/>
  <c r="D357" i="3" s="1"/>
  <c r="J359" i="12"/>
  <c r="D358" i="3" s="1"/>
  <c r="J361" i="12"/>
  <c r="D360" i="3" s="1"/>
  <c r="J362" i="12"/>
  <c r="D361" i="3" s="1"/>
  <c r="J365" i="12"/>
  <c r="D364" i="3" s="1"/>
  <c r="J366" i="12"/>
  <c r="D365" i="3" s="1"/>
  <c r="J367" i="12"/>
  <c r="D366" i="3" s="1"/>
  <c r="J368" i="12"/>
  <c r="D367" i="3" s="1"/>
  <c r="J369" i="12"/>
  <c r="D368" i="3" s="1"/>
  <c r="J370" i="12"/>
  <c r="D369" i="3" s="1"/>
  <c r="J371" i="12"/>
  <c r="D370" i="3" s="1"/>
  <c r="J372" i="12"/>
  <c r="D371" i="3" s="1"/>
  <c r="J373" i="12"/>
  <c r="D372" i="3" s="1"/>
  <c r="J374" i="12"/>
  <c r="D373" i="3" s="1"/>
  <c r="J376" i="12"/>
  <c r="D375" i="3" s="1"/>
  <c r="J377" i="12"/>
  <c r="D376" i="3" s="1"/>
  <c r="J387" i="12"/>
  <c r="D386" i="3" s="1"/>
  <c r="J388" i="12"/>
  <c r="D387" i="3" s="1"/>
  <c r="J389" i="12"/>
  <c r="D388" i="3" s="1"/>
  <c r="J392" i="12"/>
  <c r="D391" i="3" s="1"/>
  <c r="J393" i="12"/>
  <c r="D392" i="3" s="1"/>
  <c r="J394" i="12"/>
  <c r="D393" i="3" s="1"/>
  <c r="J395" i="12"/>
  <c r="D394" i="3" s="1"/>
  <c r="J396" i="12"/>
  <c r="D395" i="3" s="1"/>
  <c r="J397" i="12"/>
  <c r="D396" i="3" s="1"/>
  <c r="J398" i="12"/>
  <c r="D397" i="3" s="1"/>
  <c r="J399" i="12"/>
  <c r="D398" i="3" s="1"/>
  <c r="J401" i="12"/>
  <c r="D400" i="3" s="1"/>
  <c r="J402" i="12"/>
  <c r="D401" i="3" s="1"/>
  <c r="J403" i="12"/>
  <c r="D402" i="3" s="1"/>
  <c r="J404" i="12"/>
  <c r="D403" i="3" s="1"/>
  <c r="J405" i="12"/>
  <c r="D404" i="3" s="1"/>
  <c r="J406" i="12"/>
  <c r="D405" i="3" s="1"/>
  <c r="J407" i="12"/>
  <c r="D406" i="3" s="1"/>
  <c r="J408" i="12"/>
  <c r="D407" i="3" s="1"/>
  <c r="J411" i="12"/>
  <c r="D410" i="3" s="1"/>
  <c r="J412" i="12"/>
  <c r="D411" i="3" s="1"/>
  <c r="J413" i="12"/>
  <c r="D412" i="3" s="1"/>
  <c r="J414" i="12"/>
  <c r="D413" i="3" s="1"/>
  <c r="J415" i="12"/>
  <c r="D414" i="3" s="1"/>
  <c r="J416" i="12"/>
  <c r="D415" i="3" s="1"/>
  <c r="J417" i="12"/>
  <c r="D416" i="3" s="1"/>
  <c r="J418" i="12"/>
  <c r="D417" i="3" s="1"/>
  <c r="J419" i="12"/>
  <c r="D418" i="3" s="1"/>
  <c r="J420" i="12"/>
  <c r="D419" i="3" s="1"/>
  <c r="J421" i="12"/>
  <c r="D420" i="3" s="1"/>
  <c r="J422" i="12"/>
  <c r="D421" i="3" s="1"/>
  <c r="J423" i="12"/>
  <c r="D422" i="3" s="1"/>
  <c r="J424" i="12"/>
  <c r="D423" i="3" s="1"/>
  <c r="J425" i="12"/>
  <c r="D424" i="3" s="1"/>
  <c r="J426" i="12"/>
  <c r="D425" i="3" s="1"/>
  <c r="J427" i="12"/>
  <c r="D426" i="3" s="1"/>
  <c r="J428" i="12"/>
  <c r="D427" i="3" s="1"/>
  <c r="J429" i="12"/>
  <c r="D428" i="3" s="1"/>
  <c r="J430" i="12"/>
  <c r="D429" i="3" s="1"/>
  <c r="J431" i="12"/>
  <c r="D430" i="3" s="1"/>
  <c r="J432" i="12"/>
  <c r="D431" i="3" s="1"/>
  <c r="J433" i="12"/>
  <c r="D432" i="3" s="1"/>
  <c r="J434" i="12"/>
  <c r="D433" i="3" s="1"/>
  <c r="J435" i="12"/>
  <c r="D434" i="3" s="1"/>
  <c r="J436" i="12"/>
  <c r="D435" i="3" s="1"/>
  <c r="J437" i="12"/>
  <c r="D436" i="3" s="1"/>
  <c r="J438" i="12"/>
  <c r="D437" i="3" s="1"/>
  <c r="J439" i="12"/>
  <c r="D438" i="3" s="1"/>
  <c r="J440" i="12"/>
  <c r="D439" i="3" s="1"/>
  <c r="J441" i="12"/>
  <c r="D440" i="3" s="1"/>
  <c r="J442" i="12"/>
  <c r="D441" i="3" s="1"/>
  <c r="J443" i="12"/>
  <c r="D442" i="3" s="1"/>
  <c r="J444" i="12"/>
  <c r="D443" i="3" s="1"/>
  <c r="J445" i="12"/>
  <c r="D444" i="3" s="1"/>
  <c r="J446" i="12"/>
  <c r="D445" i="3" s="1"/>
  <c r="J447" i="12"/>
  <c r="D446" i="3" s="1"/>
  <c r="J448" i="12"/>
  <c r="D447" i="3" s="1"/>
  <c r="J449" i="12"/>
  <c r="D448" i="3" s="1"/>
  <c r="J450" i="12"/>
  <c r="D449" i="3" s="1"/>
  <c r="J451" i="12"/>
  <c r="D450" i="3" s="1"/>
  <c r="J452" i="12"/>
  <c r="D451" i="3" s="1"/>
  <c r="J453" i="12"/>
  <c r="D452" i="3" s="1"/>
  <c r="J454" i="12"/>
  <c r="D453" i="3" s="1"/>
  <c r="J455" i="12"/>
  <c r="D454" i="3" s="1"/>
  <c r="J456" i="12"/>
  <c r="D455" i="3" s="1"/>
  <c r="J457" i="12"/>
  <c r="D456" i="3" s="1"/>
  <c r="J458" i="12"/>
  <c r="D457" i="3" s="1"/>
  <c r="J459" i="12"/>
  <c r="D458" i="3" s="1"/>
  <c r="J460" i="12"/>
  <c r="D459" i="3" s="1"/>
  <c r="J461" i="12"/>
  <c r="D460" i="3" s="1"/>
  <c r="J462" i="12"/>
  <c r="D461" i="3" s="1"/>
  <c r="J463" i="12"/>
  <c r="D462" i="3" s="1"/>
  <c r="J464" i="12"/>
  <c r="D463" i="3" s="1"/>
  <c r="J465" i="12"/>
  <c r="D464" i="3" s="1"/>
  <c r="J466" i="12"/>
  <c r="D465" i="3" s="1"/>
  <c r="J467" i="12"/>
  <c r="D466" i="3" s="1"/>
  <c r="J468" i="12"/>
  <c r="D467" i="3" s="1"/>
  <c r="J469" i="12"/>
  <c r="D468" i="3" s="1"/>
  <c r="J471" i="12"/>
  <c r="D470" i="3" s="1"/>
  <c r="J472" i="12"/>
  <c r="D471" i="3" s="1"/>
  <c r="J473" i="12"/>
  <c r="D472" i="3" s="1"/>
  <c r="J474" i="12"/>
  <c r="D473" i="3" s="1"/>
  <c r="J475" i="12"/>
  <c r="D474" i="3" s="1"/>
  <c r="J478" i="12"/>
  <c r="D477" i="3" s="1"/>
  <c r="J479" i="12"/>
  <c r="D478" i="3" s="1"/>
  <c r="J480" i="12"/>
  <c r="D479" i="3" s="1"/>
  <c r="J481" i="12"/>
  <c r="D480" i="3" s="1"/>
  <c r="J482" i="12"/>
  <c r="D481" i="3" s="1"/>
  <c r="J483" i="12"/>
  <c r="D482" i="3" s="1"/>
  <c r="J484" i="12"/>
  <c r="D483" i="3" s="1"/>
  <c r="J485" i="12"/>
  <c r="D484" i="3" s="1"/>
  <c r="J486" i="12"/>
  <c r="D485" i="3" s="1"/>
  <c r="J490" i="12"/>
  <c r="D489" i="3" s="1"/>
  <c r="J491" i="12"/>
  <c r="D490" i="3" s="1"/>
  <c r="J492" i="12"/>
  <c r="D491" i="3" s="1"/>
  <c r="J497" i="12"/>
  <c r="D496" i="3" s="1"/>
  <c r="J498" i="12"/>
  <c r="D497" i="3" s="1"/>
  <c r="J499" i="12"/>
  <c r="D498" i="3" s="1"/>
  <c r="J500" i="12"/>
  <c r="D499" i="3" s="1"/>
  <c r="J501" i="12"/>
  <c r="D500" i="3" s="1"/>
  <c r="J502" i="12"/>
  <c r="D501" i="3" s="1"/>
  <c r="J503" i="12"/>
  <c r="D502" i="3" s="1"/>
  <c r="J504" i="12"/>
  <c r="D503" i="3" s="1"/>
  <c r="J505" i="12"/>
  <c r="D504" i="3" s="1"/>
  <c r="J506" i="12"/>
  <c r="D505" i="3" s="1"/>
  <c r="J507" i="12"/>
  <c r="D506" i="3" s="1"/>
  <c r="J509" i="12"/>
  <c r="D508" i="3" s="1"/>
  <c r="J510" i="12"/>
  <c r="D509" i="3" s="1"/>
  <c r="J511" i="12"/>
  <c r="D510" i="3" s="1"/>
  <c r="J512" i="12"/>
  <c r="D511" i="3" s="1"/>
  <c r="J513" i="12"/>
  <c r="D512" i="3" s="1"/>
  <c r="J514" i="12"/>
  <c r="D513" i="3" s="1"/>
  <c r="J515" i="12"/>
  <c r="D514" i="3" s="1"/>
  <c r="J516" i="12"/>
  <c r="D515" i="3" s="1"/>
  <c r="J517" i="12"/>
  <c r="D516" i="3" s="1"/>
  <c r="J518" i="12"/>
  <c r="D517" i="3" s="1"/>
  <c r="J519" i="12"/>
  <c r="D518" i="3" s="1"/>
  <c r="J520" i="12"/>
  <c r="D519" i="3" s="1"/>
  <c r="J521" i="12"/>
  <c r="D520" i="3" s="1"/>
  <c r="J522" i="12"/>
  <c r="D521" i="3" s="1"/>
  <c r="J523" i="12"/>
  <c r="D522" i="3" s="1"/>
  <c r="J524" i="12"/>
  <c r="D523" i="3" s="1"/>
  <c r="J525" i="12"/>
  <c r="D524" i="3" s="1"/>
  <c r="J526" i="12"/>
  <c r="D525" i="3" s="1"/>
  <c r="D526" i="3"/>
  <c r="J539" i="12"/>
  <c r="J540" i="12"/>
  <c r="J541" i="12"/>
  <c r="J542" i="12"/>
  <c r="J545" i="12"/>
  <c r="J546" i="12"/>
  <c r="J547" i="12"/>
  <c r="J548" i="12"/>
  <c r="J549" i="12"/>
  <c r="J551" i="12"/>
  <c r="J552" i="12"/>
  <c r="J553" i="12"/>
  <c r="J554" i="12"/>
  <c r="J555"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254" i="12"/>
  <c r="D253" i="3" s="1"/>
  <c r="B247" i="5"/>
  <c r="B248" i="5"/>
  <c r="B249" i="5"/>
  <c r="B250" i="5"/>
  <c r="B251" i="5"/>
  <c r="A248" i="5"/>
  <c r="A249" i="5"/>
  <c r="A250" i="5"/>
  <c r="B242" i="5"/>
  <c r="B243" i="5"/>
  <c r="B244" i="5"/>
  <c r="B245" i="5"/>
  <c r="B246" i="5"/>
  <c r="A243" i="5"/>
  <c r="A244" i="5"/>
  <c r="A245" i="5"/>
  <c r="A246" i="5"/>
  <c r="A247" i="5"/>
  <c r="B240" i="5"/>
  <c r="B241" i="5"/>
  <c r="A241" i="5"/>
  <c r="A242" i="5"/>
  <c r="A240" i="5"/>
  <c r="B235" i="5"/>
  <c r="B236" i="5"/>
  <c r="B237" i="5"/>
  <c r="B238" i="5"/>
  <c r="B239" i="5"/>
  <c r="A235" i="5"/>
  <c r="A236" i="5"/>
  <c r="A237" i="5"/>
  <c r="A238" i="5"/>
  <c r="A239" i="5"/>
  <c r="B224" i="5"/>
  <c r="B225" i="5"/>
  <c r="B226" i="5"/>
  <c r="B227" i="5"/>
  <c r="B228" i="5"/>
  <c r="B229" i="5"/>
  <c r="B230" i="5"/>
  <c r="B231" i="5"/>
  <c r="B232" i="5"/>
  <c r="B233" i="5"/>
  <c r="B234" i="5"/>
  <c r="A224" i="5"/>
  <c r="A225" i="5"/>
  <c r="A226" i="5"/>
  <c r="A227" i="5"/>
  <c r="A228" i="5"/>
  <c r="A229" i="5"/>
  <c r="A230" i="5"/>
  <c r="A231" i="5"/>
  <c r="A232" i="5"/>
  <c r="A233" i="5"/>
  <c r="A234" i="5"/>
  <c r="B223" i="5"/>
  <c r="S214" i="12"/>
  <c r="V214" i="12" s="1"/>
  <c r="G213" i="3" s="1"/>
  <c r="S215" i="12"/>
  <c r="V215" i="12" s="1"/>
  <c r="G214" i="3" s="1"/>
  <c r="S216" i="12"/>
  <c r="V216" i="12" s="1"/>
  <c r="G215" i="3" s="1"/>
  <c r="S217" i="12"/>
  <c r="V217" i="12" s="1"/>
  <c r="G216" i="3" s="1"/>
  <c r="Q214" i="12"/>
  <c r="E213" i="3" s="1"/>
  <c r="Q215" i="12"/>
  <c r="E214" i="3" s="1"/>
  <c r="Q216" i="12"/>
  <c r="E215" i="3" s="1"/>
  <c r="Q217" i="12"/>
  <c r="E216" i="3" s="1"/>
  <c r="J215" i="12"/>
  <c r="D214" i="3" s="1"/>
  <c r="J216" i="12"/>
  <c r="D215" i="3" s="1"/>
  <c r="J217" i="12"/>
  <c r="D216" i="3" s="1"/>
  <c r="L214" i="12"/>
  <c r="O214" i="12" s="1"/>
  <c r="F213" i="3" s="1"/>
  <c r="L215" i="12"/>
  <c r="O215" i="12" s="1"/>
  <c r="F214" i="3" s="1"/>
  <c r="L216" i="12"/>
  <c r="O216" i="12" s="1"/>
  <c r="F215" i="3" s="1"/>
  <c r="L217" i="12"/>
  <c r="O217" i="12" s="1"/>
  <c r="F216" i="3" s="1"/>
  <c r="J214" i="12"/>
  <c r="D213" i="3" s="1"/>
  <c r="B214" i="5"/>
  <c r="B215" i="5"/>
  <c r="B216" i="5"/>
  <c r="B217" i="5"/>
  <c r="A214" i="5"/>
  <c r="A215" i="5"/>
  <c r="A216" i="5"/>
  <c r="A217" i="5"/>
  <c r="B221" i="5"/>
  <c r="B222" i="5"/>
  <c r="A221" i="5"/>
  <c r="A222" i="5"/>
  <c r="A223" i="5"/>
  <c r="B218" i="5"/>
  <c r="B219" i="5"/>
  <c r="B220" i="5"/>
  <c r="A218" i="5"/>
  <c r="A219" i="5"/>
  <c r="A220" i="5"/>
  <c r="B212" i="5"/>
  <c r="B213" i="5"/>
  <c r="A213" i="5"/>
  <c r="B211" i="5"/>
  <c r="B210" i="5"/>
  <c r="H26" i="10"/>
  <c r="G26" i="10" s="1"/>
  <c r="H25" i="10"/>
  <c r="G25" i="10" s="1"/>
  <c r="H19" i="10"/>
  <c r="B205" i="5"/>
  <c r="B206" i="5"/>
  <c r="B207" i="5"/>
  <c r="B208" i="5"/>
  <c r="B209" i="5"/>
  <c r="A205" i="5"/>
  <c r="A206" i="5"/>
  <c r="A207" i="5"/>
  <c r="A208" i="5"/>
  <c r="A209" i="5"/>
  <c r="A210" i="5"/>
  <c r="A211" i="5"/>
  <c r="A212" i="5"/>
  <c r="B203" i="5"/>
  <c r="B204" i="5"/>
  <c r="A203" i="5"/>
  <c r="A204" i="5"/>
  <c r="B60" i="5"/>
  <c r="B199" i="5"/>
  <c r="B200" i="5"/>
  <c r="B201" i="5"/>
  <c r="B202" i="5"/>
  <c r="A202" i="5"/>
  <c r="L200" i="12"/>
  <c r="B180" i="5"/>
  <c r="B181" i="5"/>
  <c r="B182" i="5"/>
  <c r="B183" i="5"/>
  <c r="B184" i="5"/>
  <c r="B185" i="5"/>
  <c r="B186" i="5"/>
  <c r="B187" i="5"/>
  <c r="B188" i="5"/>
  <c r="B189" i="5"/>
  <c r="B190" i="5"/>
  <c r="B191" i="5"/>
  <c r="B192" i="5"/>
  <c r="B193" i="5"/>
  <c r="B194" i="5"/>
  <c r="B195" i="5"/>
  <c r="B196" i="5"/>
  <c r="B197" i="5"/>
  <c r="B198" i="5"/>
  <c r="A180" i="5"/>
  <c r="A181" i="5"/>
  <c r="A182" i="5"/>
  <c r="A183" i="5"/>
  <c r="A184" i="5"/>
  <c r="A185" i="5"/>
  <c r="A186" i="5"/>
  <c r="A187" i="5"/>
  <c r="A188" i="5"/>
  <c r="A189" i="5"/>
  <c r="A190" i="5"/>
  <c r="A191" i="5"/>
  <c r="A192" i="5"/>
  <c r="A193" i="5"/>
  <c r="A194" i="5"/>
  <c r="A195" i="5"/>
  <c r="A196" i="5"/>
  <c r="A197" i="5"/>
  <c r="A198" i="5"/>
  <c r="A199" i="5"/>
  <c r="A200" i="5"/>
  <c r="A201" i="5"/>
  <c r="B178" i="5"/>
  <c r="B179" i="5"/>
  <c r="A178" i="5"/>
  <c r="A179" i="5"/>
  <c r="V177" i="12"/>
  <c r="G176" i="3" s="1"/>
  <c r="O177" i="12"/>
  <c r="F176" i="3" s="1"/>
  <c r="G22" i="10"/>
  <c r="G23" i="10"/>
  <c r="B177" i="5"/>
  <c r="B174" i="5"/>
  <c r="B175" i="5"/>
  <c r="B176" i="5"/>
  <c r="A174" i="5"/>
  <c r="A175" i="5"/>
  <c r="A176" i="5"/>
  <c r="A177" i="5"/>
  <c r="B172" i="5"/>
  <c r="B173" i="5"/>
  <c r="A171" i="5"/>
  <c r="A172" i="5"/>
  <c r="A173" i="5"/>
  <c r="B169" i="5"/>
  <c r="B170" i="5"/>
  <c r="B171" i="5"/>
  <c r="A170" i="5"/>
  <c r="B167" i="5"/>
  <c r="B168" i="5"/>
  <c r="A167" i="5"/>
  <c r="A168" i="5"/>
  <c r="A169" i="5"/>
  <c r="B166" i="5"/>
  <c r="B161" i="5"/>
  <c r="B162" i="5"/>
  <c r="B163" i="5"/>
  <c r="B164" i="5"/>
  <c r="B165" i="5"/>
  <c r="A161" i="5"/>
  <c r="A162" i="5"/>
  <c r="A163" i="5"/>
  <c r="A164" i="5"/>
  <c r="A165" i="5"/>
  <c r="A166" i="5"/>
  <c r="B160" i="5"/>
  <c r="A160" i="5"/>
  <c r="B159" i="5"/>
  <c r="A159" i="5"/>
  <c r="B156" i="5"/>
  <c r="B157" i="5"/>
  <c r="B158" i="5"/>
  <c r="O152" i="12"/>
  <c r="F151" i="3" s="1"/>
  <c r="O153" i="12"/>
  <c r="F152" i="3" s="1"/>
  <c r="O154" i="12"/>
  <c r="F153" i="3" s="1"/>
  <c r="O155" i="12"/>
  <c r="F154" i="3" s="1"/>
  <c r="O156" i="12"/>
  <c r="F155" i="3" s="1"/>
  <c r="O157" i="12"/>
  <c r="F156" i="3" s="1"/>
  <c r="V152" i="12"/>
  <c r="G151" i="3" s="1"/>
  <c r="V153" i="12"/>
  <c r="G152" i="3" s="1"/>
  <c r="V154" i="12"/>
  <c r="G153" i="3" s="1"/>
  <c r="V155" i="12"/>
  <c r="G154" i="3" s="1"/>
  <c r="V156" i="12"/>
  <c r="G155" i="3" s="1"/>
  <c r="V157" i="12"/>
  <c r="G156" i="3" s="1"/>
  <c r="A152" i="5"/>
  <c r="A153" i="5"/>
  <c r="A154" i="5"/>
  <c r="A155" i="5"/>
  <c r="A156" i="5"/>
  <c r="A157" i="5"/>
  <c r="A158" i="5"/>
  <c r="B152" i="5"/>
  <c r="B153" i="5"/>
  <c r="B154" i="5"/>
  <c r="B155" i="5"/>
  <c r="B151" i="5"/>
  <c r="A151" i="5"/>
  <c r="B149" i="5"/>
  <c r="B150" i="5"/>
  <c r="A150" i="5"/>
  <c r="B148" i="5"/>
  <c r="B147" i="5"/>
  <c r="B142" i="5"/>
  <c r="B143" i="5"/>
  <c r="B144" i="5"/>
  <c r="B145" i="5"/>
  <c r="B146" i="5"/>
  <c r="A147" i="5"/>
  <c r="A148" i="5"/>
  <c r="A149" i="5"/>
  <c r="A142" i="5"/>
  <c r="A143" i="5"/>
  <c r="A144" i="5"/>
  <c r="A145" i="5"/>
  <c r="A146" i="5"/>
  <c r="B139" i="5"/>
  <c r="B140" i="5"/>
  <c r="B141" i="5"/>
  <c r="A139" i="5"/>
  <c r="A140" i="5"/>
  <c r="A141" i="5"/>
  <c r="H20" i="10" l="1"/>
  <c r="G20" i="10" s="1"/>
  <c r="G19" i="10"/>
  <c r="B135" i="5" l="1"/>
  <c r="B136" i="5"/>
  <c r="B137" i="5"/>
  <c r="B138" i="5"/>
  <c r="A135" i="5"/>
  <c r="A136" i="5"/>
  <c r="A137" i="5"/>
  <c r="A138" i="5"/>
  <c r="B129" i="5"/>
  <c r="B130" i="5"/>
  <c r="B131" i="5"/>
  <c r="B132" i="5"/>
  <c r="B133" i="5"/>
  <c r="B134" i="5"/>
  <c r="A129" i="5"/>
  <c r="A130" i="5"/>
  <c r="A131" i="5"/>
  <c r="A132" i="5"/>
  <c r="A133" i="5"/>
  <c r="A134" i="5"/>
  <c r="B126" i="5"/>
  <c r="B127" i="5"/>
  <c r="B128" i="5"/>
  <c r="A127" i="5"/>
  <c r="A128" i="5"/>
  <c r="B124" i="5"/>
  <c r="B125" i="5"/>
  <c r="A124" i="5"/>
  <c r="A125" i="5"/>
  <c r="A126" i="5"/>
  <c r="A120" i="5"/>
  <c r="A121" i="5"/>
  <c r="A122" i="5"/>
  <c r="A123" i="5"/>
  <c r="A118" i="5"/>
  <c r="A119" i="5"/>
  <c r="A115" i="5"/>
  <c r="A116" i="5"/>
  <c r="A117" i="5"/>
  <c r="B112" i="5"/>
  <c r="B113" i="5"/>
  <c r="B114" i="5"/>
  <c r="B115" i="5"/>
  <c r="B116" i="5"/>
  <c r="B117" i="5"/>
  <c r="B118" i="5"/>
  <c r="B119" i="5"/>
  <c r="B120" i="5"/>
  <c r="B121" i="5"/>
  <c r="B122" i="5"/>
  <c r="B123" i="5"/>
  <c r="B105" i="5"/>
  <c r="B106" i="5"/>
  <c r="B107" i="5"/>
  <c r="B108" i="5"/>
  <c r="B109" i="5"/>
  <c r="B110" i="5"/>
  <c r="B111" i="5"/>
  <c r="A104" i="5"/>
  <c r="A105" i="5"/>
  <c r="A106" i="5"/>
  <c r="A107" i="5"/>
  <c r="A108" i="5"/>
  <c r="A109" i="5"/>
  <c r="A110" i="5"/>
  <c r="A111" i="5"/>
  <c r="A112" i="5"/>
  <c r="A113" i="5"/>
  <c r="A114" i="5"/>
  <c r="H15" i="10"/>
  <c r="G15" i="10" s="1"/>
  <c r="H16" i="10"/>
  <c r="G16" i="10" s="1"/>
  <c r="H17" i="10"/>
  <c r="G17" i="10" s="1"/>
  <c r="H14" i="10"/>
  <c r="G14" i="10" s="1"/>
  <c r="H13" i="10"/>
  <c r="G13" i="10" s="1"/>
  <c r="H12" i="10"/>
  <c r="G12" i="10" s="1"/>
  <c r="B100" i="5"/>
  <c r="B101" i="5"/>
  <c r="B102" i="5"/>
  <c r="B103" i="5"/>
  <c r="B104" i="5"/>
  <c r="A100" i="5"/>
  <c r="A101" i="5"/>
  <c r="A102" i="5"/>
  <c r="A103" i="5"/>
  <c r="J102" i="12" l="1"/>
  <c r="D100" i="3" s="1"/>
  <c r="A96" i="5"/>
  <c r="A97" i="5"/>
  <c r="A98" i="5"/>
  <c r="A99" i="5"/>
  <c r="B96" i="5"/>
  <c r="B97" i="5"/>
  <c r="B98" i="5"/>
  <c r="B99" i="5"/>
  <c r="B95" i="5"/>
  <c r="B93" i="5"/>
  <c r="B94" i="5"/>
  <c r="A93" i="5"/>
  <c r="A94" i="5"/>
  <c r="A95" i="5"/>
  <c r="A92" i="5"/>
  <c r="O78" i="12"/>
  <c r="F75" i="3" s="1"/>
  <c r="O79" i="12"/>
  <c r="F76" i="3" s="1"/>
  <c r="O80" i="12"/>
  <c r="F77" i="3" s="1"/>
  <c r="V78" i="12"/>
  <c r="G75" i="3" s="1"/>
  <c r="V79" i="12"/>
  <c r="G76" i="3" s="1"/>
  <c r="V80" i="12"/>
  <c r="G77" i="3" s="1"/>
  <c r="H9" i="10"/>
  <c r="G9" i="10" s="1"/>
  <c r="L88" i="12"/>
  <c r="H10" i="10"/>
  <c r="G10" i="10" s="1"/>
  <c r="B86" i="5"/>
  <c r="B87" i="5"/>
  <c r="B88" i="5"/>
  <c r="B89" i="5"/>
  <c r="B90" i="5"/>
  <c r="B91" i="5"/>
  <c r="B92" i="5"/>
  <c r="A86" i="5"/>
  <c r="A87" i="5"/>
  <c r="A88" i="5"/>
  <c r="A89" i="5"/>
  <c r="A90" i="5"/>
  <c r="A91" i="5"/>
  <c r="T2" i="3"/>
  <c r="A2" i="3"/>
  <c r="B1" i="3"/>
  <c r="A1" i="3"/>
  <c r="B81" i="5"/>
  <c r="B82" i="5"/>
  <c r="B83" i="5"/>
  <c r="B84" i="5"/>
  <c r="B85" i="5"/>
  <c r="A81" i="5"/>
  <c r="A82" i="5"/>
  <c r="A83" i="5"/>
  <c r="A84" i="5"/>
  <c r="A85" i="5"/>
  <c r="B79" i="5"/>
  <c r="B80" i="5"/>
  <c r="H2" i="10"/>
  <c r="H3" i="10"/>
  <c r="H4" i="10"/>
  <c r="G4" i="10" s="1"/>
  <c r="H5" i="10"/>
  <c r="G5" i="10" s="1"/>
  <c r="H6" i="10"/>
  <c r="G6" i="10" s="1"/>
  <c r="H7" i="10"/>
  <c r="G7" i="10" s="1"/>
  <c r="J70" i="12"/>
  <c r="D67" i="3" s="1"/>
  <c r="Q70" i="12"/>
  <c r="E67" i="3" s="1"/>
  <c r="A74" i="5"/>
  <c r="A75" i="5"/>
  <c r="A76" i="5"/>
  <c r="A77" i="5"/>
  <c r="A78" i="5"/>
  <c r="A79" i="5"/>
  <c r="A80" i="5"/>
  <c r="A69" i="5"/>
  <c r="A70" i="5"/>
  <c r="A71" i="5"/>
  <c r="A72" i="5"/>
  <c r="A73" i="5"/>
  <c r="B34" i="16"/>
  <c r="A64" i="5"/>
  <c r="A65" i="5"/>
  <c r="A66" i="5"/>
  <c r="A67" i="5"/>
  <c r="A68" i="5"/>
  <c r="J68" i="12"/>
  <c r="D65" i="3" s="1"/>
  <c r="J69" i="12"/>
  <c r="D66" i="3" s="1"/>
  <c r="B66" i="5"/>
  <c r="B67" i="5"/>
  <c r="B68" i="5"/>
  <c r="B69" i="5"/>
  <c r="B70" i="5"/>
  <c r="B71" i="5"/>
  <c r="B72" i="5"/>
  <c r="B74" i="5"/>
  <c r="B75" i="5"/>
  <c r="B76" i="5"/>
  <c r="B77" i="5"/>
  <c r="B78" i="5"/>
  <c r="B63" i="5"/>
  <c r="B64" i="5"/>
  <c r="B65" i="5"/>
  <c r="A63" i="5"/>
  <c r="B59" i="5"/>
  <c r="B61" i="5"/>
  <c r="B62" i="5"/>
  <c r="A59" i="5"/>
  <c r="A60" i="5"/>
  <c r="A61" i="5"/>
  <c r="A62" i="5"/>
  <c r="B55" i="5"/>
  <c r="B56" i="5"/>
  <c r="B57" i="5"/>
  <c r="B58" i="5"/>
  <c r="A55" i="5"/>
  <c r="A56" i="5"/>
  <c r="A57" i="5"/>
  <c r="A58" i="5"/>
  <c r="O54" i="12" l="1"/>
  <c r="F51" i="3" s="1"/>
  <c r="O49" i="12"/>
  <c r="F46" i="3" s="1"/>
  <c r="A41" i="5"/>
  <c r="A42" i="5"/>
  <c r="A43" i="5"/>
  <c r="A44" i="5"/>
  <c r="A45" i="5"/>
  <c r="A46" i="5"/>
  <c r="A47" i="5"/>
  <c r="A48" i="5"/>
  <c r="A49" i="5"/>
  <c r="A50" i="5"/>
  <c r="A51" i="5"/>
  <c r="A52" i="5"/>
  <c r="A53" i="5"/>
  <c r="A54" i="5"/>
  <c r="A38" i="5"/>
  <c r="A39" i="5"/>
  <c r="A40" i="5"/>
  <c r="A33" i="5"/>
  <c r="A34" i="5"/>
  <c r="A35" i="5"/>
  <c r="A36" i="5"/>
  <c r="A37" i="5"/>
  <c r="L35" i="12"/>
  <c r="V26" i="12" l="1"/>
  <c r="G23" i="3" s="1"/>
  <c r="O26" i="12"/>
  <c r="F23" i="3" s="1"/>
  <c r="V25" i="12"/>
  <c r="G22" i="3" s="1"/>
  <c r="O25" i="12"/>
  <c r="F22" i="3" s="1"/>
  <c r="A24" i="5"/>
  <c r="A25" i="5"/>
  <c r="A26" i="5"/>
  <c r="A27" i="5"/>
  <c r="A28" i="5"/>
  <c r="A29" i="5"/>
  <c r="A30" i="5"/>
  <c r="A31" i="5"/>
  <c r="A32" i="5"/>
  <c r="A4" i="5"/>
  <c r="A5" i="5"/>
  <c r="A6" i="5"/>
  <c r="A7" i="5"/>
  <c r="A8" i="5"/>
  <c r="A9" i="5"/>
  <c r="A10" i="5"/>
  <c r="A11" i="5"/>
  <c r="A12" i="5"/>
  <c r="A13" i="5"/>
  <c r="A14" i="5"/>
  <c r="A15" i="5"/>
  <c r="A16" i="5"/>
  <c r="A17" i="5"/>
  <c r="A18" i="5"/>
  <c r="A19" i="5"/>
  <c r="A23" i="5"/>
  <c r="A3" i="5"/>
  <c r="A2" i="5"/>
  <c r="B2" i="5"/>
  <c r="B3" i="5"/>
  <c r="L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A1" i="5"/>
  <c r="S3" i="3" l="1"/>
  <c r="S4" i="3"/>
  <c r="S5" i="3"/>
  <c r="S6" i="3"/>
  <c r="S7" i="3"/>
  <c r="S8" i="3"/>
  <c r="S9" i="3"/>
  <c r="S10" i="3"/>
  <c r="S11" i="3"/>
  <c r="S2" i="3"/>
  <c r="R3" i="3"/>
  <c r="R4" i="3"/>
  <c r="R5" i="3"/>
  <c r="R6" i="3"/>
  <c r="R7" i="3"/>
  <c r="R8" i="3"/>
  <c r="R9" i="3"/>
  <c r="R10" i="3"/>
  <c r="R11" i="3"/>
  <c r="R2" i="3"/>
  <c r="Q3" i="3"/>
  <c r="Q4" i="3"/>
  <c r="Q5" i="3"/>
  <c r="Q6" i="3"/>
  <c r="Q7" i="3"/>
  <c r="Q8" i="3"/>
  <c r="Q9" i="3"/>
  <c r="Q10" i="3"/>
  <c r="Q11" i="3"/>
  <c r="Q2" i="3"/>
  <c r="P3" i="3"/>
  <c r="P4" i="3"/>
  <c r="P8" i="3"/>
  <c r="P2" i="3"/>
  <c r="O6" i="3"/>
  <c r="N4" i="3"/>
  <c r="N7" i="3"/>
  <c r="N8" i="3"/>
  <c r="N2" i="3"/>
  <c r="L3" i="3"/>
  <c r="L4" i="3"/>
  <c r="L5" i="3"/>
  <c r="L6" i="3"/>
  <c r="L7" i="3"/>
  <c r="L8" i="3"/>
  <c r="L9" i="3"/>
  <c r="L10" i="3"/>
  <c r="L11" i="3"/>
  <c r="L2" i="3"/>
  <c r="H2" i="3"/>
  <c r="J2" i="3"/>
  <c r="K2" i="3"/>
  <c r="J3" i="12"/>
  <c r="D3" i="3" s="1"/>
  <c r="J5" i="12"/>
  <c r="D5" i="3" s="1"/>
  <c r="J7" i="12"/>
  <c r="D7" i="3" s="1"/>
  <c r="J8" i="12"/>
  <c r="D8" i="3" s="1"/>
  <c r="J9" i="12"/>
  <c r="D9" i="3" s="1"/>
  <c r="J10" i="12"/>
  <c r="D10" i="3" s="1"/>
  <c r="J11" i="12"/>
  <c r="D11" i="3" s="1"/>
  <c r="J12" i="12"/>
  <c r="D12" i="3" s="1"/>
  <c r="S3" i="12"/>
  <c r="S5" i="12"/>
  <c r="S7" i="12"/>
  <c r="S8" i="12"/>
  <c r="S9" i="12"/>
  <c r="S10" i="12"/>
  <c r="S11" i="12"/>
  <c r="S12" i="12"/>
  <c r="S13" i="12"/>
  <c r="S15" i="12"/>
  <c r="S16" i="12"/>
  <c r="S17" i="12"/>
  <c r="S18" i="12"/>
  <c r="Q3" i="12"/>
  <c r="E3" i="3" s="1"/>
  <c r="Q5" i="12"/>
  <c r="E5" i="3" s="1"/>
  <c r="Q7" i="12"/>
  <c r="E7" i="3" s="1"/>
  <c r="Q8" i="12"/>
  <c r="E8" i="3" s="1"/>
  <c r="Q9" i="12"/>
  <c r="E9" i="3" s="1"/>
  <c r="Q10" i="12"/>
  <c r="E10" i="3" s="1"/>
  <c r="Q11" i="12"/>
  <c r="E11" i="3" s="1"/>
  <c r="Q12" i="12"/>
  <c r="E12" i="3" s="1"/>
  <c r="Q13" i="12"/>
  <c r="E13" i="3" s="1"/>
  <c r="L3" i="12"/>
  <c r="L5" i="12"/>
  <c r="L7" i="12"/>
  <c r="L8" i="12"/>
  <c r="L9" i="12"/>
  <c r="L10" i="12"/>
  <c r="L11" i="12"/>
  <c r="L12" i="12"/>
  <c r="L13" i="12"/>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39" i="16"/>
  <c r="B340" i="16"/>
  <c r="B341" i="16"/>
  <c r="B342" i="16"/>
  <c r="B343" i="16"/>
  <c r="B344" i="16"/>
  <c r="B345" i="16"/>
  <c r="B346" i="16"/>
  <c r="B347" i="16"/>
  <c r="B348" i="16"/>
  <c r="B349" i="16"/>
  <c r="B350" i="16"/>
  <c r="B351" i="16"/>
  <c r="B352" i="16"/>
  <c r="B353" i="16"/>
  <c r="B354" i="16"/>
  <c r="B355" i="16"/>
  <c r="B356" i="16"/>
  <c r="B357" i="16"/>
  <c r="B358" i="16"/>
  <c r="B359" i="16"/>
  <c r="B360" i="16"/>
  <c r="B361" i="16"/>
  <c r="B362" i="16"/>
  <c r="B363" i="16"/>
  <c r="B364" i="16"/>
  <c r="B365" i="16"/>
  <c r="B366" i="16"/>
  <c r="B367" i="16"/>
  <c r="B368" i="16"/>
  <c r="B369" i="16"/>
  <c r="B370" i="16"/>
  <c r="B371" i="16"/>
  <c r="B372" i="16"/>
  <c r="B373" i="16"/>
  <c r="B374" i="16"/>
  <c r="B375" i="16"/>
  <c r="B376" i="16"/>
  <c r="B377" i="16"/>
  <c r="B378" i="16"/>
  <c r="B379" i="16"/>
  <c r="B380" i="16"/>
  <c r="B381" i="16"/>
  <c r="B382" i="16"/>
  <c r="B383" i="16"/>
  <c r="B384" i="16"/>
  <c r="B385" i="16"/>
  <c r="B386" i="16"/>
  <c r="B387" i="16"/>
  <c r="B388" i="16"/>
  <c r="B389" i="16"/>
  <c r="B390" i="16"/>
  <c r="B391" i="16"/>
  <c r="B392" i="16"/>
  <c r="B393" i="16"/>
  <c r="B394" i="16"/>
  <c r="B395" i="16"/>
  <c r="B396" i="16"/>
  <c r="B397" i="16"/>
  <c r="B398" i="16"/>
  <c r="B399" i="16"/>
  <c r="B400" i="16"/>
  <c r="B401" i="16"/>
  <c r="B402" i="16"/>
  <c r="B403" i="16"/>
  <c r="B404" i="16"/>
  <c r="B405" i="16"/>
  <c r="B406" i="16"/>
  <c r="B407" i="16"/>
  <c r="B408" i="16"/>
  <c r="B409" i="16"/>
  <c r="B410" i="16"/>
  <c r="B411" i="16"/>
  <c r="B412" i="16"/>
  <c r="B413" i="16"/>
  <c r="B414" i="16"/>
  <c r="B415" i="16"/>
  <c r="B416" i="16"/>
  <c r="B417" i="16"/>
  <c r="B418" i="16"/>
  <c r="B419" i="16"/>
  <c r="B420" i="16"/>
  <c r="B421" i="16"/>
  <c r="B422" i="16"/>
  <c r="B423" i="16"/>
  <c r="B424" i="16"/>
  <c r="B425" i="16"/>
  <c r="B426" i="16"/>
  <c r="B427" i="16"/>
  <c r="B428" i="16"/>
  <c r="B429" i="16"/>
  <c r="B430" i="16"/>
  <c r="B431" i="16"/>
  <c r="B432" i="16"/>
  <c r="B433" i="16"/>
  <c r="B434" i="16"/>
  <c r="B435" i="16"/>
  <c r="B436" i="16"/>
  <c r="B437" i="16"/>
  <c r="B438" i="16"/>
  <c r="B439" i="16"/>
  <c r="B440" i="16"/>
  <c r="B441" i="16"/>
  <c r="B442" i="16"/>
  <c r="B443" i="16"/>
  <c r="B444" i="16"/>
  <c r="B445" i="16"/>
  <c r="B446" i="16"/>
  <c r="B447" i="16"/>
  <c r="B448" i="16"/>
  <c r="B449" i="16"/>
  <c r="B450" i="16"/>
  <c r="B451" i="16"/>
  <c r="B452" i="16"/>
  <c r="B453" i="16"/>
  <c r="B454" i="16"/>
  <c r="B455" i="16"/>
  <c r="B456" i="16"/>
  <c r="B457" i="16"/>
  <c r="B458" i="16"/>
  <c r="B459" i="16"/>
  <c r="B460" i="16"/>
  <c r="B461" i="16"/>
  <c r="B462" i="16"/>
  <c r="B463" i="16"/>
  <c r="B464" i="16"/>
  <c r="B465" i="16"/>
  <c r="B466" i="16"/>
  <c r="B467" i="16"/>
  <c r="B468" i="16"/>
  <c r="B469" i="16"/>
  <c r="B470" i="16"/>
  <c r="B471" i="16"/>
  <c r="B472" i="16"/>
  <c r="B473" i="16"/>
  <c r="B474" i="16"/>
  <c r="B475" i="16"/>
  <c r="B476" i="16"/>
  <c r="B477" i="16"/>
  <c r="B478" i="16"/>
  <c r="B479" i="16"/>
  <c r="B480" i="16"/>
  <c r="B481" i="16"/>
  <c r="B482" i="16"/>
  <c r="B483" i="16"/>
  <c r="B484" i="16"/>
  <c r="B485" i="16"/>
  <c r="B486" i="16"/>
  <c r="B487" i="16"/>
  <c r="B488" i="16"/>
  <c r="B489" i="16"/>
  <c r="B490" i="16"/>
  <c r="B491" i="16"/>
  <c r="B492" i="16"/>
  <c r="B493" i="16"/>
  <c r="B494" i="16"/>
  <c r="B495" i="16"/>
  <c r="B496" i="16"/>
  <c r="B497" i="16"/>
  <c r="B498" i="16"/>
  <c r="B499" i="16"/>
  <c r="B500" i="16"/>
  <c r="B501" i="16"/>
  <c r="B502" i="16"/>
  <c r="B503" i="16"/>
  <c r="B504" i="16"/>
  <c r="B505" i="16"/>
  <c r="B506" i="16"/>
  <c r="B507" i="16"/>
  <c r="B508" i="16"/>
  <c r="B509" i="16"/>
  <c r="B510" i="16"/>
  <c r="B511" i="16"/>
  <c r="B512" i="16"/>
  <c r="B513" i="16"/>
  <c r="B514" i="16"/>
  <c r="B515" i="16"/>
  <c r="B516" i="16"/>
  <c r="B517" i="16"/>
  <c r="B518" i="16"/>
  <c r="B519" i="16"/>
  <c r="B520" i="16"/>
  <c r="B521" i="16"/>
  <c r="B522" i="16"/>
  <c r="B523" i="16"/>
  <c r="B524" i="16"/>
  <c r="B525" i="16"/>
  <c r="B526" i="16"/>
  <c r="B527" i="16"/>
  <c r="B528" i="16"/>
  <c r="B529" i="16"/>
  <c r="B530" i="16"/>
  <c r="B531" i="16"/>
  <c r="B532" i="16"/>
  <c r="B533" i="16"/>
  <c r="B534" i="16"/>
  <c r="B535" i="16"/>
  <c r="B536" i="16"/>
  <c r="B537" i="16"/>
  <c r="B538" i="16"/>
  <c r="B539" i="16"/>
  <c r="B540" i="16"/>
  <c r="B541" i="16"/>
  <c r="B542" i="16"/>
  <c r="B543" i="16"/>
  <c r="B544" i="16"/>
  <c r="B545" i="16"/>
  <c r="B546" i="16"/>
  <c r="B547" i="16"/>
  <c r="B548" i="16"/>
  <c r="B549" i="16"/>
  <c r="B550" i="16"/>
  <c r="B551" i="16"/>
  <c r="B552" i="16"/>
  <c r="B553" i="16"/>
  <c r="B554" i="16"/>
  <c r="B555" i="16"/>
  <c r="B556" i="16"/>
  <c r="B557" i="16"/>
  <c r="B558" i="16"/>
  <c r="B559" i="16"/>
  <c r="B560" i="16"/>
  <c r="B561" i="16"/>
  <c r="B562" i="16"/>
  <c r="B563" i="16"/>
  <c r="B564" i="16"/>
  <c r="B565" i="16"/>
  <c r="B566" i="16"/>
  <c r="B567" i="16"/>
  <c r="B568" i="16"/>
  <c r="B569" i="16"/>
  <c r="B570" i="16"/>
  <c r="B571" i="16"/>
  <c r="B572" i="16"/>
  <c r="B573" i="16"/>
  <c r="B574" i="16"/>
  <c r="B575" i="16"/>
  <c r="B576" i="16"/>
  <c r="B577" i="16"/>
  <c r="B578" i="16"/>
  <c r="B579" i="16"/>
  <c r="B580" i="16"/>
  <c r="B581" i="16"/>
  <c r="B582" i="16"/>
  <c r="B583" i="16"/>
  <c r="B584" i="16"/>
  <c r="B585" i="16"/>
  <c r="B586" i="16"/>
  <c r="B587" i="16"/>
  <c r="B588" i="16"/>
  <c r="B589" i="16"/>
  <c r="B590" i="16"/>
  <c r="B591" i="16"/>
  <c r="B592" i="16"/>
  <c r="B593" i="16"/>
  <c r="B594" i="16"/>
  <c r="B595" i="16"/>
  <c r="B596" i="16"/>
  <c r="B597" i="16"/>
  <c r="B598" i="16"/>
  <c r="B599" i="16"/>
  <c r="B600" i="16"/>
  <c r="B601" i="16"/>
  <c r="B602" i="16"/>
  <c r="B603" i="16"/>
  <c r="B604" i="16"/>
  <c r="B605" i="16"/>
  <c r="B606" i="16"/>
  <c r="B607" i="16"/>
  <c r="B608" i="16"/>
  <c r="B609" i="16"/>
  <c r="B610" i="16"/>
  <c r="B611" i="16"/>
  <c r="B612" i="16"/>
  <c r="B613" i="16"/>
  <c r="B614" i="16"/>
  <c r="B615" i="16"/>
  <c r="B616" i="16"/>
  <c r="B617" i="16"/>
  <c r="B618" i="16"/>
  <c r="B619" i="16"/>
  <c r="B620" i="16"/>
  <c r="B621" i="16"/>
  <c r="B622" i="16"/>
  <c r="B623" i="16"/>
  <c r="B624" i="16"/>
  <c r="B625" i="16"/>
  <c r="B626" i="16"/>
  <c r="B627" i="16"/>
  <c r="B628" i="16"/>
  <c r="B629" i="16"/>
  <c r="B630" i="16"/>
  <c r="B631" i="16"/>
  <c r="B632" i="16"/>
  <c r="B633" i="16"/>
  <c r="B634" i="16"/>
  <c r="B635" i="16"/>
  <c r="B636" i="16"/>
  <c r="B637" i="16"/>
  <c r="B638" i="16"/>
  <c r="B639" i="16"/>
  <c r="B640" i="16"/>
  <c r="B641" i="16"/>
  <c r="B642" i="16"/>
  <c r="B643" i="16"/>
  <c r="B644" i="16"/>
  <c r="B645" i="16"/>
  <c r="B646" i="16"/>
  <c r="B647" i="16"/>
  <c r="B648" i="16"/>
  <c r="B649" i="16"/>
  <c r="B650" i="16"/>
  <c r="B651" i="16"/>
  <c r="B652" i="16"/>
  <c r="B653" i="16"/>
  <c r="B654" i="16"/>
  <c r="B655" i="16"/>
  <c r="B656" i="16"/>
  <c r="B657" i="16"/>
  <c r="B658" i="16"/>
  <c r="B659" i="16"/>
  <c r="B660" i="16"/>
  <c r="B661" i="16"/>
  <c r="B662" i="16"/>
  <c r="B663" i="16"/>
  <c r="B664" i="16"/>
  <c r="B665" i="16"/>
  <c r="B666" i="16"/>
  <c r="B667" i="16"/>
  <c r="B668" i="16"/>
  <c r="B669" i="16"/>
  <c r="B670" i="16"/>
  <c r="B671" i="16"/>
  <c r="B672" i="16"/>
  <c r="B673" i="16"/>
  <c r="B674" i="16"/>
  <c r="B675" i="16"/>
  <c r="B676" i="16"/>
  <c r="B677" i="16"/>
  <c r="B678" i="16"/>
  <c r="B679" i="16"/>
  <c r="B680" i="16"/>
  <c r="B681" i="16"/>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O236" i="14"/>
  <c r="L236" i="14"/>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O204" i="14"/>
  <c r="L204" i="14"/>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O172" i="14"/>
  <c r="L172" i="14"/>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O140" i="14"/>
  <c r="L140" i="14"/>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O114" i="14"/>
  <c r="L114" i="14"/>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V100" i="14"/>
  <c r="S100" i="14"/>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V79" i="14"/>
  <c r="S79" i="14"/>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V63" i="14"/>
  <c r="S63" i="14"/>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V52" i="14"/>
  <c r="S52" i="14"/>
  <c r="Q52" i="14"/>
  <c r="L52" i="14"/>
  <c r="O52" i="14" s="1"/>
  <c r="J52" i="14"/>
  <c r="S51" i="14"/>
  <c r="V51" i="14" s="1"/>
  <c r="Q51" i="14"/>
  <c r="L51" i="14"/>
  <c r="O51" i="14" s="1"/>
  <c r="J51" i="14"/>
  <c r="S50" i="14"/>
  <c r="V50" i="14" s="1"/>
  <c r="Q50" i="14"/>
  <c r="O50" i="14"/>
  <c r="L50" i="14"/>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O26" i="14"/>
  <c r="L26" i="14"/>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V20" i="14"/>
  <c r="S20" i="14"/>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P11" i="3" s="1"/>
  <c r="Q11" i="14"/>
  <c r="N11" i="3" s="1"/>
  <c r="L11" i="14"/>
  <c r="O11" i="14" s="1"/>
  <c r="O11" i="3" s="1"/>
  <c r="J11" i="14"/>
  <c r="M11" i="3" s="1"/>
  <c r="S10" i="14"/>
  <c r="V10" i="14" s="1"/>
  <c r="P10" i="3" s="1"/>
  <c r="Q10" i="14"/>
  <c r="N10" i="3" s="1"/>
  <c r="L10" i="14"/>
  <c r="O10" i="14" s="1"/>
  <c r="O10" i="3" s="1"/>
  <c r="J10" i="14"/>
  <c r="M10" i="3" s="1"/>
  <c r="S9" i="14"/>
  <c r="V9" i="14" s="1"/>
  <c r="P9" i="3" s="1"/>
  <c r="Q9" i="14"/>
  <c r="N9" i="3" s="1"/>
  <c r="L9" i="14"/>
  <c r="O9" i="14" s="1"/>
  <c r="O9" i="3" s="1"/>
  <c r="J9" i="14"/>
  <c r="M9" i="3" s="1"/>
  <c r="S8" i="14"/>
  <c r="V8" i="14" s="1"/>
  <c r="Q8" i="14"/>
  <c r="L8" i="14"/>
  <c r="O8" i="14" s="1"/>
  <c r="O8" i="3" s="1"/>
  <c r="J8" i="14"/>
  <c r="M8" i="3" s="1"/>
  <c r="S7" i="14"/>
  <c r="V7" i="14" s="1"/>
  <c r="P7" i="3" s="1"/>
  <c r="Q7" i="14"/>
  <c r="L7" i="14"/>
  <c r="O7" i="14" s="1"/>
  <c r="O7" i="3" s="1"/>
  <c r="J7" i="14"/>
  <c r="M7" i="3" s="1"/>
  <c r="S6" i="14"/>
  <c r="V6" i="14" s="1"/>
  <c r="P6" i="3" s="1"/>
  <c r="Q6" i="14"/>
  <c r="N6" i="3" s="1"/>
  <c r="L6" i="14"/>
  <c r="O6" i="14" s="1"/>
  <c r="J6" i="14"/>
  <c r="M6" i="3" s="1"/>
  <c r="V5" i="14"/>
  <c r="P5" i="3" s="1"/>
  <c r="S5" i="14"/>
  <c r="Q5" i="14"/>
  <c r="N5" i="3" s="1"/>
  <c r="L5" i="14"/>
  <c r="O5" i="14" s="1"/>
  <c r="O5" i="3" s="1"/>
  <c r="J5" i="14"/>
  <c r="M5" i="3" s="1"/>
  <c r="S4" i="14"/>
  <c r="V4" i="14" s="1"/>
  <c r="Q4" i="14"/>
  <c r="L4" i="14"/>
  <c r="O4" i="14" s="1"/>
  <c r="O4" i="3" s="1"/>
  <c r="J4" i="14"/>
  <c r="M4" i="3" s="1"/>
  <c r="S3" i="14"/>
  <c r="V3" i="14" s="1"/>
  <c r="Q3" i="14"/>
  <c r="N3" i="3" s="1"/>
  <c r="L3" i="14"/>
  <c r="O3" i="14" s="1"/>
  <c r="O3" i="3" s="1"/>
  <c r="J3" i="14"/>
  <c r="M3" i="3" s="1"/>
  <c r="S2" i="14"/>
  <c r="V2" i="14" s="1"/>
  <c r="Q2" i="14"/>
  <c r="L2" i="14"/>
  <c r="O2" i="14" s="1"/>
  <c r="O2" i="3" s="1"/>
  <c r="J2" i="14"/>
  <c r="M2" i="3" s="1"/>
  <c r="I2" i="3" l="1"/>
  <c r="Z2" i="3"/>
  <c r="W2" i="3" l="1"/>
  <c r="B43" i="5" l="1"/>
  <c r="B44" i="5"/>
  <c r="B45" i="5"/>
  <c r="B46" i="5"/>
  <c r="B47" i="5"/>
  <c r="B48" i="5"/>
  <c r="B49" i="5"/>
  <c r="B50" i="5"/>
  <c r="B51" i="5"/>
  <c r="B52" i="5"/>
  <c r="B53" i="5"/>
  <c r="B54" i="5"/>
  <c r="L27" i="12"/>
  <c r="B11" i="5"/>
  <c r="B12" i="5"/>
  <c r="B13" i="5"/>
  <c r="B14" i="5"/>
  <c r="B15" i="5"/>
  <c r="B16" i="5"/>
  <c r="B17" i="5"/>
  <c r="B18" i="5"/>
  <c r="B19" i="5"/>
  <c r="B24" i="5"/>
  <c r="B25" i="5"/>
  <c r="B26" i="5"/>
  <c r="B27" i="5"/>
  <c r="B28" i="5"/>
  <c r="B29" i="5"/>
  <c r="B30" i="5"/>
  <c r="B31" i="5"/>
  <c r="B32" i="5"/>
  <c r="B33" i="5"/>
  <c r="B34" i="5"/>
  <c r="B35" i="5"/>
  <c r="B36" i="5"/>
  <c r="B37" i="5"/>
  <c r="B38" i="5"/>
  <c r="B39" i="5"/>
  <c r="B40" i="5"/>
  <c r="B41" i="5"/>
  <c r="B42" i="5"/>
  <c r="B6" i="5"/>
  <c r="B7" i="5"/>
  <c r="B8" i="5"/>
  <c r="B9" i="5"/>
  <c r="B10" i="5"/>
  <c r="J2" i="12" l="1"/>
  <c r="D2" i="3" s="1"/>
  <c r="V5" i="12" l="1"/>
  <c r="G5" i="3" s="1"/>
  <c r="V3" i="12"/>
  <c r="G3" i="3" s="1"/>
  <c r="V4" i="12"/>
  <c r="G4" i="3" s="1"/>
  <c r="O5" i="12"/>
  <c r="F5" i="3" s="1"/>
  <c r="O4" i="12"/>
  <c r="F4" i="3" s="1"/>
  <c r="O3" i="12"/>
  <c r="F3" i="3" s="1"/>
  <c r="O2" i="12"/>
  <c r="F2" i="3" s="1"/>
  <c r="G3" i="10"/>
  <c r="B4" i="5"/>
  <c r="B5" i="5"/>
  <c r="B2" i="3"/>
  <c r="AG2" i="3"/>
  <c r="AF2" i="3"/>
  <c r="AE2" i="3"/>
  <c r="AD2" i="3"/>
  <c r="AC2" i="3"/>
  <c r="AA2" i="3"/>
  <c r="Y2" i="3"/>
  <c r="X2" i="3"/>
  <c r="V2" i="3"/>
  <c r="U2" i="3"/>
  <c r="C2" i="3"/>
  <c r="S254" i="12" l="1"/>
  <c r="V254" i="12" s="1"/>
  <c r="G253" i="3" s="1"/>
  <c r="Q254" i="12"/>
  <c r="E253" i="3" s="1"/>
  <c r="L254" i="12"/>
  <c r="O254" i="12" s="1"/>
  <c r="F253" i="3" s="1"/>
  <c r="S253" i="12"/>
  <c r="V253" i="12" s="1"/>
  <c r="G252" i="3" s="1"/>
  <c r="Q253" i="12"/>
  <c r="E252" i="3" s="1"/>
  <c r="L253" i="12"/>
  <c r="O253" i="12" s="1"/>
  <c r="F252" i="3" s="1"/>
  <c r="J253" i="12"/>
  <c r="D252" i="3" s="1"/>
  <c r="S252" i="12"/>
  <c r="V252" i="12" s="1"/>
  <c r="G251" i="3" s="1"/>
  <c r="Q252" i="12"/>
  <c r="E251" i="3" s="1"/>
  <c r="L252" i="12"/>
  <c r="O252" i="12" s="1"/>
  <c r="F251" i="3" s="1"/>
  <c r="J252" i="12"/>
  <c r="D251" i="3" s="1"/>
  <c r="S251" i="12"/>
  <c r="V251" i="12" s="1"/>
  <c r="G250" i="3" s="1"/>
  <c r="Q251" i="12"/>
  <c r="E250" i="3" s="1"/>
  <c r="L251" i="12"/>
  <c r="O251" i="12" s="1"/>
  <c r="F250" i="3" s="1"/>
  <c r="J251" i="12"/>
  <c r="D250" i="3" s="1"/>
  <c r="S250" i="12"/>
  <c r="V250" i="12" s="1"/>
  <c r="G249" i="3" s="1"/>
  <c r="Q250" i="12"/>
  <c r="E249" i="3" s="1"/>
  <c r="L250" i="12"/>
  <c r="O250" i="12" s="1"/>
  <c r="F249" i="3" s="1"/>
  <c r="J250" i="12"/>
  <c r="D249" i="3" s="1"/>
  <c r="S249" i="12"/>
  <c r="V249" i="12" s="1"/>
  <c r="G248" i="3" s="1"/>
  <c r="Q249" i="12"/>
  <c r="E248" i="3" s="1"/>
  <c r="L249" i="12"/>
  <c r="O249" i="12" s="1"/>
  <c r="F248" i="3" s="1"/>
  <c r="J249" i="12"/>
  <c r="D248" i="3" s="1"/>
  <c r="S248" i="12"/>
  <c r="V248" i="12" s="1"/>
  <c r="G247" i="3" s="1"/>
  <c r="Q248" i="12"/>
  <c r="E247" i="3" s="1"/>
  <c r="L248" i="12"/>
  <c r="O248" i="12" s="1"/>
  <c r="F247" i="3" s="1"/>
  <c r="J248" i="12"/>
  <c r="D247" i="3" s="1"/>
  <c r="S247" i="12"/>
  <c r="V247" i="12" s="1"/>
  <c r="G246" i="3" s="1"/>
  <c r="Q247" i="12"/>
  <c r="E246" i="3" s="1"/>
  <c r="L247" i="12"/>
  <c r="O247" i="12" s="1"/>
  <c r="F246" i="3" s="1"/>
  <c r="J247" i="12"/>
  <c r="D246" i="3" s="1"/>
  <c r="V246" i="12"/>
  <c r="G245" i="3" s="1"/>
  <c r="O246" i="12"/>
  <c r="F245" i="3" s="1"/>
  <c r="S245" i="12"/>
  <c r="V245" i="12" s="1"/>
  <c r="G244" i="3" s="1"/>
  <c r="Q245" i="12"/>
  <c r="E244" i="3" s="1"/>
  <c r="L245" i="12"/>
  <c r="O245" i="12" s="1"/>
  <c r="F244" i="3" s="1"/>
  <c r="J245" i="12"/>
  <c r="D244" i="3" s="1"/>
  <c r="S244" i="12"/>
  <c r="V244" i="12" s="1"/>
  <c r="G243" i="3" s="1"/>
  <c r="Q244" i="12"/>
  <c r="E243" i="3" s="1"/>
  <c r="L244" i="12"/>
  <c r="O244" i="12" s="1"/>
  <c r="F243" i="3" s="1"/>
  <c r="J244" i="12"/>
  <c r="D243" i="3" s="1"/>
  <c r="S243" i="12"/>
  <c r="V243" i="12" s="1"/>
  <c r="G242" i="3" s="1"/>
  <c r="Q243" i="12"/>
  <c r="E242" i="3" s="1"/>
  <c r="L243" i="12"/>
  <c r="O243" i="12" s="1"/>
  <c r="F242" i="3" s="1"/>
  <c r="J243" i="12"/>
  <c r="D242" i="3" s="1"/>
  <c r="S242" i="12"/>
  <c r="V242" i="12" s="1"/>
  <c r="G241" i="3" s="1"/>
  <c r="Q242" i="12"/>
  <c r="E241" i="3" s="1"/>
  <c r="L242" i="12"/>
  <c r="O242" i="12" s="1"/>
  <c r="F241" i="3" s="1"/>
  <c r="J242" i="12"/>
  <c r="D241" i="3" s="1"/>
  <c r="S241" i="12"/>
  <c r="V241" i="12" s="1"/>
  <c r="G240" i="3" s="1"/>
  <c r="Q241" i="12"/>
  <c r="E240" i="3" s="1"/>
  <c r="L241" i="12"/>
  <c r="O241" i="12" s="1"/>
  <c r="F240" i="3" s="1"/>
  <c r="J241" i="12"/>
  <c r="D240" i="3" s="1"/>
  <c r="S240" i="12"/>
  <c r="V240" i="12" s="1"/>
  <c r="G239" i="3" s="1"/>
  <c r="Q240" i="12"/>
  <c r="E239" i="3" s="1"/>
  <c r="L240" i="12"/>
  <c r="O240" i="12" s="1"/>
  <c r="F239" i="3" s="1"/>
  <c r="J240" i="12"/>
  <c r="D239" i="3" s="1"/>
  <c r="S239" i="12"/>
  <c r="V239" i="12" s="1"/>
  <c r="G238" i="3" s="1"/>
  <c r="Q239" i="12"/>
  <c r="E238" i="3" s="1"/>
  <c r="L239" i="12"/>
  <c r="O239" i="12" s="1"/>
  <c r="F238" i="3" s="1"/>
  <c r="J239" i="12"/>
  <c r="D238" i="3" s="1"/>
  <c r="V238" i="12"/>
  <c r="G237" i="3" s="1"/>
  <c r="O238" i="12"/>
  <c r="F237" i="3" s="1"/>
  <c r="V237" i="12"/>
  <c r="G236" i="3" s="1"/>
  <c r="O237" i="12"/>
  <c r="F236" i="3" s="1"/>
  <c r="S236" i="12"/>
  <c r="V236" i="12" s="1"/>
  <c r="G235" i="3" s="1"/>
  <c r="Q236" i="12"/>
  <c r="E235" i="3" s="1"/>
  <c r="L236" i="12"/>
  <c r="O236" i="12" s="1"/>
  <c r="F235" i="3" s="1"/>
  <c r="J236" i="12"/>
  <c r="D235" i="3" s="1"/>
  <c r="S235" i="12"/>
  <c r="V235" i="12" s="1"/>
  <c r="G234" i="3" s="1"/>
  <c r="Q235" i="12"/>
  <c r="E234" i="3" s="1"/>
  <c r="L235" i="12"/>
  <c r="O235" i="12" s="1"/>
  <c r="F234" i="3" s="1"/>
  <c r="J235" i="12"/>
  <c r="D234" i="3" s="1"/>
  <c r="S234" i="12"/>
  <c r="V234" i="12" s="1"/>
  <c r="G233" i="3" s="1"/>
  <c r="Q234" i="12"/>
  <c r="E233" i="3" s="1"/>
  <c r="L234" i="12"/>
  <c r="O234" i="12" s="1"/>
  <c r="F233" i="3" s="1"/>
  <c r="J234" i="12"/>
  <c r="D233" i="3" s="1"/>
  <c r="S233" i="12"/>
  <c r="V233" i="12" s="1"/>
  <c r="G232" i="3" s="1"/>
  <c r="Q233" i="12"/>
  <c r="E232" i="3" s="1"/>
  <c r="O233" i="12"/>
  <c r="F232" i="3" s="1"/>
  <c r="S232" i="12"/>
  <c r="V232" i="12" s="1"/>
  <c r="G231" i="3" s="1"/>
  <c r="Q232" i="12"/>
  <c r="E231" i="3" s="1"/>
  <c r="O232" i="12"/>
  <c r="F231" i="3" s="1"/>
  <c r="S231" i="12"/>
  <c r="V231" i="12" s="1"/>
  <c r="G230" i="3" s="1"/>
  <c r="Q231" i="12"/>
  <c r="E230" i="3" s="1"/>
  <c r="O231" i="12"/>
  <c r="F230" i="3" s="1"/>
  <c r="S230" i="12"/>
  <c r="V230" i="12" s="1"/>
  <c r="G229" i="3" s="1"/>
  <c r="Q230" i="12"/>
  <c r="E229" i="3" s="1"/>
  <c r="O230" i="12"/>
  <c r="F229" i="3" s="1"/>
  <c r="S229" i="12"/>
  <c r="V229" i="12" s="1"/>
  <c r="G228" i="3" s="1"/>
  <c r="Q229" i="12"/>
  <c r="E228" i="3" s="1"/>
  <c r="O229" i="12"/>
  <c r="F228" i="3" s="1"/>
  <c r="S228" i="12"/>
  <c r="V228" i="12" s="1"/>
  <c r="G227" i="3" s="1"/>
  <c r="Q228" i="12"/>
  <c r="E227" i="3" s="1"/>
  <c r="O228" i="12"/>
  <c r="F227" i="3" s="1"/>
  <c r="S227" i="12"/>
  <c r="V227" i="12" s="1"/>
  <c r="G226" i="3" s="1"/>
  <c r="Q227" i="12"/>
  <c r="E226" i="3" s="1"/>
  <c r="O227" i="12"/>
  <c r="F226" i="3" s="1"/>
  <c r="S226" i="12"/>
  <c r="V226" i="12" s="1"/>
  <c r="G225" i="3" s="1"/>
  <c r="Q226" i="12"/>
  <c r="E225" i="3" s="1"/>
  <c r="O226" i="12"/>
  <c r="F225" i="3" s="1"/>
  <c r="S225" i="12"/>
  <c r="V225" i="12" s="1"/>
  <c r="G224" i="3" s="1"/>
  <c r="Q225" i="12"/>
  <c r="E224" i="3" s="1"/>
  <c r="O225" i="12"/>
  <c r="F224" i="3" s="1"/>
  <c r="S224" i="12"/>
  <c r="V224" i="12" s="1"/>
  <c r="G223" i="3" s="1"/>
  <c r="Q224" i="12"/>
  <c r="E223" i="3" s="1"/>
  <c r="O224" i="12"/>
  <c r="F223" i="3" s="1"/>
  <c r="S223" i="12"/>
  <c r="V223" i="12" s="1"/>
  <c r="G222" i="3" s="1"/>
  <c r="Q223" i="12"/>
  <c r="E222" i="3" s="1"/>
  <c r="L223" i="12"/>
  <c r="O223" i="12" s="1"/>
  <c r="F222" i="3" s="1"/>
  <c r="J223" i="12"/>
  <c r="D222" i="3" s="1"/>
  <c r="S222" i="12"/>
  <c r="V222" i="12" s="1"/>
  <c r="G221" i="3" s="1"/>
  <c r="Q222" i="12"/>
  <c r="E221" i="3" s="1"/>
  <c r="L222" i="12"/>
  <c r="O222" i="12" s="1"/>
  <c r="F221" i="3" s="1"/>
  <c r="J222" i="12"/>
  <c r="D221" i="3" s="1"/>
  <c r="S221" i="12"/>
  <c r="V221" i="12" s="1"/>
  <c r="G220" i="3" s="1"/>
  <c r="Q221" i="12"/>
  <c r="E220" i="3" s="1"/>
  <c r="L221" i="12"/>
  <c r="O221" i="12" s="1"/>
  <c r="F220" i="3" s="1"/>
  <c r="J221" i="12"/>
  <c r="D220" i="3" s="1"/>
  <c r="S220" i="12"/>
  <c r="V220" i="12" s="1"/>
  <c r="G219" i="3" s="1"/>
  <c r="Q220" i="12"/>
  <c r="E219" i="3" s="1"/>
  <c r="L220" i="12"/>
  <c r="O220" i="12" s="1"/>
  <c r="F219" i="3" s="1"/>
  <c r="J220" i="12"/>
  <c r="D219" i="3" s="1"/>
  <c r="S219" i="12"/>
  <c r="V219" i="12" s="1"/>
  <c r="G218" i="3" s="1"/>
  <c r="Q219" i="12"/>
  <c r="E218" i="3" s="1"/>
  <c r="L219" i="12"/>
  <c r="O219" i="12" s="1"/>
  <c r="F218" i="3" s="1"/>
  <c r="J219" i="12"/>
  <c r="D218" i="3" s="1"/>
  <c r="S218" i="12"/>
  <c r="V218" i="12" s="1"/>
  <c r="G217" i="3" s="1"/>
  <c r="Q218" i="12"/>
  <c r="E217" i="3" s="1"/>
  <c r="L218" i="12"/>
  <c r="O218" i="12" s="1"/>
  <c r="F217" i="3" s="1"/>
  <c r="J218" i="12"/>
  <c r="D217" i="3" s="1"/>
  <c r="S213" i="12"/>
  <c r="V213" i="12" s="1"/>
  <c r="G212" i="3" s="1"/>
  <c r="Q213" i="12"/>
  <c r="E212" i="3" s="1"/>
  <c r="L213" i="12"/>
  <c r="O213" i="12" s="1"/>
  <c r="F212" i="3" s="1"/>
  <c r="J213" i="12"/>
  <c r="D212" i="3" s="1"/>
  <c r="S212" i="12"/>
  <c r="V212" i="12" s="1"/>
  <c r="G211" i="3" s="1"/>
  <c r="Q212" i="12"/>
  <c r="E211" i="3" s="1"/>
  <c r="L212" i="12"/>
  <c r="O212" i="12" s="1"/>
  <c r="F211" i="3" s="1"/>
  <c r="J212" i="12"/>
  <c r="D211" i="3" s="1"/>
  <c r="S211" i="12"/>
  <c r="V211" i="12" s="1"/>
  <c r="G210" i="3" s="1"/>
  <c r="Q211" i="12"/>
  <c r="E210" i="3" s="1"/>
  <c r="L211" i="12"/>
  <c r="O211" i="12" s="1"/>
  <c r="F210" i="3" s="1"/>
  <c r="J211" i="12"/>
  <c r="D210" i="3" s="1"/>
  <c r="V210" i="12"/>
  <c r="G209" i="3" s="1"/>
  <c r="Q210" i="12"/>
  <c r="E209" i="3" s="1"/>
  <c r="O210" i="12"/>
  <c r="F209" i="3" s="1"/>
  <c r="J210" i="12"/>
  <c r="D209" i="3" s="1"/>
  <c r="S209" i="12"/>
  <c r="V209" i="12" s="1"/>
  <c r="G208" i="3" s="1"/>
  <c r="Q209" i="12"/>
  <c r="E208" i="3" s="1"/>
  <c r="O209" i="12"/>
  <c r="F208" i="3" s="1"/>
  <c r="S208" i="12"/>
  <c r="V208" i="12" s="1"/>
  <c r="G207" i="3" s="1"/>
  <c r="Q208" i="12"/>
  <c r="E207" i="3" s="1"/>
  <c r="L208" i="12"/>
  <c r="O208" i="12" s="1"/>
  <c r="F207" i="3" s="1"/>
  <c r="J208" i="12"/>
  <c r="D207" i="3" s="1"/>
  <c r="S207" i="12"/>
  <c r="V207" i="12" s="1"/>
  <c r="G206" i="3" s="1"/>
  <c r="Q207" i="12"/>
  <c r="E206" i="3" s="1"/>
  <c r="L207" i="12"/>
  <c r="O207" i="12" s="1"/>
  <c r="F206" i="3" s="1"/>
  <c r="J207" i="12"/>
  <c r="D206" i="3" s="1"/>
  <c r="S206" i="12"/>
  <c r="V206" i="12" s="1"/>
  <c r="G205" i="3" s="1"/>
  <c r="Q206" i="12"/>
  <c r="E205" i="3" s="1"/>
  <c r="L206" i="12"/>
  <c r="O206" i="12" s="1"/>
  <c r="F205" i="3" s="1"/>
  <c r="J206" i="12"/>
  <c r="D205" i="3" s="1"/>
  <c r="S205" i="12"/>
  <c r="V205" i="12" s="1"/>
  <c r="G204" i="3" s="1"/>
  <c r="Q205" i="12"/>
  <c r="E204" i="3" s="1"/>
  <c r="L205" i="12"/>
  <c r="O205" i="12" s="1"/>
  <c r="F204" i="3" s="1"/>
  <c r="J205" i="12"/>
  <c r="D204" i="3" s="1"/>
  <c r="S204" i="12"/>
  <c r="V204" i="12" s="1"/>
  <c r="G203" i="3" s="1"/>
  <c r="Q204" i="12"/>
  <c r="E203" i="3" s="1"/>
  <c r="L204" i="12"/>
  <c r="O204" i="12" s="1"/>
  <c r="F203" i="3" s="1"/>
  <c r="J204" i="12"/>
  <c r="D203" i="3" s="1"/>
  <c r="S203" i="12"/>
  <c r="V203" i="12" s="1"/>
  <c r="G202" i="3" s="1"/>
  <c r="Q203" i="12"/>
  <c r="E202" i="3" s="1"/>
  <c r="L203" i="12"/>
  <c r="O203" i="12" s="1"/>
  <c r="F202" i="3" s="1"/>
  <c r="J203" i="12"/>
  <c r="D202" i="3" s="1"/>
  <c r="S202" i="12"/>
  <c r="V202" i="12" s="1"/>
  <c r="G201" i="3" s="1"/>
  <c r="Q202" i="12"/>
  <c r="E201" i="3" s="1"/>
  <c r="L202" i="12"/>
  <c r="O202" i="12" s="1"/>
  <c r="F201" i="3" s="1"/>
  <c r="J202" i="12"/>
  <c r="D201" i="3" s="1"/>
  <c r="S201" i="12"/>
  <c r="V201" i="12" s="1"/>
  <c r="G200" i="3" s="1"/>
  <c r="Q201" i="12"/>
  <c r="E200" i="3" s="1"/>
  <c r="L201" i="12"/>
  <c r="O201" i="12" s="1"/>
  <c r="F200" i="3" s="1"/>
  <c r="J201" i="12"/>
  <c r="D200" i="3" s="1"/>
  <c r="S200" i="12"/>
  <c r="V200" i="12" s="1"/>
  <c r="G199" i="3" s="1"/>
  <c r="Q200" i="12"/>
  <c r="E199" i="3" s="1"/>
  <c r="O200" i="12"/>
  <c r="F199" i="3" s="1"/>
  <c r="J200" i="12"/>
  <c r="D199" i="3" s="1"/>
  <c r="S199" i="12"/>
  <c r="V199" i="12" s="1"/>
  <c r="G198" i="3" s="1"/>
  <c r="Q199" i="12"/>
  <c r="E198" i="3" s="1"/>
  <c r="L199" i="12"/>
  <c r="O199" i="12" s="1"/>
  <c r="F198" i="3" s="1"/>
  <c r="J199" i="12"/>
  <c r="D198" i="3" s="1"/>
  <c r="S198" i="12"/>
  <c r="V198" i="12" s="1"/>
  <c r="G197" i="3" s="1"/>
  <c r="Q198" i="12"/>
  <c r="E197" i="3" s="1"/>
  <c r="L198" i="12"/>
  <c r="O198" i="12" s="1"/>
  <c r="F197" i="3" s="1"/>
  <c r="J198" i="12"/>
  <c r="D197" i="3" s="1"/>
  <c r="S197" i="12"/>
  <c r="V197" i="12" s="1"/>
  <c r="G196" i="3" s="1"/>
  <c r="Q197" i="12"/>
  <c r="E196" i="3" s="1"/>
  <c r="L197" i="12"/>
  <c r="O197" i="12" s="1"/>
  <c r="F196" i="3" s="1"/>
  <c r="J197" i="12"/>
  <c r="D196" i="3" s="1"/>
  <c r="S196" i="12"/>
  <c r="V196" i="12" s="1"/>
  <c r="G195" i="3" s="1"/>
  <c r="Q196" i="12"/>
  <c r="E195" i="3" s="1"/>
  <c r="L196" i="12"/>
  <c r="O196" i="12" s="1"/>
  <c r="F195" i="3" s="1"/>
  <c r="J196" i="12"/>
  <c r="D195" i="3" s="1"/>
  <c r="S195" i="12"/>
  <c r="V195" i="12" s="1"/>
  <c r="G194" i="3" s="1"/>
  <c r="Q195" i="12"/>
  <c r="E194" i="3" s="1"/>
  <c r="L195" i="12"/>
  <c r="O195" i="12" s="1"/>
  <c r="F194" i="3" s="1"/>
  <c r="J195" i="12"/>
  <c r="D194" i="3" s="1"/>
  <c r="S194" i="12"/>
  <c r="V194" i="12" s="1"/>
  <c r="G193" i="3" s="1"/>
  <c r="Q194" i="12"/>
  <c r="E193" i="3" s="1"/>
  <c r="L194" i="12"/>
  <c r="O194" i="12" s="1"/>
  <c r="F193" i="3" s="1"/>
  <c r="J194" i="12"/>
  <c r="D193" i="3" s="1"/>
  <c r="S193" i="12"/>
  <c r="V193" i="12" s="1"/>
  <c r="G192" i="3" s="1"/>
  <c r="Q193" i="12"/>
  <c r="E192" i="3" s="1"/>
  <c r="L193" i="12"/>
  <c r="O193" i="12" s="1"/>
  <c r="F192" i="3" s="1"/>
  <c r="J193" i="12"/>
  <c r="D192" i="3" s="1"/>
  <c r="S192" i="12"/>
  <c r="V192" i="12" s="1"/>
  <c r="G191" i="3" s="1"/>
  <c r="Q192" i="12"/>
  <c r="E191" i="3" s="1"/>
  <c r="L192" i="12"/>
  <c r="O192" i="12" s="1"/>
  <c r="F191" i="3" s="1"/>
  <c r="J192" i="12"/>
  <c r="D191" i="3" s="1"/>
  <c r="S191" i="12"/>
  <c r="V191" i="12" s="1"/>
  <c r="G190" i="3" s="1"/>
  <c r="Q191" i="12"/>
  <c r="E190" i="3" s="1"/>
  <c r="L191" i="12"/>
  <c r="O191" i="12" s="1"/>
  <c r="F190" i="3" s="1"/>
  <c r="J191" i="12"/>
  <c r="D190" i="3" s="1"/>
  <c r="S190" i="12"/>
  <c r="V190" i="12" s="1"/>
  <c r="G189" i="3" s="1"/>
  <c r="Q190" i="12"/>
  <c r="E189" i="3" s="1"/>
  <c r="L190" i="12"/>
  <c r="O190" i="12" s="1"/>
  <c r="F189" i="3" s="1"/>
  <c r="J190" i="12"/>
  <c r="D189" i="3" s="1"/>
  <c r="S189" i="12"/>
  <c r="V189" i="12" s="1"/>
  <c r="G188" i="3" s="1"/>
  <c r="Q189" i="12"/>
  <c r="E188" i="3" s="1"/>
  <c r="L189" i="12"/>
  <c r="O189" i="12" s="1"/>
  <c r="F188" i="3" s="1"/>
  <c r="J189" i="12"/>
  <c r="D188" i="3" s="1"/>
  <c r="S188" i="12"/>
  <c r="V188" i="12" s="1"/>
  <c r="G187" i="3" s="1"/>
  <c r="Q188" i="12"/>
  <c r="E187" i="3" s="1"/>
  <c r="L188" i="12"/>
  <c r="O188" i="12" s="1"/>
  <c r="F187" i="3" s="1"/>
  <c r="J188" i="12"/>
  <c r="D187" i="3" s="1"/>
  <c r="S187" i="12"/>
  <c r="V187" i="12" s="1"/>
  <c r="G186" i="3" s="1"/>
  <c r="Q187" i="12"/>
  <c r="E186" i="3" s="1"/>
  <c r="L187" i="12"/>
  <c r="O187" i="12" s="1"/>
  <c r="F186" i="3" s="1"/>
  <c r="J187" i="12"/>
  <c r="D186" i="3" s="1"/>
  <c r="S186" i="12"/>
  <c r="V186" i="12" s="1"/>
  <c r="G185" i="3" s="1"/>
  <c r="Q186" i="12"/>
  <c r="E185" i="3" s="1"/>
  <c r="L186" i="12"/>
  <c r="O186" i="12" s="1"/>
  <c r="F185" i="3" s="1"/>
  <c r="J186" i="12"/>
  <c r="D185" i="3" s="1"/>
  <c r="S185" i="12"/>
  <c r="V185" i="12" s="1"/>
  <c r="G184" i="3" s="1"/>
  <c r="Q185" i="12"/>
  <c r="E184" i="3" s="1"/>
  <c r="L185" i="12"/>
  <c r="O185" i="12" s="1"/>
  <c r="F184" i="3" s="1"/>
  <c r="J185" i="12"/>
  <c r="D184" i="3" s="1"/>
  <c r="S184" i="12"/>
  <c r="V184" i="12" s="1"/>
  <c r="G183" i="3" s="1"/>
  <c r="Q184" i="12"/>
  <c r="E183" i="3" s="1"/>
  <c r="L184" i="12"/>
  <c r="O184" i="12" s="1"/>
  <c r="F183" i="3" s="1"/>
  <c r="J184" i="12"/>
  <c r="D183" i="3" s="1"/>
  <c r="S183" i="12"/>
  <c r="V183" i="12" s="1"/>
  <c r="G182" i="3" s="1"/>
  <c r="Q183" i="12"/>
  <c r="E182" i="3" s="1"/>
  <c r="L183" i="12"/>
  <c r="O183" i="12" s="1"/>
  <c r="F182" i="3" s="1"/>
  <c r="J183" i="12"/>
  <c r="D182" i="3" s="1"/>
  <c r="S182" i="12"/>
  <c r="V182" i="12" s="1"/>
  <c r="G181" i="3" s="1"/>
  <c r="Q182" i="12"/>
  <c r="E181" i="3" s="1"/>
  <c r="L182" i="12"/>
  <c r="O182" i="12" s="1"/>
  <c r="F181" i="3" s="1"/>
  <c r="J182" i="12"/>
  <c r="D181" i="3" s="1"/>
  <c r="S181" i="12"/>
  <c r="V181" i="12" s="1"/>
  <c r="G180" i="3" s="1"/>
  <c r="Q181" i="12"/>
  <c r="E180" i="3" s="1"/>
  <c r="L181" i="12"/>
  <c r="O181" i="12" s="1"/>
  <c r="F180" i="3" s="1"/>
  <c r="J181" i="12"/>
  <c r="D180" i="3" s="1"/>
  <c r="S180" i="12"/>
  <c r="V180" i="12" s="1"/>
  <c r="G179" i="3" s="1"/>
  <c r="Q180" i="12"/>
  <c r="E179" i="3" s="1"/>
  <c r="L180" i="12"/>
  <c r="O180" i="12" s="1"/>
  <c r="F179" i="3" s="1"/>
  <c r="J180" i="12"/>
  <c r="D179" i="3" s="1"/>
  <c r="S179" i="12"/>
  <c r="V179" i="12" s="1"/>
  <c r="G178" i="3" s="1"/>
  <c r="Q179" i="12"/>
  <c r="E178" i="3" s="1"/>
  <c r="L179" i="12"/>
  <c r="O179" i="12" s="1"/>
  <c r="F178" i="3" s="1"/>
  <c r="J179" i="12"/>
  <c r="D178" i="3" s="1"/>
  <c r="S178" i="12"/>
  <c r="V178" i="12" s="1"/>
  <c r="G177" i="3" s="1"/>
  <c r="Q178" i="12"/>
  <c r="E177" i="3" s="1"/>
  <c r="L178" i="12"/>
  <c r="O178" i="12" s="1"/>
  <c r="F177" i="3" s="1"/>
  <c r="J178" i="12"/>
  <c r="D177" i="3" s="1"/>
  <c r="S176" i="12"/>
  <c r="V176" i="12" s="1"/>
  <c r="G175" i="3" s="1"/>
  <c r="Q176" i="12"/>
  <c r="E175" i="3" s="1"/>
  <c r="L176" i="12"/>
  <c r="O176" i="12" s="1"/>
  <c r="F175" i="3" s="1"/>
  <c r="J176" i="12"/>
  <c r="D175" i="3" s="1"/>
  <c r="S175" i="12"/>
  <c r="V175" i="12" s="1"/>
  <c r="G174" i="3" s="1"/>
  <c r="Q175" i="12"/>
  <c r="E174" i="3" s="1"/>
  <c r="L175" i="12"/>
  <c r="O175" i="12" s="1"/>
  <c r="F174" i="3" s="1"/>
  <c r="J175" i="12"/>
  <c r="D174" i="3" s="1"/>
  <c r="S174" i="12"/>
  <c r="V174" i="12" s="1"/>
  <c r="G173" i="3" s="1"/>
  <c r="Q174" i="12"/>
  <c r="E173" i="3" s="1"/>
  <c r="L174" i="12"/>
  <c r="O174" i="12" s="1"/>
  <c r="F173" i="3" s="1"/>
  <c r="J174" i="12"/>
  <c r="D173" i="3" s="1"/>
  <c r="S173" i="12"/>
  <c r="V173" i="12" s="1"/>
  <c r="G172" i="3" s="1"/>
  <c r="Q173" i="12"/>
  <c r="E172" i="3" s="1"/>
  <c r="L173" i="12"/>
  <c r="O173" i="12" s="1"/>
  <c r="F172" i="3" s="1"/>
  <c r="J173" i="12"/>
  <c r="D172" i="3" s="1"/>
  <c r="S172" i="12"/>
  <c r="V172" i="12" s="1"/>
  <c r="G171" i="3" s="1"/>
  <c r="Q172" i="12"/>
  <c r="E171" i="3" s="1"/>
  <c r="L172" i="12"/>
  <c r="O172" i="12" s="1"/>
  <c r="F171" i="3" s="1"/>
  <c r="J172" i="12"/>
  <c r="D171" i="3" s="1"/>
  <c r="S171" i="12"/>
  <c r="V171" i="12" s="1"/>
  <c r="G170" i="3" s="1"/>
  <c r="Q171" i="12"/>
  <c r="E170" i="3" s="1"/>
  <c r="L171" i="12"/>
  <c r="O171" i="12" s="1"/>
  <c r="F170" i="3" s="1"/>
  <c r="J171" i="12"/>
  <c r="D170" i="3" s="1"/>
  <c r="S170" i="12"/>
  <c r="V170" i="12" s="1"/>
  <c r="G169" i="3" s="1"/>
  <c r="Q170" i="12"/>
  <c r="E169" i="3" s="1"/>
  <c r="L170" i="12"/>
  <c r="O170" i="12" s="1"/>
  <c r="F169" i="3" s="1"/>
  <c r="J170" i="12"/>
  <c r="D169" i="3" s="1"/>
  <c r="S169" i="12"/>
  <c r="V169" i="12" s="1"/>
  <c r="G168" i="3" s="1"/>
  <c r="Q169" i="12"/>
  <c r="E168" i="3" s="1"/>
  <c r="L169" i="12"/>
  <c r="O169" i="12" s="1"/>
  <c r="F168" i="3" s="1"/>
  <c r="J169" i="12"/>
  <c r="D168" i="3" s="1"/>
  <c r="S168" i="12"/>
  <c r="V168" i="12" s="1"/>
  <c r="G167" i="3" s="1"/>
  <c r="Q168" i="12"/>
  <c r="E167" i="3" s="1"/>
  <c r="L168" i="12"/>
  <c r="O168" i="12" s="1"/>
  <c r="F167" i="3" s="1"/>
  <c r="J168" i="12"/>
  <c r="D167" i="3" s="1"/>
  <c r="S167" i="12"/>
  <c r="V167" i="12" s="1"/>
  <c r="G166" i="3" s="1"/>
  <c r="Q167" i="12"/>
  <c r="E166" i="3" s="1"/>
  <c r="L167" i="12"/>
  <c r="O167" i="12" s="1"/>
  <c r="F166" i="3" s="1"/>
  <c r="J167" i="12"/>
  <c r="D166" i="3" s="1"/>
  <c r="V166" i="12"/>
  <c r="G165" i="3" s="1"/>
  <c r="O166" i="12"/>
  <c r="F165" i="3" s="1"/>
  <c r="V165" i="12"/>
  <c r="G164" i="3" s="1"/>
  <c r="O165" i="12"/>
  <c r="F164" i="3" s="1"/>
  <c r="S164" i="12"/>
  <c r="V164" i="12" s="1"/>
  <c r="G163" i="3" s="1"/>
  <c r="Q164" i="12"/>
  <c r="E163" i="3" s="1"/>
  <c r="L164" i="12"/>
  <c r="O164" i="12" s="1"/>
  <c r="F163" i="3" s="1"/>
  <c r="J164" i="12"/>
  <c r="D163" i="3" s="1"/>
  <c r="S163" i="12"/>
  <c r="V163" i="12" s="1"/>
  <c r="G162" i="3" s="1"/>
  <c r="Q163" i="12"/>
  <c r="E162" i="3" s="1"/>
  <c r="L163" i="12"/>
  <c r="O163" i="12" s="1"/>
  <c r="F162" i="3" s="1"/>
  <c r="J163" i="12"/>
  <c r="D162" i="3" s="1"/>
  <c r="S162" i="12"/>
  <c r="V162" i="12" s="1"/>
  <c r="G161" i="3" s="1"/>
  <c r="Q162" i="12"/>
  <c r="E161" i="3" s="1"/>
  <c r="L162" i="12"/>
  <c r="O162" i="12" s="1"/>
  <c r="F161" i="3" s="1"/>
  <c r="J162" i="12"/>
  <c r="D161" i="3" s="1"/>
  <c r="S161" i="12"/>
  <c r="V161" i="12" s="1"/>
  <c r="G160" i="3" s="1"/>
  <c r="Q161" i="12"/>
  <c r="E160" i="3" s="1"/>
  <c r="L161" i="12"/>
  <c r="O161" i="12" s="1"/>
  <c r="F160" i="3" s="1"/>
  <c r="J161" i="12"/>
  <c r="D160" i="3" s="1"/>
  <c r="S160" i="12"/>
  <c r="V160" i="12" s="1"/>
  <c r="G159" i="3" s="1"/>
  <c r="Q160" i="12"/>
  <c r="E159" i="3" s="1"/>
  <c r="L160" i="12"/>
  <c r="O160" i="12" s="1"/>
  <c r="F159" i="3" s="1"/>
  <c r="J160" i="12"/>
  <c r="D159" i="3" s="1"/>
  <c r="S159" i="12"/>
  <c r="V159" i="12" s="1"/>
  <c r="G158" i="3" s="1"/>
  <c r="Q159" i="12"/>
  <c r="E158" i="3" s="1"/>
  <c r="L159" i="12"/>
  <c r="O159" i="12" s="1"/>
  <c r="F158" i="3" s="1"/>
  <c r="J159" i="12"/>
  <c r="D158" i="3" s="1"/>
  <c r="S158" i="12"/>
  <c r="V158" i="12" s="1"/>
  <c r="G157" i="3" s="1"/>
  <c r="Q158" i="12"/>
  <c r="E157" i="3" s="1"/>
  <c r="L158" i="12"/>
  <c r="O158" i="12" s="1"/>
  <c r="F157" i="3" s="1"/>
  <c r="J158" i="12"/>
  <c r="D157" i="3" s="1"/>
  <c r="S151" i="12"/>
  <c r="V151" i="12" s="1"/>
  <c r="G150" i="3" s="1"/>
  <c r="Q151" i="12"/>
  <c r="E150" i="3" s="1"/>
  <c r="L151" i="12"/>
  <c r="O151" i="12" s="1"/>
  <c r="F150" i="3" s="1"/>
  <c r="J151" i="12"/>
  <c r="D150" i="3" s="1"/>
  <c r="V150" i="12"/>
  <c r="G149" i="3" s="1"/>
  <c r="O150" i="12"/>
  <c r="F149" i="3" s="1"/>
  <c r="V149" i="12"/>
  <c r="G148" i="3" s="1"/>
  <c r="O149" i="12"/>
  <c r="F148" i="3" s="1"/>
  <c r="S148" i="12"/>
  <c r="V148" i="12" s="1"/>
  <c r="G147" i="3" s="1"/>
  <c r="Q148" i="12"/>
  <c r="E147" i="3" s="1"/>
  <c r="L148" i="12"/>
  <c r="O148" i="12" s="1"/>
  <c r="F147" i="3" s="1"/>
  <c r="J148" i="12"/>
  <c r="D147" i="3" s="1"/>
  <c r="S147" i="12"/>
  <c r="V147" i="12" s="1"/>
  <c r="G146" i="3" s="1"/>
  <c r="Q147" i="12"/>
  <c r="E146" i="3" s="1"/>
  <c r="L147" i="12"/>
  <c r="O147" i="12" s="1"/>
  <c r="F146" i="3" s="1"/>
  <c r="J147" i="12"/>
  <c r="D146" i="3" s="1"/>
  <c r="S146" i="12"/>
  <c r="V146" i="12" s="1"/>
  <c r="G145" i="3" s="1"/>
  <c r="Q146" i="12"/>
  <c r="E145" i="3" s="1"/>
  <c r="L146" i="12"/>
  <c r="O146" i="12" s="1"/>
  <c r="F145" i="3" s="1"/>
  <c r="J146" i="12"/>
  <c r="D145" i="3" s="1"/>
  <c r="S145" i="12"/>
  <c r="V145" i="12" s="1"/>
  <c r="G144" i="3" s="1"/>
  <c r="Q145" i="12"/>
  <c r="E144" i="3" s="1"/>
  <c r="L145" i="12"/>
  <c r="O145" i="12" s="1"/>
  <c r="F144" i="3" s="1"/>
  <c r="J145" i="12"/>
  <c r="D144" i="3" s="1"/>
  <c r="S144" i="12"/>
  <c r="V144" i="12" s="1"/>
  <c r="G143" i="3" s="1"/>
  <c r="Q144" i="12"/>
  <c r="E143" i="3" s="1"/>
  <c r="L144" i="12"/>
  <c r="O144" i="12" s="1"/>
  <c r="F143" i="3" s="1"/>
  <c r="J144" i="12"/>
  <c r="D143" i="3" s="1"/>
  <c r="S143" i="12"/>
  <c r="V143" i="12" s="1"/>
  <c r="G142" i="3" s="1"/>
  <c r="Q143" i="12"/>
  <c r="E142" i="3" s="1"/>
  <c r="L143" i="12"/>
  <c r="O143" i="12" s="1"/>
  <c r="F142" i="3" s="1"/>
  <c r="J143" i="12"/>
  <c r="D142" i="3" s="1"/>
  <c r="S142" i="12"/>
  <c r="V142" i="12" s="1"/>
  <c r="G141" i="3" s="1"/>
  <c r="Q142" i="12"/>
  <c r="E141" i="3" s="1"/>
  <c r="L142" i="12"/>
  <c r="O142" i="12" s="1"/>
  <c r="F141" i="3" s="1"/>
  <c r="J142" i="12"/>
  <c r="D141" i="3" s="1"/>
  <c r="S141" i="12"/>
  <c r="V141" i="12" s="1"/>
  <c r="G140" i="3" s="1"/>
  <c r="Q141" i="12"/>
  <c r="E140" i="3" s="1"/>
  <c r="L141" i="12"/>
  <c r="O141" i="12" s="1"/>
  <c r="F140" i="3" s="1"/>
  <c r="J141" i="12"/>
  <c r="D140" i="3" s="1"/>
  <c r="Q140" i="12"/>
  <c r="E139" i="3" s="1"/>
  <c r="L140" i="12"/>
  <c r="Q139" i="12"/>
  <c r="E138" i="3" s="1"/>
  <c r="L139" i="12"/>
  <c r="S138" i="12"/>
  <c r="V138" i="12" s="1"/>
  <c r="G137" i="3" s="1"/>
  <c r="Q138" i="12"/>
  <c r="E137" i="3" s="1"/>
  <c r="L138" i="12"/>
  <c r="O138" i="12" s="1"/>
  <c r="F137" i="3" s="1"/>
  <c r="J138" i="12"/>
  <c r="D137" i="3" s="1"/>
  <c r="S137" i="12"/>
  <c r="V137" i="12" s="1"/>
  <c r="G136" i="3" s="1"/>
  <c r="Q137" i="12"/>
  <c r="E136" i="3" s="1"/>
  <c r="L137" i="12"/>
  <c r="O137" i="12" s="1"/>
  <c r="F136" i="3" s="1"/>
  <c r="J137" i="12"/>
  <c r="D136" i="3" s="1"/>
  <c r="V136" i="12"/>
  <c r="G135" i="3" s="1"/>
  <c r="Q136" i="12"/>
  <c r="E135" i="3" s="1"/>
  <c r="J136" i="12"/>
  <c r="D135" i="3" s="1"/>
  <c r="G134" i="3"/>
  <c r="E134" i="3"/>
  <c r="F134" i="3"/>
  <c r="D134" i="3"/>
  <c r="S135" i="12"/>
  <c r="V135" i="12" s="1"/>
  <c r="G133" i="3" s="1"/>
  <c r="Q135" i="12"/>
  <c r="E133" i="3" s="1"/>
  <c r="L135" i="12"/>
  <c r="O135" i="12" s="1"/>
  <c r="F133" i="3" s="1"/>
  <c r="J135" i="12"/>
  <c r="D133" i="3" s="1"/>
  <c r="S134" i="12"/>
  <c r="V134" i="12" s="1"/>
  <c r="G132" i="3" s="1"/>
  <c r="Q134" i="12"/>
  <c r="E132" i="3" s="1"/>
  <c r="L134" i="12"/>
  <c r="O134" i="12" s="1"/>
  <c r="F132" i="3" s="1"/>
  <c r="J134" i="12"/>
  <c r="D132" i="3" s="1"/>
  <c r="S133" i="12"/>
  <c r="V133" i="12" s="1"/>
  <c r="G131" i="3" s="1"/>
  <c r="Q133" i="12"/>
  <c r="E131" i="3" s="1"/>
  <c r="L133" i="12"/>
  <c r="O133" i="12" s="1"/>
  <c r="F131" i="3" s="1"/>
  <c r="J133" i="12"/>
  <c r="D131" i="3" s="1"/>
  <c r="S132" i="12"/>
  <c r="V132" i="12" s="1"/>
  <c r="G130" i="3" s="1"/>
  <c r="Q132" i="12"/>
  <c r="E130" i="3" s="1"/>
  <c r="L132" i="12"/>
  <c r="O132" i="12" s="1"/>
  <c r="F130" i="3" s="1"/>
  <c r="J132" i="12"/>
  <c r="D130" i="3" s="1"/>
  <c r="S131" i="12"/>
  <c r="V131" i="12" s="1"/>
  <c r="G129" i="3" s="1"/>
  <c r="Q131" i="12"/>
  <c r="E129" i="3" s="1"/>
  <c r="L131" i="12"/>
  <c r="O131" i="12" s="1"/>
  <c r="F129" i="3" s="1"/>
  <c r="J131" i="12"/>
  <c r="D129" i="3" s="1"/>
  <c r="S130" i="12"/>
  <c r="V130" i="12" s="1"/>
  <c r="G128" i="3" s="1"/>
  <c r="Q130" i="12"/>
  <c r="E128" i="3" s="1"/>
  <c r="L130" i="12"/>
  <c r="O130" i="12" s="1"/>
  <c r="F128" i="3" s="1"/>
  <c r="J130" i="12"/>
  <c r="D128" i="3" s="1"/>
  <c r="S129" i="12"/>
  <c r="V129" i="12" s="1"/>
  <c r="G127" i="3" s="1"/>
  <c r="Q129" i="12"/>
  <c r="E127" i="3" s="1"/>
  <c r="L129" i="12"/>
  <c r="O129" i="12" s="1"/>
  <c r="F127" i="3" s="1"/>
  <c r="J129" i="12"/>
  <c r="D127" i="3" s="1"/>
  <c r="S128" i="12"/>
  <c r="V128" i="12" s="1"/>
  <c r="G126" i="3" s="1"/>
  <c r="Q128" i="12"/>
  <c r="E126" i="3" s="1"/>
  <c r="L128" i="12"/>
  <c r="O128" i="12" s="1"/>
  <c r="F126" i="3" s="1"/>
  <c r="J128" i="12"/>
  <c r="D126" i="3" s="1"/>
  <c r="S127" i="12"/>
  <c r="V127" i="12" s="1"/>
  <c r="G125" i="3" s="1"/>
  <c r="Q127" i="12"/>
  <c r="E125" i="3" s="1"/>
  <c r="L127" i="12"/>
  <c r="O127" i="12" s="1"/>
  <c r="F125" i="3" s="1"/>
  <c r="J127" i="12"/>
  <c r="D125" i="3" s="1"/>
  <c r="S126" i="12"/>
  <c r="V126" i="12" s="1"/>
  <c r="G124" i="3" s="1"/>
  <c r="Q126" i="12"/>
  <c r="E124" i="3" s="1"/>
  <c r="L126" i="12"/>
  <c r="O126" i="12" s="1"/>
  <c r="F124" i="3" s="1"/>
  <c r="J126" i="12"/>
  <c r="D124" i="3" s="1"/>
  <c r="S125" i="12"/>
  <c r="V125" i="12" s="1"/>
  <c r="G123" i="3" s="1"/>
  <c r="Q125" i="12"/>
  <c r="E123" i="3" s="1"/>
  <c r="L125" i="12"/>
  <c r="O125" i="12" s="1"/>
  <c r="F123" i="3" s="1"/>
  <c r="J125" i="12"/>
  <c r="D123" i="3" s="1"/>
  <c r="S124" i="12"/>
  <c r="V124" i="12" s="1"/>
  <c r="G122" i="3" s="1"/>
  <c r="Q124" i="12"/>
  <c r="E122" i="3" s="1"/>
  <c r="L124" i="12"/>
  <c r="O124" i="12" s="1"/>
  <c r="F122" i="3" s="1"/>
  <c r="J124" i="12"/>
  <c r="D122" i="3" s="1"/>
  <c r="S123" i="12"/>
  <c r="V123" i="12" s="1"/>
  <c r="G121" i="3" s="1"/>
  <c r="Q123" i="12"/>
  <c r="E121" i="3" s="1"/>
  <c r="L123" i="12"/>
  <c r="O123" i="12" s="1"/>
  <c r="F121" i="3" s="1"/>
  <c r="J123" i="12"/>
  <c r="D121" i="3" s="1"/>
  <c r="S122" i="12"/>
  <c r="V122" i="12" s="1"/>
  <c r="G120" i="3" s="1"/>
  <c r="Q122" i="12"/>
  <c r="E120" i="3" s="1"/>
  <c r="L122" i="12"/>
  <c r="O122" i="12" s="1"/>
  <c r="F120" i="3" s="1"/>
  <c r="J122" i="12"/>
  <c r="D120" i="3" s="1"/>
  <c r="S121" i="12"/>
  <c r="V121" i="12" s="1"/>
  <c r="G119" i="3" s="1"/>
  <c r="Q121" i="12"/>
  <c r="E119" i="3" s="1"/>
  <c r="L121" i="12"/>
  <c r="O121" i="12" s="1"/>
  <c r="F119" i="3" s="1"/>
  <c r="J121" i="12"/>
  <c r="D119" i="3" s="1"/>
  <c r="S120" i="12"/>
  <c r="V120" i="12" s="1"/>
  <c r="G118" i="3" s="1"/>
  <c r="Q120" i="12"/>
  <c r="E118" i="3" s="1"/>
  <c r="L120" i="12"/>
  <c r="O120" i="12" s="1"/>
  <c r="F118" i="3" s="1"/>
  <c r="J120" i="12"/>
  <c r="D118" i="3" s="1"/>
  <c r="S119" i="12"/>
  <c r="V119" i="12" s="1"/>
  <c r="G117" i="3" s="1"/>
  <c r="Q119" i="12"/>
  <c r="E117" i="3" s="1"/>
  <c r="L119" i="12"/>
  <c r="O119" i="12" s="1"/>
  <c r="F117" i="3" s="1"/>
  <c r="J119" i="12"/>
  <c r="D117" i="3" s="1"/>
  <c r="S118" i="12"/>
  <c r="V118" i="12" s="1"/>
  <c r="G116" i="3" s="1"/>
  <c r="Q118" i="12"/>
  <c r="E116" i="3" s="1"/>
  <c r="L118" i="12"/>
  <c r="O118" i="12" s="1"/>
  <c r="F116" i="3" s="1"/>
  <c r="J118" i="12"/>
  <c r="D116" i="3" s="1"/>
  <c r="S117" i="12"/>
  <c r="V117" i="12" s="1"/>
  <c r="G115" i="3" s="1"/>
  <c r="Q117" i="12"/>
  <c r="E115" i="3" s="1"/>
  <c r="L117" i="12"/>
  <c r="O117" i="12" s="1"/>
  <c r="F115" i="3" s="1"/>
  <c r="J117" i="12"/>
  <c r="D115" i="3" s="1"/>
  <c r="S116" i="12"/>
  <c r="V116" i="12" s="1"/>
  <c r="G114" i="3" s="1"/>
  <c r="Q116" i="12"/>
  <c r="E114" i="3" s="1"/>
  <c r="L116" i="12"/>
  <c r="O116" i="12" s="1"/>
  <c r="F114" i="3" s="1"/>
  <c r="J116" i="12"/>
  <c r="D114" i="3" s="1"/>
  <c r="S115" i="12"/>
  <c r="V115" i="12" s="1"/>
  <c r="G113" i="3" s="1"/>
  <c r="Q115" i="12"/>
  <c r="E113" i="3" s="1"/>
  <c r="L115" i="12"/>
  <c r="O115" i="12" s="1"/>
  <c r="F113" i="3" s="1"/>
  <c r="J115" i="12"/>
  <c r="D113" i="3" s="1"/>
  <c r="S114" i="12"/>
  <c r="V114" i="12" s="1"/>
  <c r="G112" i="3" s="1"/>
  <c r="Q114" i="12"/>
  <c r="E112" i="3" s="1"/>
  <c r="L114" i="12"/>
  <c r="O114" i="12" s="1"/>
  <c r="F112" i="3" s="1"/>
  <c r="J114" i="12"/>
  <c r="D112" i="3" s="1"/>
  <c r="S113" i="12"/>
  <c r="V113" i="12" s="1"/>
  <c r="G111" i="3" s="1"/>
  <c r="Q113" i="12"/>
  <c r="E111" i="3" s="1"/>
  <c r="L113" i="12"/>
  <c r="O113" i="12" s="1"/>
  <c r="F111" i="3" s="1"/>
  <c r="J113" i="12"/>
  <c r="D111" i="3" s="1"/>
  <c r="S112" i="12"/>
  <c r="V112" i="12" s="1"/>
  <c r="G110" i="3" s="1"/>
  <c r="Q112" i="12"/>
  <c r="E110" i="3" s="1"/>
  <c r="L112" i="12"/>
  <c r="O112" i="12" s="1"/>
  <c r="F110" i="3" s="1"/>
  <c r="J112" i="12"/>
  <c r="D110" i="3" s="1"/>
  <c r="S111" i="12"/>
  <c r="V111" i="12" s="1"/>
  <c r="G109" i="3" s="1"/>
  <c r="Q111" i="12"/>
  <c r="E109" i="3" s="1"/>
  <c r="L111" i="12"/>
  <c r="O111" i="12" s="1"/>
  <c r="F109" i="3" s="1"/>
  <c r="J111" i="12"/>
  <c r="D109" i="3" s="1"/>
  <c r="S110" i="12"/>
  <c r="V110" i="12" s="1"/>
  <c r="G108" i="3" s="1"/>
  <c r="Q110" i="12"/>
  <c r="E108" i="3" s="1"/>
  <c r="L110" i="12"/>
  <c r="O110" i="12" s="1"/>
  <c r="F108" i="3" s="1"/>
  <c r="J110" i="12"/>
  <c r="D108" i="3" s="1"/>
  <c r="S109" i="12"/>
  <c r="V109" i="12" s="1"/>
  <c r="G107" i="3" s="1"/>
  <c r="Q109" i="12"/>
  <c r="E107" i="3" s="1"/>
  <c r="L109" i="12"/>
  <c r="O109" i="12" s="1"/>
  <c r="F107" i="3" s="1"/>
  <c r="J109" i="12"/>
  <c r="D107" i="3" s="1"/>
  <c r="S108" i="12"/>
  <c r="V108" i="12" s="1"/>
  <c r="G106" i="3" s="1"/>
  <c r="Q108" i="12"/>
  <c r="E106" i="3" s="1"/>
  <c r="L108" i="12"/>
  <c r="O108" i="12" s="1"/>
  <c r="F106" i="3" s="1"/>
  <c r="J108" i="12"/>
  <c r="D106" i="3" s="1"/>
  <c r="S107" i="12"/>
  <c r="V107" i="12" s="1"/>
  <c r="G105" i="3" s="1"/>
  <c r="Q107" i="12"/>
  <c r="E105" i="3" s="1"/>
  <c r="L107" i="12"/>
  <c r="O107" i="12" s="1"/>
  <c r="F105" i="3" s="1"/>
  <c r="J107" i="12"/>
  <c r="D105" i="3" s="1"/>
  <c r="S106" i="12"/>
  <c r="V106" i="12" s="1"/>
  <c r="G104" i="3" s="1"/>
  <c r="Q106" i="12"/>
  <c r="E104" i="3" s="1"/>
  <c r="L106" i="12"/>
  <c r="O106" i="12" s="1"/>
  <c r="F104" i="3" s="1"/>
  <c r="J106" i="12"/>
  <c r="D104" i="3" s="1"/>
  <c r="S105" i="12"/>
  <c r="V105" i="12" s="1"/>
  <c r="G103" i="3" s="1"/>
  <c r="Q105" i="12"/>
  <c r="E103" i="3" s="1"/>
  <c r="L105" i="12"/>
  <c r="O105" i="12" s="1"/>
  <c r="F103" i="3" s="1"/>
  <c r="J105" i="12"/>
  <c r="D103" i="3" s="1"/>
  <c r="S104" i="12"/>
  <c r="V104" i="12" s="1"/>
  <c r="G102" i="3" s="1"/>
  <c r="Q104" i="12"/>
  <c r="E102" i="3" s="1"/>
  <c r="L104" i="12"/>
  <c r="O104" i="12" s="1"/>
  <c r="F102" i="3" s="1"/>
  <c r="J104" i="12"/>
  <c r="D102" i="3" s="1"/>
  <c r="S103" i="12"/>
  <c r="V103" i="12" s="1"/>
  <c r="G101" i="3" s="1"/>
  <c r="Q103" i="12"/>
  <c r="E101" i="3" s="1"/>
  <c r="L103" i="12"/>
  <c r="O103" i="12" s="1"/>
  <c r="F101" i="3" s="1"/>
  <c r="J103" i="12"/>
  <c r="D101" i="3" s="1"/>
  <c r="V102" i="12"/>
  <c r="G100" i="3" s="1"/>
  <c r="Q102" i="12"/>
  <c r="E100" i="3" s="1"/>
  <c r="O102" i="12"/>
  <c r="F100" i="3" s="1"/>
  <c r="V101" i="12"/>
  <c r="G99" i="3" s="1"/>
  <c r="Q101" i="12"/>
  <c r="E99" i="3" s="1"/>
  <c r="O101" i="12"/>
  <c r="F99" i="3" s="1"/>
  <c r="J101" i="12"/>
  <c r="D99" i="3" s="1"/>
  <c r="V100" i="12"/>
  <c r="G98" i="3" s="1"/>
  <c r="Q100" i="12"/>
  <c r="E98" i="3" s="1"/>
  <c r="O100" i="12"/>
  <c r="F98" i="3" s="1"/>
  <c r="J100" i="12"/>
  <c r="D98" i="3" s="1"/>
  <c r="G97" i="3"/>
  <c r="E97" i="3"/>
  <c r="F97" i="3"/>
  <c r="D97" i="3"/>
  <c r="V99" i="12"/>
  <c r="G96" i="3" s="1"/>
  <c r="O99" i="12"/>
  <c r="F96" i="3" s="1"/>
  <c r="V98" i="12"/>
  <c r="G95" i="3" s="1"/>
  <c r="O98" i="12"/>
  <c r="F95" i="3" s="1"/>
  <c r="S97" i="12"/>
  <c r="V97" i="12" s="1"/>
  <c r="G94" i="3" s="1"/>
  <c r="Q97" i="12"/>
  <c r="E94" i="3" s="1"/>
  <c r="L97" i="12"/>
  <c r="O97" i="12" s="1"/>
  <c r="F94" i="3" s="1"/>
  <c r="J97" i="12"/>
  <c r="D94" i="3" s="1"/>
  <c r="V96" i="12"/>
  <c r="G93" i="3" s="1"/>
  <c r="O96" i="12"/>
  <c r="F93" i="3" s="1"/>
  <c r="S95" i="12"/>
  <c r="V95" i="12" s="1"/>
  <c r="G92" i="3" s="1"/>
  <c r="Q95" i="12"/>
  <c r="E92" i="3" s="1"/>
  <c r="L95" i="12"/>
  <c r="O95" i="12" s="1"/>
  <c r="F92" i="3" s="1"/>
  <c r="J95" i="12"/>
  <c r="D92" i="3" s="1"/>
  <c r="S94" i="12"/>
  <c r="V94" i="12" s="1"/>
  <c r="G91" i="3" s="1"/>
  <c r="Q94" i="12"/>
  <c r="E91" i="3" s="1"/>
  <c r="L94" i="12"/>
  <c r="O94" i="12" s="1"/>
  <c r="F91" i="3" s="1"/>
  <c r="J94" i="12"/>
  <c r="D91" i="3" s="1"/>
  <c r="S93" i="12"/>
  <c r="V93" i="12" s="1"/>
  <c r="G90" i="3" s="1"/>
  <c r="Q93" i="12"/>
  <c r="E90" i="3" s="1"/>
  <c r="L93" i="12"/>
  <c r="O93" i="12" s="1"/>
  <c r="F90" i="3" s="1"/>
  <c r="J93" i="12"/>
  <c r="D90" i="3" s="1"/>
  <c r="S92" i="12"/>
  <c r="V92" i="12" s="1"/>
  <c r="G89" i="3" s="1"/>
  <c r="Q92" i="12"/>
  <c r="E89" i="3" s="1"/>
  <c r="L92" i="12"/>
  <c r="O92" i="12" s="1"/>
  <c r="F89" i="3" s="1"/>
  <c r="J92" i="12"/>
  <c r="D89" i="3" s="1"/>
  <c r="V91" i="12"/>
  <c r="G88" i="3" s="1"/>
  <c r="O91" i="12"/>
  <c r="F88" i="3" s="1"/>
  <c r="V90" i="12"/>
  <c r="G87" i="3" s="1"/>
  <c r="O90" i="12"/>
  <c r="F87" i="3" s="1"/>
  <c r="V89" i="12"/>
  <c r="G86" i="3" s="1"/>
  <c r="Q89" i="12"/>
  <c r="E86" i="3" s="1"/>
  <c r="O89" i="12"/>
  <c r="F86" i="3" s="1"/>
  <c r="J89" i="12"/>
  <c r="D86" i="3" s="1"/>
  <c r="S88" i="12"/>
  <c r="V88" i="12" s="1"/>
  <c r="G85" i="3" s="1"/>
  <c r="Q88" i="12"/>
  <c r="E85" i="3" s="1"/>
  <c r="O88" i="12"/>
  <c r="F85" i="3" s="1"/>
  <c r="J88" i="12"/>
  <c r="D85" i="3" s="1"/>
  <c r="S87" i="12"/>
  <c r="V87" i="12" s="1"/>
  <c r="G84" i="3" s="1"/>
  <c r="Q87" i="12"/>
  <c r="E84" i="3" s="1"/>
  <c r="L87" i="12"/>
  <c r="O87" i="12" s="1"/>
  <c r="F84" i="3" s="1"/>
  <c r="J87" i="12"/>
  <c r="D84" i="3" s="1"/>
  <c r="S86" i="12"/>
  <c r="V86" i="12" s="1"/>
  <c r="G83" i="3" s="1"/>
  <c r="Q86" i="12"/>
  <c r="E83" i="3" s="1"/>
  <c r="L86" i="12"/>
  <c r="O86" i="12" s="1"/>
  <c r="F83" i="3" s="1"/>
  <c r="J86" i="12"/>
  <c r="D83" i="3" s="1"/>
  <c r="S85" i="12"/>
  <c r="V85" i="12" s="1"/>
  <c r="G82" i="3" s="1"/>
  <c r="Q85" i="12"/>
  <c r="E82" i="3" s="1"/>
  <c r="L85" i="12"/>
  <c r="O85" i="12" s="1"/>
  <c r="F82" i="3" s="1"/>
  <c r="J85" i="12"/>
  <c r="D82" i="3" s="1"/>
  <c r="S84" i="12"/>
  <c r="V84" i="12" s="1"/>
  <c r="G81" i="3" s="1"/>
  <c r="Q84" i="12"/>
  <c r="E81" i="3" s="1"/>
  <c r="L84" i="12"/>
  <c r="O84" i="12" s="1"/>
  <c r="F81" i="3" s="1"/>
  <c r="J84" i="12"/>
  <c r="D81" i="3" s="1"/>
  <c r="S83" i="12"/>
  <c r="V83" i="12" s="1"/>
  <c r="G80" i="3" s="1"/>
  <c r="Q83" i="12"/>
  <c r="E80" i="3" s="1"/>
  <c r="L83" i="12"/>
  <c r="O83" i="12" s="1"/>
  <c r="F80" i="3" s="1"/>
  <c r="J83" i="12"/>
  <c r="D80" i="3" s="1"/>
  <c r="S82" i="12"/>
  <c r="V82" i="12" s="1"/>
  <c r="G79" i="3" s="1"/>
  <c r="Q82" i="12"/>
  <c r="E79" i="3" s="1"/>
  <c r="L82" i="12"/>
  <c r="O82" i="12" s="1"/>
  <c r="F79" i="3" s="1"/>
  <c r="J82" i="12"/>
  <c r="D79" i="3" s="1"/>
  <c r="S81" i="12"/>
  <c r="V81" i="12" s="1"/>
  <c r="G78" i="3" s="1"/>
  <c r="Q81" i="12"/>
  <c r="E78" i="3" s="1"/>
  <c r="L81" i="12"/>
  <c r="O81" i="12" s="1"/>
  <c r="F78" i="3" s="1"/>
  <c r="J81" i="12"/>
  <c r="D78" i="3" s="1"/>
  <c r="Q80" i="12"/>
  <c r="E77" i="3" s="1"/>
  <c r="J80" i="12"/>
  <c r="D77" i="3" s="1"/>
  <c r="Q79" i="12"/>
  <c r="E76" i="3" s="1"/>
  <c r="J79" i="12"/>
  <c r="D76" i="3" s="1"/>
  <c r="Q78" i="12"/>
  <c r="E75" i="3" s="1"/>
  <c r="J78" i="12"/>
  <c r="D75" i="3" s="1"/>
  <c r="S77" i="12"/>
  <c r="V77" i="12" s="1"/>
  <c r="G74" i="3" s="1"/>
  <c r="Q77" i="12"/>
  <c r="E74" i="3" s="1"/>
  <c r="L77" i="12"/>
  <c r="O77" i="12" s="1"/>
  <c r="F74" i="3" s="1"/>
  <c r="J77" i="12"/>
  <c r="D74" i="3" s="1"/>
  <c r="S76" i="12"/>
  <c r="V76" i="12" s="1"/>
  <c r="G73" i="3" s="1"/>
  <c r="Q76" i="12"/>
  <c r="E73" i="3" s="1"/>
  <c r="L76" i="12"/>
  <c r="O76" i="12" s="1"/>
  <c r="F73" i="3" s="1"/>
  <c r="J76" i="12"/>
  <c r="D73" i="3" s="1"/>
  <c r="S75" i="12"/>
  <c r="V75" i="12" s="1"/>
  <c r="G72" i="3" s="1"/>
  <c r="Q75" i="12"/>
  <c r="E72" i="3" s="1"/>
  <c r="L75" i="12"/>
  <c r="O75" i="12" s="1"/>
  <c r="F72" i="3" s="1"/>
  <c r="J75" i="12"/>
  <c r="D72" i="3" s="1"/>
  <c r="S74" i="12"/>
  <c r="V74" i="12" s="1"/>
  <c r="G71" i="3" s="1"/>
  <c r="Q74" i="12"/>
  <c r="E71" i="3" s="1"/>
  <c r="L74" i="12"/>
  <c r="O74" i="12" s="1"/>
  <c r="F71" i="3" s="1"/>
  <c r="J74" i="12"/>
  <c r="D71" i="3" s="1"/>
  <c r="S73" i="12"/>
  <c r="V73" i="12" s="1"/>
  <c r="G70" i="3" s="1"/>
  <c r="Q73" i="12"/>
  <c r="E70" i="3" s="1"/>
  <c r="L73" i="12"/>
  <c r="O73" i="12" s="1"/>
  <c r="F70" i="3" s="1"/>
  <c r="J73" i="12"/>
  <c r="D70" i="3" s="1"/>
  <c r="S72" i="12"/>
  <c r="V72" i="12" s="1"/>
  <c r="G69" i="3" s="1"/>
  <c r="Q72" i="12"/>
  <c r="E69" i="3" s="1"/>
  <c r="L72" i="12"/>
  <c r="O72" i="12" s="1"/>
  <c r="F69" i="3" s="1"/>
  <c r="J72" i="12"/>
  <c r="D69" i="3" s="1"/>
  <c r="S71" i="12"/>
  <c r="V71" i="12" s="1"/>
  <c r="G68" i="3" s="1"/>
  <c r="Q71" i="12"/>
  <c r="E68" i="3" s="1"/>
  <c r="L71" i="12"/>
  <c r="O71" i="12" s="1"/>
  <c r="F68" i="3" s="1"/>
  <c r="J71" i="12"/>
  <c r="D68" i="3" s="1"/>
  <c r="S70" i="12"/>
  <c r="V70" i="12" s="1"/>
  <c r="G67" i="3" s="1"/>
  <c r="L70" i="12"/>
  <c r="O70" i="12" s="1"/>
  <c r="F67" i="3" s="1"/>
  <c r="S69" i="12"/>
  <c r="V69" i="12" s="1"/>
  <c r="G66" i="3" s="1"/>
  <c r="Q69" i="12"/>
  <c r="E66" i="3" s="1"/>
  <c r="L69" i="12"/>
  <c r="O69" i="12" s="1"/>
  <c r="F66" i="3" s="1"/>
  <c r="S68" i="12"/>
  <c r="V68" i="12" s="1"/>
  <c r="G65" i="3" s="1"/>
  <c r="Q68" i="12"/>
  <c r="E65" i="3" s="1"/>
  <c r="L68" i="12"/>
  <c r="O68" i="12" s="1"/>
  <c r="F65" i="3" s="1"/>
  <c r="V67" i="12"/>
  <c r="G64" i="3" s="1"/>
  <c r="O67" i="12"/>
  <c r="F64" i="3" s="1"/>
  <c r="V66" i="12"/>
  <c r="G63" i="3" s="1"/>
  <c r="O66" i="12"/>
  <c r="F63" i="3" s="1"/>
  <c r="V65" i="12"/>
  <c r="G62" i="3" s="1"/>
  <c r="O65" i="12"/>
  <c r="F62" i="3" s="1"/>
  <c r="V64" i="12"/>
  <c r="G61" i="3" s="1"/>
  <c r="O64" i="12"/>
  <c r="F61" i="3" s="1"/>
  <c r="S63" i="12"/>
  <c r="V63" i="12" s="1"/>
  <c r="G60" i="3" s="1"/>
  <c r="Q63" i="12"/>
  <c r="E60" i="3" s="1"/>
  <c r="L63" i="12"/>
  <c r="O63" i="12" s="1"/>
  <c r="F60" i="3" s="1"/>
  <c r="J63" i="12"/>
  <c r="D60" i="3" s="1"/>
  <c r="V62" i="12"/>
  <c r="G59" i="3" s="1"/>
  <c r="O62" i="12"/>
  <c r="F59" i="3" s="1"/>
  <c r="V61" i="12"/>
  <c r="G58" i="3" s="1"/>
  <c r="O61" i="12"/>
  <c r="F58" i="3" s="1"/>
  <c r="V60" i="12"/>
  <c r="G57" i="3" s="1"/>
  <c r="O60" i="12"/>
  <c r="F57" i="3" s="1"/>
  <c r="V59" i="12"/>
  <c r="G56" i="3" s="1"/>
  <c r="O59" i="12"/>
  <c r="F56" i="3" s="1"/>
  <c r="V58" i="12"/>
  <c r="G55" i="3" s="1"/>
  <c r="O58" i="12"/>
  <c r="F55" i="3" s="1"/>
  <c r="V57" i="12"/>
  <c r="G54" i="3" s="1"/>
  <c r="O57" i="12"/>
  <c r="F54" i="3" s="1"/>
  <c r="V56" i="12"/>
  <c r="G53" i="3" s="1"/>
  <c r="V55" i="12"/>
  <c r="G52" i="3" s="1"/>
  <c r="S52" i="12"/>
  <c r="Q52" i="12"/>
  <c r="E49" i="3" s="1"/>
  <c r="L52" i="12"/>
  <c r="J52" i="12"/>
  <c r="D49" i="3" s="1"/>
  <c r="S51" i="12"/>
  <c r="Q51" i="12"/>
  <c r="E48" i="3" s="1"/>
  <c r="L51" i="12"/>
  <c r="J51" i="12"/>
  <c r="D48" i="3" s="1"/>
  <c r="S50" i="12"/>
  <c r="Q50" i="12"/>
  <c r="E47" i="3" s="1"/>
  <c r="L50" i="12"/>
  <c r="J50" i="12"/>
  <c r="D47" i="3" s="1"/>
  <c r="S48" i="12"/>
  <c r="Q48" i="12"/>
  <c r="E45" i="3" s="1"/>
  <c r="L48" i="12"/>
  <c r="J48" i="12"/>
  <c r="D45" i="3" s="1"/>
  <c r="S47" i="12"/>
  <c r="Q47" i="12"/>
  <c r="E44" i="3" s="1"/>
  <c r="L47" i="12"/>
  <c r="J47" i="12"/>
  <c r="D44" i="3" s="1"/>
  <c r="S46" i="12"/>
  <c r="Q46" i="12"/>
  <c r="E43" i="3" s="1"/>
  <c r="L46" i="12"/>
  <c r="J46" i="12"/>
  <c r="D43" i="3" s="1"/>
  <c r="S45" i="12"/>
  <c r="Q45" i="12"/>
  <c r="E42" i="3" s="1"/>
  <c r="L45" i="12"/>
  <c r="J45" i="12"/>
  <c r="D42" i="3" s="1"/>
  <c r="S44" i="12"/>
  <c r="Q44" i="12"/>
  <c r="E41" i="3" s="1"/>
  <c r="L44" i="12"/>
  <c r="J44" i="12"/>
  <c r="D41" i="3" s="1"/>
  <c r="S43" i="12"/>
  <c r="Q43" i="12"/>
  <c r="E40" i="3" s="1"/>
  <c r="L43" i="12"/>
  <c r="J43" i="12"/>
  <c r="D40" i="3" s="1"/>
  <c r="S42" i="12"/>
  <c r="Q42" i="12"/>
  <c r="E39" i="3" s="1"/>
  <c r="L42" i="12"/>
  <c r="J42" i="12"/>
  <c r="D39" i="3" s="1"/>
  <c r="S41" i="12"/>
  <c r="Q41" i="12"/>
  <c r="E38" i="3" s="1"/>
  <c r="L41" i="12"/>
  <c r="J41" i="12"/>
  <c r="D38" i="3" s="1"/>
  <c r="S36" i="12"/>
  <c r="Q36" i="12"/>
  <c r="E33" i="3" s="1"/>
  <c r="L36" i="12"/>
  <c r="J36" i="12"/>
  <c r="D33" i="3" s="1"/>
  <c r="S35" i="12"/>
  <c r="Q35" i="12"/>
  <c r="E32" i="3" s="1"/>
  <c r="J35" i="12"/>
  <c r="D32" i="3" s="1"/>
  <c r="S34" i="12"/>
  <c r="Q34" i="12"/>
  <c r="E31" i="3" s="1"/>
  <c r="L34" i="12"/>
  <c r="J34" i="12"/>
  <c r="D31" i="3" s="1"/>
  <c r="S33" i="12"/>
  <c r="Q33" i="12"/>
  <c r="E30" i="3" s="1"/>
  <c r="L33" i="12"/>
  <c r="J33" i="12"/>
  <c r="D30" i="3" s="1"/>
  <c r="S32" i="12"/>
  <c r="Q32" i="12"/>
  <c r="E29" i="3" s="1"/>
  <c r="L32" i="12"/>
  <c r="J32" i="12"/>
  <c r="D29" i="3" s="1"/>
  <c r="S31" i="12"/>
  <c r="Q31" i="12"/>
  <c r="E28" i="3" s="1"/>
  <c r="L31" i="12"/>
  <c r="J31" i="12"/>
  <c r="D28" i="3" s="1"/>
  <c r="S30" i="12"/>
  <c r="Q30" i="12"/>
  <c r="E27" i="3" s="1"/>
  <c r="L30" i="12"/>
  <c r="J30" i="12"/>
  <c r="D27" i="3" s="1"/>
  <c r="S29" i="12"/>
  <c r="Q29" i="12"/>
  <c r="E26" i="3" s="1"/>
  <c r="L29" i="12"/>
  <c r="J29" i="12"/>
  <c r="D26" i="3" s="1"/>
  <c r="S28" i="12"/>
  <c r="Q28" i="12"/>
  <c r="E25" i="3" s="1"/>
  <c r="L28" i="12"/>
  <c r="J28" i="12"/>
  <c r="D25" i="3" s="1"/>
  <c r="S27" i="12"/>
  <c r="Q27" i="12"/>
  <c r="E24" i="3" s="1"/>
  <c r="J27" i="12"/>
  <c r="D24" i="3" s="1"/>
  <c r="Q19" i="12"/>
  <c r="E19" i="3" s="1"/>
  <c r="J19" i="12"/>
  <c r="D19" i="3" s="1"/>
  <c r="Q18" i="12"/>
  <c r="E18" i="3" s="1"/>
  <c r="L18" i="12"/>
  <c r="J18" i="12"/>
  <c r="D18" i="3" s="1"/>
  <c r="Q17" i="12"/>
  <c r="E17" i="3" s="1"/>
  <c r="L17" i="12"/>
  <c r="J17" i="12"/>
  <c r="D17" i="3" s="1"/>
  <c r="Q16" i="12"/>
  <c r="E16" i="3" s="1"/>
  <c r="L16" i="12"/>
  <c r="J16" i="12"/>
  <c r="D16" i="3" s="1"/>
  <c r="Q15" i="12"/>
  <c r="E15" i="3" s="1"/>
  <c r="L15" i="12"/>
  <c r="J15" i="12"/>
  <c r="D15" i="3" s="1"/>
  <c r="J13" i="12"/>
  <c r="D13" i="3" s="1"/>
  <c r="V8" i="12"/>
  <c r="G8" i="3" s="1"/>
  <c r="O8" i="12"/>
  <c r="F8" i="3" s="1"/>
  <c r="S2" i="12"/>
  <c r="Q2" i="12"/>
  <c r="E2" i="3" s="1"/>
  <c r="V29" i="12" l="1"/>
  <c r="G26" i="3" s="1"/>
  <c r="V36" i="12"/>
  <c r="G33" i="3" s="1"/>
  <c r="V40" i="12"/>
  <c r="G37" i="3" s="1"/>
  <c r="V28" i="12"/>
  <c r="G25" i="3" s="1"/>
  <c r="V31" i="12"/>
  <c r="G28" i="3" s="1"/>
  <c r="V33" i="12"/>
  <c r="G30" i="3" s="1"/>
  <c r="V35" i="12"/>
  <c r="G32" i="3" s="1"/>
  <c r="V38" i="12"/>
  <c r="G35" i="3" s="1"/>
  <c r="V41" i="12"/>
  <c r="G38" i="3" s="1"/>
  <c r="V43" i="12"/>
  <c r="G40" i="3" s="1"/>
  <c r="V49" i="12"/>
  <c r="G46" i="3" s="1"/>
  <c r="V52" i="12"/>
  <c r="G49" i="3" s="1"/>
  <c r="V30" i="12"/>
  <c r="G27" i="3" s="1"/>
  <c r="V32" i="12"/>
  <c r="G29" i="3" s="1"/>
  <c r="V34" i="12"/>
  <c r="G31" i="3" s="1"/>
  <c r="V37" i="12"/>
  <c r="G34" i="3" s="1"/>
  <c r="V39" i="12"/>
  <c r="G36" i="3" s="1"/>
  <c r="V42" i="12"/>
  <c r="G39" i="3" s="1"/>
  <c r="V44" i="12"/>
  <c r="G41" i="3" s="1"/>
  <c r="V48" i="12"/>
  <c r="G45" i="3" s="1"/>
  <c r="V50" i="12"/>
  <c r="G47" i="3" s="1"/>
  <c r="V51" i="12"/>
  <c r="G48" i="3" s="1"/>
  <c r="V54" i="12"/>
  <c r="G51" i="3" s="1"/>
  <c r="V16" i="12"/>
  <c r="G16" i="3" s="1"/>
  <c r="O29" i="12"/>
  <c r="F26" i="3" s="1"/>
  <c r="O30" i="12"/>
  <c r="F27" i="3" s="1"/>
  <c r="O31" i="12"/>
  <c r="F28" i="3" s="1"/>
  <c r="O32" i="12"/>
  <c r="F29" i="3" s="1"/>
  <c r="O33" i="12"/>
  <c r="F30" i="3" s="1"/>
  <c r="O34" i="12"/>
  <c r="F31" i="3" s="1"/>
  <c r="O35" i="12"/>
  <c r="F32" i="3" s="1"/>
  <c r="O36" i="12"/>
  <c r="F33" i="3" s="1"/>
  <c r="O37" i="12"/>
  <c r="F34" i="3" s="1"/>
  <c r="O38" i="12"/>
  <c r="F35" i="3" s="1"/>
  <c r="O39" i="12"/>
  <c r="F36" i="3" s="1"/>
  <c r="O40" i="12"/>
  <c r="F37" i="3" s="1"/>
  <c r="O41" i="12"/>
  <c r="F38" i="3" s="1"/>
  <c r="O42" i="12"/>
  <c r="F39" i="3" s="1"/>
  <c r="O43" i="12"/>
  <c r="F40" i="3" s="1"/>
  <c r="O44" i="12"/>
  <c r="F41" i="3" s="1"/>
  <c r="O48" i="12"/>
  <c r="F45" i="3" s="1"/>
  <c r="O50" i="12"/>
  <c r="F47" i="3" s="1"/>
  <c r="O51" i="12"/>
  <c r="F48" i="3" s="1"/>
  <c r="O52" i="12"/>
  <c r="F49" i="3" s="1"/>
  <c r="O55" i="12"/>
  <c r="F52" i="3" s="1"/>
  <c r="O56" i="12"/>
  <c r="F53" i="3" s="1"/>
  <c r="V47" i="12"/>
  <c r="G44" i="3" s="1"/>
  <c r="O47" i="12"/>
  <c r="F44" i="3" s="1"/>
  <c r="V46" i="12"/>
  <c r="G43" i="3" s="1"/>
  <c r="O46" i="12"/>
  <c r="F43" i="3" s="1"/>
  <c r="V45" i="12"/>
  <c r="G42" i="3" s="1"/>
  <c r="O45" i="12"/>
  <c r="F42" i="3" s="1"/>
  <c r="V9" i="12"/>
  <c r="G9" i="3" s="1"/>
  <c r="O17" i="12"/>
  <c r="F17" i="3" s="1"/>
  <c r="V17" i="12"/>
  <c r="G17" i="3" s="1"/>
  <c r="V18" i="12"/>
  <c r="G18" i="3" s="1"/>
  <c r="O18" i="12"/>
  <c r="F18" i="3" s="1"/>
  <c r="O9" i="12"/>
  <c r="F9" i="3" s="1"/>
  <c r="O16" i="12"/>
  <c r="F16" i="3" s="1"/>
  <c r="V24" i="12"/>
  <c r="G21" i="3" s="1"/>
  <c r="V27" i="12"/>
  <c r="G24" i="3" s="1"/>
  <c r="O23" i="12"/>
  <c r="F20" i="3" s="1"/>
  <c r="O24" i="12"/>
  <c r="F21" i="3" s="1"/>
  <c r="O27" i="12"/>
  <c r="F24" i="3" s="1"/>
  <c r="O28" i="12"/>
  <c r="F25" i="3" s="1"/>
  <c r="V23" i="12"/>
  <c r="G20" i="3" s="1"/>
  <c r="O19" i="12"/>
  <c r="F19" i="3" s="1"/>
  <c r="V19" i="12"/>
  <c r="G19" i="3" s="1"/>
  <c r="O15" i="12"/>
  <c r="F15" i="3" s="1"/>
  <c r="V15" i="12"/>
  <c r="G15" i="3" s="1"/>
  <c r="O13" i="12"/>
  <c r="F13" i="3" s="1"/>
  <c r="V13" i="12"/>
  <c r="G13" i="3" s="1"/>
  <c r="O11" i="12"/>
  <c r="F11" i="3" s="1"/>
  <c r="O12" i="12"/>
  <c r="F12" i="3" s="1"/>
  <c r="V11" i="12"/>
  <c r="G11" i="3" s="1"/>
  <c r="V12" i="12"/>
  <c r="G12" i="3" s="1"/>
  <c r="O10" i="12"/>
  <c r="F10" i="3" s="1"/>
  <c r="V10" i="12"/>
  <c r="G10" i="3" s="1"/>
  <c r="O7" i="12"/>
  <c r="F7" i="3" s="1"/>
  <c r="O6" i="12"/>
  <c r="F6" i="3" s="1"/>
  <c r="V7" i="12"/>
  <c r="G7" i="3" s="1"/>
  <c r="V6" i="12"/>
  <c r="G6" i="3" s="1"/>
  <c r="V2" i="12"/>
  <c r="G2" i="3" s="1"/>
  <c r="R263" i="3" l="1"/>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L263" i="3"/>
  <c r="M263" i="3"/>
  <c r="N263" i="3"/>
  <c r="O263" i="3"/>
  <c r="P263" i="3"/>
  <c r="Q263" i="3"/>
  <c r="L264" i="3"/>
  <c r="M264" i="3"/>
  <c r="N264" i="3"/>
  <c r="O264" i="3"/>
  <c r="P264" i="3"/>
  <c r="Q264" i="3"/>
  <c r="L265" i="3"/>
  <c r="M265" i="3"/>
  <c r="N265" i="3"/>
  <c r="O265" i="3"/>
  <c r="P265" i="3"/>
  <c r="Q265" i="3"/>
  <c r="L266" i="3"/>
  <c r="M266" i="3"/>
  <c r="N266" i="3"/>
  <c r="O266" i="3"/>
  <c r="P266" i="3"/>
  <c r="Q266" i="3"/>
  <c r="L267" i="3"/>
  <c r="M267" i="3"/>
  <c r="N267" i="3"/>
  <c r="O267" i="3"/>
  <c r="P267" i="3"/>
  <c r="Q267" i="3"/>
  <c r="L268" i="3"/>
  <c r="M268" i="3"/>
  <c r="N268" i="3"/>
  <c r="O268" i="3"/>
  <c r="P268" i="3"/>
  <c r="Q268" i="3"/>
  <c r="L269" i="3"/>
  <c r="M269" i="3"/>
  <c r="N269" i="3"/>
  <c r="O269" i="3"/>
  <c r="P269" i="3"/>
  <c r="Q269" i="3"/>
  <c r="L270" i="3"/>
  <c r="M270" i="3"/>
  <c r="N270" i="3"/>
  <c r="O270" i="3"/>
  <c r="P270" i="3"/>
  <c r="Q270" i="3"/>
  <c r="L271" i="3"/>
  <c r="M271" i="3"/>
  <c r="N271" i="3"/>
  <c r="O271" i="3"/>
  <c r="P271" i="3"/>
  <c r="Q271" i="3"/>
  <c r="L272" i="3"/>
  <c r="M272" i="3"/>
  <c r="N272" i="3"/>
  <c r="O272" i="3"/>
  <c r="P272" i="3"/>
  <c r="Q272" i="3"/>
  <c r="L273" i="3"/>
  <c r="M273" i="3"/>
  <c r="N273" i="3"/>
  <c r="O273" i="3"/>
  <c r="P273" i="3"/>
  <c r="Q273" i="3"/>
  <c r="L274" i="3"/>
  <c r="M274" i="3"/>
  <c r="N274" i="3"/>
  <c r="O274" i="3"/>
  <c r="P274" i="3"/>
  <c r="Q274" i="3"/>
  <c r="L275" i="3"/>
  <c r="M275" i="3"/>
  <c r="N275" i="3"/>
  <c r="O275" i="3"/>
  <c r="P275" i="3"/>
  <c r="Q275" i="3"/>
  <c r="L276" i="3"/>
  <c r="M276" i="3"/>
  <c r="N276" i="3"/>
  <c r="O276" i="3"/>
  <c r="P276" i="3"/>
  <c r="Q276" i="3"/>
  <c r="L277" i="3"/>
  <c r="M277" i="3"/>
  <c r="N277" i="3"/>
  <c r="O277" i="3"/>
  <c r="P277" i="3"/>
  <c r="Q277" i="3"/>
  <c r="L278" i="3"/>
  <c r="M278" i="3"/>
  <c r="N278" i="3"/>
  <c r="O278" i="3"/>
  <c r="P278" i="3"/>
  <c r="Q278" i="3"/>
  <c r="L279" i="3"/>
  <c r="M279" i="3"/>
  <c r="N279" i="3"/>
  <c r="O279" i="3"/>
  <c r="P279" i="3"/>
  <c r="Q279" i="3"/>
  <c r="L280" i="3"/>
  <c r="M280" i="3"/>
  <c r="N280" i="3"/>
  <c r="O280" i="3"/>
  <c r="P280" i="3"/>
  <c r="Q280" i="3"/>
  <c r="L281" i="3"/>
  <c r="M281" i="3"/>
  <c r="N281" i="3"/>
  <c r="O281" i="3"/>
  <c r="P281" i="3"/>
  <c r="Q281" i="3"/>
  <c r="L282" i="3"/>
  <c r="M282" i="3"/>
  <c r="N282" i="3"/>
  <c r="O282" i="3"/>
  <c r="P282" i="3"/>
  <c r="Q282" i="3"/>
  <c r="L283" i="3"/>
  <c r="M283" i="3"/>
  <c r="N283" i="3"/>
  <c r="O283" i="3"/>
  <c r="P283" i="3"/>
  <c r="Q283" i="3"/>
  <c r="L284" i="3"/>
  <c r="M284" i="3"/>
  <c r="N284" i="3"/>
  <c r="O284" i="3"/>
  <c r="P284" i="3"/>
  <c r="Q284" i="3"/>
  <c r="L285" i="3"/>
  <c r="M285" i="3"/>
  <c r="N285" i="3"/>
  <c r="O285" i="3"/>
  <c r="P285" i="3"/>
  <c r="Q285" i="3"/>
  <c r="L286" i="3"/>
  <c r="M286" i="3"/>
  <c r="N286" i="3"/>
  <c r="O286" i="3"/>
  <c r="P286" i="3"/>
  <c r="Q286" i="3"/>
  <c r="L287" i="3"/>
  <c r="M287" i="3"/>
  <c r="N287" i="3"/>
  <c r="O287" i="3"/>
  <c r="P287" i="3"/>
  <c r="Q287" i="3"/>
  <c r="L288" i="3"/>
  <c r="M288" i="3"/>
  <c r="N288" i="3"/>
  <c r="O288" i="3"/>
  <c r="P288" i="3"/>
  <c r="Q288" i="3"/>
  <c r="L289" i="3"/>
  <c r="M289" i="3"/>
  <c r="N289" i="3"/>
  <c r="O289" i="3"/>
  <c r="P289" i="3"/>
  <c r="Q289" i="3"/>
  <c r="L290" i="3"/>
  <c r="M290" i="3"/>
  <c r="N290" i="3"/>
  <c r="O290" i="3"/>
  <c r="P290" i="3"/>
  <c r="Q290" i="3"/>
  <c r="L291" i="3"/>
  <c r="M291" i="3"/>
  <c r="N291" i="3"/>
  <c r="O291" i="3"/>
  <c r="P291" i="3"/>
  <c r="Q291" i="3"/>
  <c r="L292" i="3"/>
  <c r="M292" i="3"/>
  <c r="N292" i="3"/>
  <c r="O292" i="3"/>
  <c r="P292" i="3"/>
  <c r="Q292" i="3"/>
  <c r="L293" i="3"/>
  <c r="M293" i="3"/>
  <c r="N293" i="3"/>
  <c r="O293" i="3"/>
  <c r="P293" i="3"/>
  <c r="Q293" i="3"/>
  <c r="L294" i="3"/>
  <c r="M294" i="3"/>
  <c r="N294" i="3"/>
  <c r="O294" i="3"/>
  <c r="P294" i="3"/>
  <c r="Q294" i="3"/>
  <c r="L295" i="3"/>
  <c r="M295" i="3"/>
  <c r="N295" i="3"/>
  <c r="O295" i="3"/>
  <c r="P295" i="3"/>
  <c r="Q295" i="3"/>
  <c r="O136" i="12"/>
  <c r="F135" i="3" s="1"/>
</calcChain>
</file>

<file path=xl/comments1.xml><?xml version="1.0" encoding="utf-8"?>
<comments xmlns="http://schemas.openxmlformats.org/spreadsheetml/2006/main">
  <authors>
    <author>tami .</author>
  </authors>
  <commentList>
    <comment ref="A5" authorId="0" shapeId="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text>
        <r>
          <rPr>
            <b/>
            <sz val="9"/>
            <color indexed="81"/>
            <rFont val="Segoe UI"/>
            <family val="2"/>
          </rPr>
          <t>tami .:</t>
        </r>
        <r>
          <rPr>
            <sz val="9"/>
            <color indexed="81"/>
            <rFont val="Segoe UI"/>
            <family val="2"/>
          </rPr>
          <t xml:space="preserve">
EMBASE :motivo Outcome
</t>
        </r>
      </text>
    </comment>
    <comment ref="A29" authorId="0" shapeId="0">
      <text>
        <r>
          <rPr>
            <b/>
            <sz val="9"/>
            <color indexed="81"/>
            <rFont val="Segoe UI"/>
            <family val="2"/>
          </rPr>
          <t xml:space="preserve">tami: EMBASE
Outcome
</t>
        </r>
      </text>
    </comment>
    <comment ref="A45" authorId="0" shapeId="0">
      <text>
        <r>
          <rPr>
            <b/>
            <sz val="9"/>
            <color indexed="81"/>
            <rFont val="Segoe UI"/>
            <family val="2"/>
          </rPr>
          <t>tami .:</t>
        </r>
        <r>
          <rPr>
            <sz val="9"/>
            <color indexed="81"/>
            <rFont val="Segoe UI"/>
            <family val="2"/>
          </rPr>
          <t xml:space="preserve">
duplicado, relatar nos resultados</t>
        </r>
      </text>
    </comment>
    <comment ref="A50" authorId="0" shapeId="0">
      <text>
        <r>
          <rPr>
            <b/>
            <sz val="9"/>
            <color indexed="81"/>
            <rFont val="Segoe UI"/>
            <family val="2"/>
          </rPr>
          <t>tami .:</t>
        </r>
        <r>
          <rPr>
            <sz val="9"/>
            <color indexed="81"/>
            <rFont val="Segoe UI"/>
            <family val="2"/>
          </rPr>
          <t xml:space="preserve">
ANAMARCUS:
sem controle
</t>
        </r>
      </text>
    </comment>
    <comment ref="A55" authorId="0" shapeId="0">
      <text>
        <r>
          <rPr>
            <b/>
            <sz val="9"/>
            <color indexed="81"/>
            <rFont val="Segoe UI"/>
            <family val="2"/>
          </rPr>
          <t xml:space="preserve">tami .:
 outcome
sem dispersao controle
</t>
        </r>
      </text>
    </comment>
    <comment ref="A56" authorId="0" shapeId="0">
      <text>
        <r>
          <rPr>
            <b/>
            <sz val="9"/>
            <color indexed="81"/>
            <rFont val="Segoe UI"/>
            <family val="2"/>
          </rPr>
          <t>tami .:</t>
        </r>
        <r>
          <rPr>
            <sz val="9"/>
            <color indexed="81"/>
            <rFont val="Segoe UI"/>
            <family val="2"/>
          </rPr>
          <t xml:space="preserve">
 outcome
sem dispersao controle
</t>
        </r>
      </text>
    </comment>
    <comment ref="A61" authorId="0" shapeId="0">
      <text>
        <r>
          <rPr>
            <b/>
            <sz val="9"/>
            <color indexed="81"/>
            <rFont val="Segoe UI"/>
            <family val="2"/>
          </rPr>
          <t>tami .:</t>
        </r>
        <r>
          <rPr>
            <sz val="9"/>
            <color indexed="81"/>
            <rFont val="Segoe UI"/>
            <family val="2"/>
          </rPr>
          <t xml:space="preserve">
ANAMARCUS
outcome</t>
        </r>
      </text>
    </comment>
    <comment ref="A65" authorId="0" shapeId="0">
      <text>
        <r>
          <rPr>
            <b/>
            <sz val="9"/>
            <color indexed="81"/>
            <rFont val="Segoe UI"/>
            <family val="2"/>
          </rPr>
          <t>tami .:</t>
        </r>
        <r>
          <rPr>
            <sz val="9"/>
            <color indexed="81"/>
            <rFont val="Segoe UI"/>
            <family val="2"/>
          </rPr>
          <t xml:space="preserve">
ANAMARCUS
outcome
</t>
        </r>
      </text>
    </comment>
    <comment ref="A71" authorId="0" shapeId="0">
      <text>
        <r>
          <rPr>
            <b/>
            <sz val="9"/>
            <color indexed="81"/>
            <rFont val="Segoe UI"/>
            <family val="2"/>
          </rPr>
          <t>tami .:</t>
        </r>
        <r>
          <rPr>
            <sz val="9"/>
            <color indexed="81"/>
            <rFont val="Segoe UI"/>
            <family val="2"/>
          </rPr>
          <t xml:space="preserve">
BANCO?
outcome</t>
        </r>
      </text>
    </comment>
    <comment ref="A85" authorId="0" shapeId="0">
      <text>
        <r>
          <rPr>
            <b/>
            <sz val="9"/>
            <color indexed="81"/>
            <rFont val="Segoe UI"/>
            <family val="2"/>
          </rPr>
          <t>tami .:</t>
        </r>
        <r>
          <rPr>
            <sz val="9"/>
            <color indexed="81"/>
            <rFont val="Segoe UI"/>
            <family val="2"/>
          </rPr>
          <t xml:space="preserve">
outcome se dispersão do controle</t>
        </r>
      </text>
    </comment>
    <comment ref="A95" authorId="0" shapeId="0">
      <text>
        <r>
          <rPr>
            <b/>
            <sz val="9"/>
            <color indexed="81"/>
            <rFont val="Segoe UI"/>
            <family val="2"/>
          </rPr>
          <t>tami.:
outcome</t>
        </r>
      </text>
    </comment>
    <comment ref="A111" authorId="0" shapeId="0">
      <text>
        <r>
          <rPr>
            <b/>
            <sz val="9"/>
            <color indexed="81"/>
            <rFont val="Segoe UI"/>
            <family val="2"/>
          </rPr>
          <t>tami .:</t>
        </r>
        <r>
          <rPr>
            <sz val="9"/>
            <color indexed="81"/>
            <rFont val="Segoe UI"/>
            <family val="2"/>
          </rPr>
          <t xml:space="preserve">
só tem latencia.
Deixar na biblioteca mas não usar agora...</t>
        </r>
      </text>
    </comment>
    <comment ref="A123" authorId="0" shapeId="0">
      <text>
        <r>
          <rPr>
            <b/>
            <sz val="9"/>
            <color indexed="81"/>
            <rFont val="Segoe UI"/>
            <family val="2"/>
          </rPr>
          <t>tami .:</t>
        </r>
        <r>
          <rPr>
            <sz val="9"/>
            <color indexed="81"/>
            <rFont val="Segoe UI"/>
            <family val="2"/>
          </rPr>
          <t xml:space="preserve">
intervenção</t>
        </r>
      </text>
    </comment>
    <comment ref="A143" authorId="0" shapeId="0">
      <text>
        <r>
          <rPr>
            <b/>
            <sz val="9"/>
            <color indexed="81"/>
            <rFont val="Segoe UI"/>
            <family val="2"/>
          </rPr>
          <t>tami .:</t>
        </r>
        <r>
          <rPr>
            <sz val="9"/>
            <color indexed="81"/>
            <rFont val="Segoe UI"/>
            <family val="2"/>
          </rPr>
          <t xml:space="preserve">
outcome
</t>
        </r>
      </text>
    </comment>
    <comment ref="A144" authorId="0" shapeId="0">
      <text>
        <r>
          <rPr>
            <b/>
            <sz val="9"/>
            <color indexed="81"/>
            <rFont val="Segoe UI"/>
            <family val="2"/>
          </rPr>
          <t>tami .:</t>
        </r>
        <r>
          <rPr>
            <sz val="9"/>
            <color indexed="81"/>
            <rFont val="Segoe UI"/>
            <family val="2"/>
          </rPr>
          <t xml:space="preserve">
control</t>
        </r>
      </text>
    </comment>
    <comment ref="A151" authorId="0" shapeId="0">
      <text>
        <r>
          <rPr>
            <b/>
            <sz val="9"/>
            <color indexed="81"/>
            <rFont val="Segoe UI"/>
            <family val="2"/>
          </rPr>
          <t>tami .:</t>
        </r>
        <r>
          <rPr>
            <sz val="9"/>
            <color indexed="81"/>
            <rFont val="Segoe UI"/>
            <family val="2"/>
          </rPr>
          <t xml:space="preserve">
outcome</t>
        </r>
      </text>
    </comment>
    <comment ref="A184" authorId="0" shapeId="0">
      <text>
        <r>
          <rPr>
            <b/>
            <sz val="9"/>
            <color indexed="81"/>
            <rFont val="Segoe UI"/>
            <family val="2"/>
          </rPr>
          <t>tami .:</t>
        </r>
        <r>
          <rPr>
            <sz val="9"/>
            <color indexed="81"/>
            <rFont val="Segoe UI"/>
            <family val="2"/>
          </rPr>
          <t xml:space="preserve">
sem grupo controle
</t>
        </r>
      </text>
    </comment>
    <comment ref="B185" authorId="0" shapeId="0">
      <text>
        <r>
          <rPr>
            <b/>
            <sz val="9"/>
            <color indexed="81"/>
            <rFont val="Segoe UI"/>
            <family val="2"/>
          </rPr>
          <t>tami .:</t>
        </r>
        <r>
          <rPr>
            <sz val="9"/>
            <color indexed="81"/>
            <rFont val="Segoe UI"/>
            <family val="2"/>
          </rPr>
          <t xml:space="preserve">
população</t>
        </r>
      </text>
    </comment>
    <comment ref="B186" authorId="0" shapeId="0">
      <text>
        <r>
          <rPr>
            <b/>
            <sz val="9"/>
            <color indexed="81"/>
            <rFont val="Segoe UI"/>
            <family val="2"/>
          </rPr>
          <t>tami .:</t>
        </r>
        <r>
          <rPr>
            <sz val="9"/>
            <color indexed="81"/>
            <rFont val="Segoe UI"/>
            <family val="2"/>
          </rPr>
          <t xml:space="preserve">
SEM DISPERÇÃO DE CONTROLE</t>
        </r>
      </text>
    </comment>
    <comment ref="B204" authorId="0" shapeId="0">
      <text>
        <r>
          <rPr>
            <b/>
            <sz val="9"/>
            <color indexed="81"/>
            <rFont val="Segoe UI"/>
            <family val="2"/>
          </rPr>
          <t>tami .:</t>
        </r>
        <r>
          <rPr>
            <sz val="9"/>
            <color indexed="81"/>
            <rFont val="Segoe UI"/>
            <family val="2"/>
          </rPr>
          <t xml:space="preserve">
tem latencia tambem</t>
        </r>
      </text>
    </comment>
  </commentList>
</comments>
</file>

<file path=xl/comments2.xml><?xml version="1.0" encoding="utf-8"?>
<comments xmlns="http://schemas.openxmlformats.org/spreadsheetml/2006/main">
  <authors>
    <author>tami .</author>
  </authors>
  <commentList>
    <comment ref="S295" authorId="0" shapeId="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authors>
    <author>tami .</author>
  </authors>
  <commentList>
    <comment ref="A474" authorId="0" shapeId="0">
      <text>
        <r>
          <rPr>
            <b/>
            <sz val="9"/>
            <color indexed="81"/>
            <rFont val="Segoe UI"/>
            <family val="2"/>
          </rPr>
          <t>tami .:</t>
        </r>
        <r>
          <rPr>
            <sz val="9"/>
            <color indexed="81"/>
            <rFont val="Segoe UI"/>
            <family val="2"/>
          </rPr>
          <t xml:space="preserve">
antes x depois
não grupo de controle
deixo?</t>
        </r>
      </text>
    </comment>
  </commentList>
</comments>
</file>

<file path=xl/comments4.xml><?xml version="1.0" encoding="utf-8"?>
<comments xmlns="http://schemas.openxmlformats.org/spreadsheetml/2006/main">
  <authors>
    <author>tami .</author>
  </authors>
  <commentList>
    <comment ref="H85" authorId="0" shapeId="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<sst xmlns="http://schemas.openxmlformats.org/spreadsheetml/2006/main" count="21481" uniqueCount="2135">
  <si>
    <t>ID</t>
  </si>
  <si>
    <t>SEM ADT (mm)</t>
  </si>
  <si>
    <t>Strain</t>
  </si>
  <si>
    <t>source</t>
  </si>
  <si>
    <t>dose mg/Kg</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</si>
  <si>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</si>
  <si>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</si>
  <si>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</si>
  <si>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</si>
  <si>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</si>
  <si>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</si>
  <si>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</si>
  <si>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</si>
  <si>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</si>
  <si>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</si>
  <si>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</si>
  <si>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</si>
  <si>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</si>
  <si>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</si>
  <si>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</si>
  <si>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</si>
  <si>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</si>
  <si>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</si>
  <si>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</si>
  <si>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</si>
  <si>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</si>
  <si>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</si>
  <si>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</si>
  <si>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</si>
  <si>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</si>
  <si>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</si>
  <si>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</si>
  <si>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</si>
  <si>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</si>
  <si>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</si>
  <si>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</si>
  <si>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</si>
  <si>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</si>
  <si>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</si>
  <si>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</si>
  <si>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</si>
  <si>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</si>
  <si>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</si>
  <si>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</si>
  <si>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</si>
  <si>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</si>
  <si>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</si>
  <si>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</si>
  <si>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</si>
  <si>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</si>
  <si>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</si>
  <si>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</si>
  <si>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</si>
  <si>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</si>
  <si>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</si>
  <si>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</si>
  <si>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</si>
  <si>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</si>
  <si>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</si>
  <si>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</si>
  <si>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</si>
  <si>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</si>
  <si>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</si>
  <si>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</si>
  <si>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</si>
  <si>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</si>
  <si>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</si>
  <si>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</si>
  <si>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</si>
  <si>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</si>
  <si>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</si>
  <si>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</si>
  <si>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</si>
  <si>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</si>
  <si>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</si>
  <si>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</si>
  <si>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</si>
  <si>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</si>
  <si>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</si>
  <si>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</si>
  <si>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</si>
  <si>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</si>
  <si>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</si>
  <si>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</si>
  <si>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</si>
  <si>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</si>
  <si>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</si>
  <si>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</si>
  <si>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</si>
  <si>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</si>
  <si>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</si>
  <si>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</si>
  <si>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</si>
  <si>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</si>
  <si>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</si>
  <si>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</si>
  <si>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</si>
  <si>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</si>
  <si>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</si>
  <si>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</si>
  <si>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</si>
  <si>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</si>
  <si>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</si>
  <si>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</si>
  <si>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</si>
  <si>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</si>
  <si>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</si>
  <si>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</si>
  <si>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</si>
  <si>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</si>
  <si>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</si>
  <si>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</si>
  <si>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</si>
  <si>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</si>
  <si>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</si>
  <si>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</si>
  <si>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</si>
  <si>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</si>
  <si>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</si>
  <si>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</si>
  <si>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</si>
  <si>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</si>
  <si>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</si>
  <si>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</si>
  <si>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</si>
  <si>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</si>
  <si>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</si>
  <si>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</si>
  <si>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</si>
  <si>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</si>
  <si>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</si>
  <si>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</si>
  <si>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outcome_dur</t>
  </si>
  <si>
    <t>meanCTRL_dur</t>
  </si>
  <si>
    <t>meanADT_dur</t>
  </si>
  <si>
    <t>SDMCTRL_dur</t>
  </si>
  <si>
    <t>SDMADT_dur</t>
  </si>
  <si>
    <t>NCTRL_dur</t>
  </si>
  <si>
    <t>NADT_dur</t>
  </si>
  <si>
    <t xml:space="preserve">N_comparisons </t>
  </si>
  <si>
    <t>outcome_lat</t>
  </si>
  <si>
    <t>meanCTRL_lat</t>
  </si>
  <si>
    <t>meanADT_lat</t>
  </si>
  <si>
    <t>SDMCTRL_lat</t>
  </si>
  <si>
    <t>SDMADT_lat</t>
  </si>
  <si>
    <t>NCTRL_lat</t>
  </si>
  <si>
    <t>NADT_lat</t>
  </si>
  <si>
    <t>Ncomparisons_lat</t>
  </si>
  <si>
    <t>sex</t>
  </si>
  <si>
    <t>species</t>
  </si>
  <si>
    <t>strain</t>
  </si>
  <si>
    <t>age</t>
  </si>
  <si>
    <t>stress</t>
  </si>
  <si>
    <t>weight</t>
  </si>
  <si>
    <t>comparator</t>
  </si>
  <si>
    <t>TypeADT</t>
  </si>
  <si>
    <t>ADTclass</t>
  </si>
  <si>
    <t>dose</t>
  </si>
  <si>
    <t>duration_treatment</t>
  </si>
  <si>
    <t>treatment_type</t>
  </si>
  <si>
    <t>treatment_frequency</t>
  </si>
  <si>
    <t>lastadm</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</si>
  <si>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</si>
  <si>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</si>
  <si>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</si>
  <si>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</si>
  <si>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</si>
  <si>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</si>
  <si>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</si>
  <si>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</si>
  <si>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</si>
  <si>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</si>
  <si>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</si>
  <si>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</si>
  <si>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</si>
  <si>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</si>
  <si>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</si>
  <si>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</si>
  <si>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</si>
  <si>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</si>
  <si>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</si>
  <si>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</si>
  <si>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</si>
  <si>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</si>
  <si>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</si>
  <si>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</si>
  <si>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</si>
  <si>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</si>
  <si>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</si>
  <si>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</si>
  <si>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</si>
  <si>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</si>
  <si>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</si>
  <si>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</si>
  <si>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</si>
  <si>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</si>
  <si>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</si>
  <si>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</si>
  <si>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</si>
  <si>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</si>
  <si>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</si>
  <si>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</si>
  <si>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</si>
  <si>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</si>
  <si>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</si>
  <si>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</si>
  <si>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</si>
  <si>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</si>
  <si>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</si>
  <si>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</si>
  <si>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</si>
  <si>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</si>
  <si>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</si>
  <si>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</si>
  <si>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</si>
  <si>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</si>
  <si>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</si>
  <si>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</si>
  <si>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</si>
  <si>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</si>
  <si>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</si>
  <si>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</si>
  <si>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</si>
  <si>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</si>
  <si>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</si>
  <si>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</si>
  <si>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</si>
  <si>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</si>
  <si>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</si>
  <si>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</si>
  <si>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</si>
  <si>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</si>
  <si>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</si>
  <si>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</si>
  <si>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</si>
  <si>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</si>
  <si>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</si>
  <si>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</si>
  <si>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</si>
  <si>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</si>
  <si>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</si>
  <si>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</si>
  <si>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</si>
  <si>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</si>
  <si>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</si>
  <si>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</si>
  <si>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</si>
  <si>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</si>
  <si>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</si>
  <si>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</si>
  <si>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</si>
  <si>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</si>
  <si>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</si>
  <si>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</si>
  <si>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</si>
  <si>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</si>
  <si>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</si>
  <si>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</si>
  <si>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</si>
  <si>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</si>
  <si>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</si>
  <si>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</si>
  <si>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</si>
  <si>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</si>
  <si>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</si>
  <si>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</si>
  <si>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</si>
  <si>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</si>
  <si>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</si>
  <si>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</si>
  <si>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</si>
  <si>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</si>
  <si>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</si>
  <si>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</si>
  <si>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</si>
  <si>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</si>
  <si>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</si>
  <si>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</si>
  <si>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</si>
  <si>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</si>
  <si>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</si>
  <si>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</si>
  <si>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</si>
  <si>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</si>
  <si>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</si>
  <si>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</si>
  <si>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</si>
  <si>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</si>
  <si>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</si>
  <si>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</si>
  <si>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</si>
  <si>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</si>
  <si>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</si>
  <si>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</si>
  <si>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</si>
  <si>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</si>
  <si>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</si>
  <si>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</si>
  <si>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</si>
  <si>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</si>
  <si>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</si>
  <si>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</si>
  <si>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</si>
  <si>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</si>
  <si>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</si>
  <si>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</si>
  <si>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</si>
  <si>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</si>
  <si>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</si>
  <si>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</si>
  <si>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</si>
  <si>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</si>
  <si>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</si>
  <si>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</si>
  <si>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</si>
  <si>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</si>
  <si>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</si>
  <si>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</si>
  <si>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</si>
  <si>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</si>
  <si>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</si>
  <si>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</si>
  <si>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</si>
  <si>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</si>
  <si>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</si>
  <si>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</si>
  <si>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</si>
  <si>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</si>
  <si>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</si>
  <si>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</si>
  <si>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</si>
  <si>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</si>
  <si>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</si>
  <si>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</si>
  <si>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</si>
  <si>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</si>
  <si>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</si>
  <si>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</si>
  <si>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</si>
  <si>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</si>
  <si>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</si>
  <si>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</si>
  <si>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</si>
  <si>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</si>
  <si>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</si>
  <si>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</si>
  <si>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</si>
  <si>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</si>
  <si>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</si>
  <si>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</si>
  <si>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</si>
  <si>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</si>
  <si>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</si>
  <si>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</si>
  <si>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</si>
  <si>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</si>
  <si>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</si>
  <si>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</si>
  <si>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</si>
  <si>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</si>
  <si>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</si>
  <si>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</si>
  <si>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</si>
  <si>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</si>
  <si>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</si>
  <si>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</si>
  <si>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</si>
  <si>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</si>
  <si>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</si>
  <si>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</si>
  <si>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</si>
  <si>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</si>
  <si>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</si>
  <si>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</si>
  <si>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</si>
  <si>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</si>
  <si>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</si>
  <si>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</si>
  <si>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</si>
  <si>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</si>
  <si>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</si>
  <si>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</si>
  <si>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</si>
  <si>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</si>
  <si>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</si>
  <si>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</si>
  <si>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</si>
  <si>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</si>
  <si>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</si>
  <si>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</si>
  <si>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</si>
  <si>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</si>
  <si>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</si>
  <si>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</si>
  <si>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</si>
  <si>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</si>
  <si>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</si>
  <si>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</si>
  <si>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</si>
  <si>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</si>
  <si>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</si>
  <si>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</si>
  <si>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</si>
  <si>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</si>
  <si>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</si>
  <si>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</si>
  <si>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</si>
  <si>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</si>
  <si>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</si>
  <si>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</si>
  <si>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</si>
  <si>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</si>
  <si>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</si>
  <si>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</si>
  <si>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</si>
  <si>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</si>
  <si>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</si>
  <si>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</si>
  <si>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</si>
  <si>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</si>
  <si>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</si>
  <si>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</si>
  <si>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</si>
  <si>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</si>
  <si>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</si>
  <si>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</si>
  <si>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</si>
  <si>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</si>
  <si>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</si>
  <si>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</si>
  <si>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</si>
  <si>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</si>
  <si>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</si>
  <si>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</si>
  <si>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</si>
  <si>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</si>
  <si>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</si>
  <si>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</si>
  <si>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</si>
  <si>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</si>
  <si>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</si>
  <si>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</si>
  <si>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</si>
  <si>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</si>
  <si>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</si>
  <si>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</si>
  <si>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</si>
  <si>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</si>
  <si>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</si>
  <si>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</si>
  <si>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</si>
  <si>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</si>
  <si>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</si>
  <si>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</si>
  <si>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</si>
  <si>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</si>
  <si>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</si>
  <si>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</si>
  <si>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</si>
  <si>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</si>
  <si>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</si>
  <si>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</si>
  <si>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</si>
  <si>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</si>
  <si>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</si>
  <si>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</si>
  <si>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</si>
  <si>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</si>
  <si>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</si>
  <si>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</si>
  <si>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</si>
  <si>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</si>
  <si>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</si>
  <si>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</si>
  <si>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</si>
  <si>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</si>
  <si>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</si>
  <si>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</si>
  <si>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</si>
  <si>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</si>
  <si>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</si>
  <si>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</si>
  <si>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</si>
  <si>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</si>
  <si>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</si>
  <si>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</si>
  <si>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</si>
  <si>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</si>
  <si>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</si>
  <si>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</si>
  <si>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</si>
  <si>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</si>
  <si>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</si>
  <si>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</si>
  <si>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</si>
  <si>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</si>
  <si>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</si>
  <si>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</si>
  <si>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</si>
  <si>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</si>
  <si>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</si>
  <si>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</si>
  <si>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</si>
  <si>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</si>
  <si>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</si>
  <si>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</si>
  <si>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</si>
  <si>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</si>
  <si>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</si>
  <si>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</si>
  <si>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</si>
  <si>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</si>
  <si>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</si>
  <si>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</si>
  <si>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</si>
  <si>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</si>
  <si>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</si>
  <si>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</si>
  <si>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</si>
  <si>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</si>
  <si>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</si>
  <si>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</si>
  <si>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</si>
  <si>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</si>
  <si>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</si>
  <si>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</si>
  <si>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</si>
  <si>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</si>
  <si>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</si>
  <si>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</si>
  <si>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</si>
  <si>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</si>
  <si>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</si>
  <si>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</si>
  <si>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</si>
  <si>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</si>
  <si>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</si>
  <si>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</si>
  <si>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</si>
  <si>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</si>
  <si>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</si>
  <si>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</si>
  <si>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</si>
  <si>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</si>
  <si>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</si>
  <si>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</si>
  <si>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</si>
  <si>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</si>
  <si>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</si>
  <si>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</si>
  <si>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</si>
  <si>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</si>
  <si>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</si>
  <si>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</si>
  <si>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</si>
  <si>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</si>
  <si>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</si>
  <si>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</si>
  <si>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</si>
  <si>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</si>
  <si>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</si>
  <si>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</si>
  <si>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</si>
  <si>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</si>
  <si>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</si>
  <si>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</si>
  <si>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</si>
  <si>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</si>
  <si>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</si>
  <si>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</si>
  <si>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</si>
  <si>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</si>
  <si>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</si>
  <si>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</si>
  <si>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</si>
  <si>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</si>
  <si>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</si>
  <si>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</si>
  <si>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</si>
  <si>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</si>
  <si>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</si>
  <si>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</si>
  <si>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</si>
  <si>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</si>
  <si>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</si>
  <si>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</si>
  <si>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</si>
  <si>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</si>
  <si>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</si>
  <si>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</si>
  <si>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</si>
  <si>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</si>
  <si>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</si>
  <si>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</si>
  <si>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</si>
  <si>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</si>
  <si>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</si>
  <si>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</si>
  <si>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</si>
  <si>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</si>
  <si>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</si>
  <si>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</si>
  <si>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</si>
  <si>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</si>
  <si>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</si>
  <si>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</si>
  <si>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</si>
  <si>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</si>
  <si>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</si>
  <si>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</si>
  <si>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</si>
  <si>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</si>
  <si>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</si>
  <si>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</si>
  <si>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</si>
  <si>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</si>
  <si>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</si>
  <si>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</si>
  <si>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</si>
  <si>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</si>
  <si>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</si>
  <si>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</si>
  <si>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</si>
  <si>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</si>
  <si>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</si>
  <si>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</si>
  <si>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</si>
  <si>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</si>
  <si>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</si>
  <si>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DEVI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</si>
  <si>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</si>
  <si>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</si>
  <si>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</si>
  <si>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</si>
  <si>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</si>
  <si>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</si>
  <si>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</si>
  <si>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</si>
  <si>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</si>
  <si>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</si>
  <si>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</si>
  <si>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</si>
  <si>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</si>
  <si>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</si>
  <si>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</si>
  <si>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</si>
  <si>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</si>
  <si>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</si>
  <si>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</si>
  <si>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</si>
  <si>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</si>
  <si>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</si>
  <si>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</si>
  <si>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</si>
  <si>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</si>
  <si>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</si>
  <si>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</si>
  <si>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</si>
  <si>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</si>
  <si>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</si>
  <si>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</si>
  <si>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</si>
  <si>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</si>
  <si>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</si>
  <si>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</si>
  <si>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</si>
  <si>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</si>
  <si>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</si>
  <si>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</si>
  <si>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</si>
  <si>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</si>
  <si>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</si>
  <si>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</si>
  <si>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</si>
  <si>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</si>
  <si>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</si>
  <si>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</si>
  <si>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</si>
  <si>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</si>
  <si>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</si>
  <si>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</si>
  <si>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</si>
  <si>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</si>
  <si>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</si>
  <si>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</si>
  <si>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</si>
  <si>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</si>
  <si>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</si>
  <si>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</si>
  <si>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</si>
  <si>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</si>
  <si>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</si>
  <si>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</si>
  <si>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</si>
  <si>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</si>
  <si>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</si>
  <si>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</si>
  <si>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</si>
  <si>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</si>
  <si>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</si>
  <si>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</si>
  <si>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</si>
  <si>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</si>
  <si>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</si>
  <si>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</si>
  <si>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</si>
  <si>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</si>
  <si>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</si>
  <si>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</si>
  <si>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</si>
  <si>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</si>
  <si>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</si>
  <si>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</si>
  <si>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</si>
  <si>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</si>
  <si>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</si>
  <si>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</si>
  <si>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</si>
  <si>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</si>
  <si>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</si>
  <si>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</si>
  <si>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</si>
  <si>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</si>
  <si>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</si>
  <si>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</si>
  <si>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</si>
  <si>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</si>
  <si>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</si>
  <si>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</si>
  <si>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</si>
  <si>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</si>
  <si>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</si>
  <si>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</si>
  <si>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</si>
  <si>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</si>
  <si>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</si>
  <si>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</si>
  <si>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</si>
  <si>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</si>
  <si>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</si>
  <si>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</si>
  <si>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</si>
  <si>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</si>
  <si>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</si>
  <si>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</si>
  <si>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</si>
  <si>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</si>
  <si>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</si>
  <si>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</si>
  <si>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</si>
  <si>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</si>
  <si>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</si>
  <si>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</si>
  <si>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</si>
  <si>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</si>
  <si>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</si>
  <si>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</si>
  <si>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</si>
  <si>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</si>
  <si>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</si>
  <si>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</si>
  <si>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</si>
  <si>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</si>
  <si>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</si>
  <si>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</si>
  <si>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</si>
  <si>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</si>
  <si>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</si>
  <si>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</si>
  <si>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</si>
  <si>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</si>
  <si>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</si>
  <si>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</si>
  <si>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</si>
  <si>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</si>
  <si>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</si>
  <si>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</si>
  <si>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</si>
  <si>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</si>
  <si>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</si>
  <si>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</si>
  <si>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</si>
  <si>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</si>
  <si>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</si>
  <si>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</si>
  <si>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</si>
  <si>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</si>
  <si>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</si>
  <si>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</si>
  <si>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</si>
  <si>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</si>
  <si>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</si>
  <si>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</si>
  <si>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</si>
  <si>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</si>
  <si>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</si>
  <si>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</si>
  <si>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</si>
  <si>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</si>
  <si>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</si>
  <si>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</si>
  <si>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</si>
  <si>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</si>
  <si>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</si>
  <si>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</si>
  <si>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</si>
  <si>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</si>
  <si>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</si>
  <si>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</si>
  <si>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</si>
  <si>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</si>
  <si>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</si>
  <si>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</si>
  <si>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</si>
  <si>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</si>
  <si>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</si>
  <si>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</si>
  <si>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</si>
  <si>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</si>
  <si>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</si>
  <si>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</si>
  <si>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</si>
  <si>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</si>
  <si>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</si>
  <si>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</si>
  <si>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</si>
  <si>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</si>
  <si>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</si>
  <si>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</si>
  <si>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</si>
  <si>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</si>
  <si>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</si>
  <si>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</si>
  <si>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</si>
  <si>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</si>
  <si>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</si>
  <si>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</si>
  <si>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</si>
  <si>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</si>
  <si>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</si>
  <si>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</si>
  <si>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</si>
  <si>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</si>
  <si>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</si>
  <si>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</si>
  <si>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</si>
  <si>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</si>
  <si>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</si>
  <si>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</si>
  <si>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</si>
  <si>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</si>
  <si>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</si>
  <si>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</si>
  <si>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</si>
  <si>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</si>
  <si>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</si>
  <si>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</si>
  <si>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</si>
  <si>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</si>
  <si>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</si>
  <si>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</si>
  <si>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</si>
  <si>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</si>
  <si>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</si>
  <si>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</si>
  <si>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</si>
  <si>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</si>
  <si>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</si>
  <si>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</si>
  <si>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</si>
  <si>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</si>
  <si>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</si>
  <si>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</si>
  <si>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</si>
  <si>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</si>
  <si>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</si>
  <si>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</si>
  <si>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</si>
  <si>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</si>
  <si>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</si>
  <si>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</si>
  <si>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</si>
  <si>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</si>
  <si>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</si>
  <si>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</si>
  <si>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</si>
  <si>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</si>
  <si>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</si>
  <si>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</si>
  <si>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</si>
  <si>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</si>
  <si>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</si>
  <si>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</si>
  <si>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</si>
  <si>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</si>
  <si>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</si>
  <si>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</si>
  <si>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</si>
  <si>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</si>
  <si>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</si>
  <si>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</si>
  <si>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</si>
  <si>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</si>
  <si>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</si>
  <si>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</si>
  <si>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</si>
  <si>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</si>
  <si>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</si>
  <si>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</si>
  <si>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</si>
  <si>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</si>
  <si>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</si>
  <si>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</si>
  <si>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</si>
  <si>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</si>
  <si>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</si>
  <si>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</si>
  <si>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</si>
  <si>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</si>
  <si>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</si>
  <si>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</si>
  <si>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</si>
  <si>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</si>
  <si>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</si>
  <si>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</si>
  <si>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</si>
  <si>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</si>
  <si>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</si>
  <si>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</si>
  <si>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</si>
  <si>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</si>
  <si>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</si>
  <si>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</si>
  <si>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</si>
  <si>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</si>
  <si>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</si>
  <si>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</si>
  <si>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</si>
  <si>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</si>
  <si>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</si>
  <si>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</si>
  <si>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</si>
  <si>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</si>
  <si>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</si>
  <si>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</si>
  <si>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</si>
  <si>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</si>
  <si>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LI, Y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</si>
  <si>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</si>
  <si>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</si>
  <si>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</si>
  <si>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</si>
  <si>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</si>
  <si>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</si>
  <si>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</si>
  <si>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</si>
  <si>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</si>
  <si>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</si>
  <si>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</si>
  <si>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</si>
  <si>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</si>
  <si>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</si>
  <si>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</si>
  <si>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</si>
  <si>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</si>
  <si>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</si>
  <si>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</si>
  <si>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</si>
  <si>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</si>
  <si>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</si>
  <si>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</si>
  <si>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</si>
  <si>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</si>
  <si>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</si>
  <si>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</si>
  <si>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</si>
  <si>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</si>
  <si>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</si>
  <si>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</si>
  <si>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</si>
  <si>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</si>
  <si>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</si>
  <si>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</si>
  <si>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</si>
  <si>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</si>
  <si>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</si>
  <si>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</si>
  <si>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</si>
  <si>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</si>
  <si>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</si>
  <si>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</si>
  <si>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</si>
  <si>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</si>
  <si>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</si>
  <si>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</si>
  <si>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</si>
  <si>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</si>
  <si>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</si>
  <si>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</si>
  <si>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</si>
  <si>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</si>
  <si>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</si>
  <si>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</si>
  <si>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</si>
  <si>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</si>
  <si>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</si>
  <si>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</si>
  <si>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</si>
  <si>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</si>
  <si>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</si>
  <si>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</si>
  <si>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</si>
  <si>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</si>
  <si>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</si>
  <si>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</si>
  <si>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</si>
  <si>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</si>
  <si>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</si>
  <si>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</si>
  <si>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</si>
  <si>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</si>
  <si>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</si>
  <si>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</si>
  <si>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</si>
  <si>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</si>
  <si>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</si>
  <si>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</si>
  <si>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</si>
  <si>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</si>
  <si>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</si>
  <si>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</si>
  <si>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</si>
  <si>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</si>
  <si>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15pmoles</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</si>
  <si>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</si>
  <si>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</si>
  <si>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</si>
  <si>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</si>
  <si>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</si>
  <si>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</si>
  <si>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</si>
  <si>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</si>
  <si>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</si>
  <si>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</si>
  <si>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</si>
  <si>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</si>
  <si>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</si>
  <si>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</si>
  <si>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</si>
  <si>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</si>
  <si>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</si>
  <si>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</si>
  <si>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</si>
  <si>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</si>
  <si>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</si>
  <si>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</si>
  <si>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</si>
  <si>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</si>
  <si>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</si>
  <si>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</si>
  <si>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</si>
  <si>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</si>
  <si>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</si>
  <si>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</si>
  <si>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</si>
  <si>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</si>
  <si>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</si>
  <si>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 xml:space="preserve">KIM, J. W. et al. </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</si>
  <si>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</si>
  <si>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</si>
  <si>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</si>
  <si>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</si>
  <si>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</si>
  <si>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</si>
  <si>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</si>
  <si>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</si>
  <si>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</si>
  <si>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</si>
  <si>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</si>
  <si>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</si>
  <si>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</si>
  <si>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</si>
  <si>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</si>
  <si>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</si>
  <si>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</si>
  <si>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</si>
  <si>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</si>
  <si>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</si>
  <si>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</si>
  <si>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</si>
  <si>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</si>
  <si>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</si>
  <si>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</si>
  <si>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</si>
  <si>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</si>
  <si>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</si>
  <si>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</si>
  <si>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</si>
  <si>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</si>
  <si>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</si>
  <si>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</si>
  <si>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</si>
  <si>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</si>
  <si>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</si>
  <si>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</si>
  <si>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</si>
  <si>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</si>
  <si>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</si>
  <si>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</si>
  <si>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</si>
  <si>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</si>
  <si>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</si>
  <si>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</si>
  <si>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</si>
  <si>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</si>
  <si>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</si>
  <si>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</si>
  <si>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</si>
  <si>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</si>
  <si>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</si>
  <si>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</si>
  <si>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</si>
  <si>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</si>
  <si>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</si>
  <si>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</si>
  <si>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</si>
  <si>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</si>
  <si>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</si>
  <si>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</si>
  <si>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</si>
  <si>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</si>
  <si>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</si>
  <si>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</si>
  <si>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</si>
  <si>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</si>
  <si>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</si>
  <si>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</si>
  <si>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</si>
  <si>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</si>
  <si>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</si>
  <si>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</si>
  <si>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</si>
  <si>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</si>
  <si>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</si>
  <si>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</si>
  <si>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</si>
  <si>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</si>
  <si>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</si>
  <si>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</si>
  <si>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</si>
  <si>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</si>
  <si>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</si>
  <si>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</si>
  <si>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</si>
  <si>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</si>
  <si>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</si>
  <si>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</si>
  <si>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</si>
  <si>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</si>
  <si>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</si>
  <si>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 xml:space="preserve">14 a 15 </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</si>
  <si>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</si>
  <si>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</si>
  <si>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</si>
  <si>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</si>
  <si>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</si>
  <si>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test15score10to15</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</si>
  <si>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</si>
  <si>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</si>
  <si>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</si>
  <si>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</si>
  <si>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</si>
  <si>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</si>
  <si>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</si>
  <si>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</si>
  <si>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</si>
  <si>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</si>
  <si>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</si>
  <si>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</si>
  <si>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mesmos animais, sortear</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</si>
  <si>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</si>
  <si>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</si>
  <si>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</si>
  <si>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</si>
  <si>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</si>
  <si>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</si>
  <si>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</si>
  <si>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</si>
  <si>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NCTRL_durCRU</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</si>
  <si>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</si>
  <si>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</si>
  <si>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</si>
  <si>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</si>
  <si>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</si>
  <si>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</si>
  <si>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</si>
  <si>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</si>
  <si>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</si>
  <si>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</si>
  <si>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</si>
  <si>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</si>
  <si>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</si>
  <si>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</si>
  <si>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</si>
  <si>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</si>
  <si>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</si>
  <si>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</si>
  <si>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</si>
  <si>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</si>
  <si>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</si>
  <si>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</si>
  <si>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</si>
  <si>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</si>
  <si>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</si>
  <si>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</si>
  <si>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</si>
  <si>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</si>
  <si>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</si>
  <si>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</si>
  <si>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</si>
  <si>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</si>
  <si>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</si>
  <si>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</si>
  <si>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</si>
  <si>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</si>
  <si>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</si>
  <si>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</si>
  <si>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</si>
  <si>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</si>
  <si>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</si>
  <si>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</si>
  <si>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</si>
  <si>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</si>
  <si>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</si>
  <si>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</si>
  <si>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</si>
  <si>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</si>
  <si>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</si>
  <si>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</si>
  <si>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strokeMCAOpos21</t>
  </si>
  <si>
    <t>strokeMCAOpos28</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</si>
  <si>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</si>
  <si>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</si>
  <si>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</si>
  <si>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</si>
  <si>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</si>
  <si>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</si>
  <si>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</si>
  <si>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</si>
  <si>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</si>
  <si>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</si>
  <si>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</si>
  <si>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</si>
  <si>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</si>
  <si>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</si>
  <si>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</si>
  <si>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</si>
  <si>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</si>
  <si>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</si>
  <si>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</si>
  <si>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mesmos animais, sortear 1</t>
  </si>
  <si>
    <t>mesmos animais, sortear 2</t>
  </si>
  <si>
    <t>mesmos animais, sortear 3</t>
  </si>
  <si>
    <t>mesmos animais, sortear 4</t>
  </si>
  <si>
    <t>CB57BL/6J</t>
  </si>
  <si>
    <t>8 a 9</t>
  </si>
  <si>
    <t>were group housed in cages with a maximum of five mice per cage. Mice were kept in a colony room maintained at 22_x0002_C on a 12-h light:dark cycle, with lights on at 7:00 a.m. Food and water were available at all times.</t>
  </si>
  <si>
    <t>60-120</t>
  </si>
  <si>
    <t>0,2/mL</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</si>
  <si>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</si>
  <si>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</si>
  <si>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</si>
  <si>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</si>
  <si>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</si>
  <si>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</si>
  <si>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</si>
  <si>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</si>
  <si>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</si>
  <si>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</si>
  <si>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</si>
  <si>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</si>
  <si>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</si>
  <si>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</si>
  <si>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 xml:space="preserve">controlled temperature conditions (21 ºC) and illumination (light on from 8 am to 8 pm). Acces to food and water ad libidum. </t>
  </si>
  <si>
    <t>cylinder (25 cm high, 10 cm diameter) containing 6cm water maintained 23ºC</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</si>
  <si>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</si>
  <si>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</si>
  <si>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</si>
  <si>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</si>
  <si>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</si>
  <si>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</si>
  <si>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</si>
  <si>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</si>
  <si>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</si>
  <si>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</si>
  <si>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</si>
  <si>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</si>
  <si>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</si>
  <si>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</si>
  <si>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</si>
  <si>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</si>
  <si>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</si>
  <si>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</si>
  <si>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</si>
  <si>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were housed 4 to a cage in a colony room maintained at 22 °C on a 12 h light-dark cycle.</t>
  </si>
  <si>
    <t>glass cylinders (i.e., 15 cm tall × 10 cm wide, 1 L beakers) containing 23 ± 1 °C water 12 cm deep (approximately 800 mL)</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</si>
  <si>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</si>
  <si>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</si>
  <si>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</si>
  <si>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</si>
  <si>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</si>
  <si>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</si>
  <si>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</si>
  <si>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</si>
  <si>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</si>
  <si>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</si>
  <si>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</si>
  <si>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</si>
  <si>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</si>
  <si>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</si>
  <si>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</si>
  <si>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</si>
  <si>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</si>
  <si>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</si>
  <si>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</si>
  <si>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</si>
  <si>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</si>
  <si>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</si>
  <si>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</si>
  <si>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</si>
  <si>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</si>
  <si>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</si>
  <si>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</si>
  <si>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</si>
  <si>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300-350</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</si>
  <si>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</si>
  <si>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</si>
  <si>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</si>
  <si>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</si>
  <si>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</si>
  <si>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</si>
  <si>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</si>
  <si>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</si>
  <si>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</si>
  <si>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</si>
  <si>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</si>
  <si>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</si>
  <si>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</si>
  <si>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</si>
  <si>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</si>
  <si>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</si>
  <si>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</si>
  <si>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</si>
  <si>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</si>
  <si>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</si>
  <si>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</si>
  <si>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</si>
  <si>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</si>
  <si>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</si>
  <si>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</si>
  <si>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</si>
  <si>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</si>
  <si>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</si>
  <si>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</si>
  <si>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</si>
  <si>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</si>
  <si>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</si>
  <si>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</si>
  <si>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</si>
  <si>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</si>
  <si>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</si>
  <si>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</si>
  <si>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</si>
  <si>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</si>
  <si>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</si>
  <si>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</si>
  <si>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</si>
  <si>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</si>
  <si>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</si>
  <si>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</si>
  <si>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</si>
  <si>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</si>
  <si>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</si>
  <si>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</si>
  <si>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</si>
  <si>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</si>
  <si>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</si>
  <si>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</si>
  <si>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</si>
  <si>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</si>
  <si>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</si>
  <si>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</si>
  <si>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</si>
  <si>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</si>
  <si>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</si>
  <si>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</si>
  <si>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</si>
  <si>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</si>
  <si>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</si>
  <si>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</si>
  <si>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</si>
  <si>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</si>
  <si>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</si>
  <si>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</si>
  <si>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</si>
  <si>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</si>
  <si>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</si>
  <si>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</si>
  <si>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</si>
  <si>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</si>
  <si>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</si>
  <si>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</si>
  <si>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</si>
  <si>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</si>
  <si>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</si>
  <si>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</si>
  <si>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</si>
  <si>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</si>
  <si>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</si>
  <si>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</si>
  <si>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</si>
  <si>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</si>
  <si>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</si>
  <si>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</si>
  <si>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</si>
  <si>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1nmol</t>
  </si>
  <si>
    <t>3nmol</t>
  </si>
  <si>
    <t>10nmol</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</si>
  <si>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</si>
  <si>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</si>
  <si>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</si>
  <si>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</si>
  <si>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</si>
  <si>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i.c.v. infusion</t>
  </si>
  <si>
    <t>BALB/c</t>
  </si>
  <si>
    <t>19-29</t>
  </si>
  <si>
    <t>were housed two/cage for at least 1 week before surgery and thereafter one/cage, in a temperature- and humidity-controlled room with 12–12 hr light-dark cycle (lights on at 6 a.m.). Food pellets and tap water were available ad libitum.</t>
  </si>
  <si>
    <t>plexiglas cylinders (24 cm high×21 cm internal diameter) filled with water (25.4 ± 0.7◦C) to a depth of 15 cm.</t>
  </si>
  <si>
    <t>20microg</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</si>
  <si>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</si>
  <si>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</si>
  <si>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</si>
  <si>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</si>
  <si>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</si>
  <si>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</si>
  <si>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</si>
  <si>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</si>
  <si>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</si>
  <si>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</si>
  <si>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</si>
  <si>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</si>
  <si>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</si>
  <si>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</si>
  <si>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</si>
  <si>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</si>
  <si>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</si>
  <si>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</si>
  <si>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</si>
  <si>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</si>
  <si>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</si>
  <si>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</si>
  <si>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</si>
  <si>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</si>
  <si>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</si>
  <si>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5(3days) and 10(17days)</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</si>
  <si>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</si>
  <si>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</si>
  <si>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</si>
  <si>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</si>
  <si>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</si>
  <si>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</si>
  <si>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</si>
  <si>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</si>
  <si>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</si>
  <si>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</si>
  <si>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</si>
  <si>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</si>
  <si>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</si>
  <si>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</si>
  <si>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</si>
  <si>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</si>
  <si>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</si>
  <si>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</si>
  <si>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</si>
  <si>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</si>
  <si>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</si>
  <si>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</si>
  <si>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</si>
  <si>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</si>
  <si>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</si>
  <si>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</si>
  <si>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</si>
  <si>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</si>
  <si>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</si>
  <si>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</si>
  <si>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</si>
  <si>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</si>
  <si>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</si>
  <si>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</si>
  <si>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</si>
  <si>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</si>
  <si>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</si>
  <si>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</si>
  <si>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</si>
  <si>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</si>
  <si>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</si>
  <si>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</si>
  <si>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</si>
  <si>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</si>
  <si>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</si>
  <si>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</si>
  <si>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</si>
  <si>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24-29</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</si>
  <si>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</si>
  <si>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</si>
  <si>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</si>
  <si>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</si>
  <si>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</si>
  <si>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no</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</si>
  <si>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</si>
  <si>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</si>
  <si>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</si>
  <si>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</si>
  <si>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</si>
  <si>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</si>
  <si>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</si>
  <si>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</si>
  <si>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</si>
  <si>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</si>
  <si>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50-55</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</si>
  <si>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</si>
  <si>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</si>
  <si>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</si>
  <si>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</si>
  <si>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</si>
  <si>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</si>
  <si>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</si>
  <si>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</si>
  <si>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</si>
  <si>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</si>
  <si>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</si>
  <si>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</si>
  <si>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</si>
  <si>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</si>
  <si>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</si>
  <si>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</si>
  <si>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</si>
  <si>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</si>
  <si>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</si>
  <si>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</si>
  <si>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</si>
  <si>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</si>
  <si>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</si>
  <si>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</si>
  <si>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</si>
  <si>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</si>
  <si>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600mg/kg chow</t>
  </si>
  <si>
    <t>200mg/kg chow</t>
  </si>
  <si>
    <t>100mg/kg chow</t>
  </si>
  <si>
    <t>143mg/kg chow</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</si>
  <si>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</si>
  <si>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</si>
  <si>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</si>
  <si>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</si>
  <si>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</si>
  <si>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</si>
  <si>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</si>
  <si>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</si>
  <si>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</si>
  <si>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</si>
  <si>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</si>
  <si>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</si>
  <si>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</si>
  <si>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</si>
  <si>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</si>
  <si>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</si>
  <si>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</si>
  <si>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</si>
  <si>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</si>
  <si>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</si>
  <si>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</si>
  <si>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</si>
  <si>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</si>
  <si>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</si>
  <si>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</si>
  <si>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</si>
  <si>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</si>
  <si>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</si>
  <si>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</si>
  <si>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</si>
  <si>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</si>
  <si>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</si>
  <si>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</si>
  <si>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</si>
  <si>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</si>
  <si>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</si>
  <si>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</si>
  <si>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</si>
  <si>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</si>
  <si>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</si>
  <si>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</si>
  <si>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</si>
  <si>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</si>
  <si>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</si>
  <si>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</si>
  <si>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</si>
  <si>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</si>
  <si>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</si>
  <si>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</si>
  <si>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</si>
  <si>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</si>
  <si>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</si>
  <si>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</si>
  <si>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</si>
  <si>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</si>
  <si>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</si>
  <si>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</si>
  <si>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</si>
  <si>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</si>
  <si>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</si>
  <si>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</si>
  <si>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</si>
  <si>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</si>
  <si>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</si>
  <si>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</si>
  <si>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</si>
  <si>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</si>
  <si>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</si>
  <si>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</si>
  <si>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</si>
  <si>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</si>
  <si>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</si>
  <si>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</si>
  <si>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</si>
  <si>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</si>
  <si>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</si>
  <si>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</si>
  <si>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</si>
  <si>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</si>
  <si>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</si>
  <si>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</si>
  <si>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</si>
  <si>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</si>
  <si>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</si>
  <si>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</si>
  <si>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</si>
  <si>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</si>
  <si>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</si>
  <si>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</si>
  <si>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</si>
  <si>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</si>
  <si>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</si>
  <si>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</si>
  <si>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</si>
  <si>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</si>
  <si>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</si>
  <si>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</si>
  <si>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</si>
  <si>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</si>
  <si>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</si>
  <si>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</si>
  <si>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</si>
  <si>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</si>
  <si>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</si>
  <si>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</si>
  <si>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</si>
  <si>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</si>
  <si>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</si>
  <si>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</si>
  <si>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</si>
  <si>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</si>
  <si>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</si>
  <si>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</si>
  <si>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</si>
  <si>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</si>
  <si>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</si>
  <si>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</si>
  <si>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</si>
  <si>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</si>
  <si>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</si>
  <si>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</si>
  <si>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</si>
  <si>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</si>
  <si>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</si>
  <si>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</si>
  <si>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</si>
  <si>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</si>
  <si>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</si>
  <si>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</si>
  <si>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</si>
  <si>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</si>
  <si>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</si>
  <si>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</si>
  <si>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</si>
  <si>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</si>
  <si>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</si>
  <si>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</si>
  <si>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</si>
  <si>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</si>
  <si>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</si>
  <si>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</si>
  <si>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</si>
  <si>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</si>
  <si>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</si>
  <si>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</si>
  <si>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</si>
  <si>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</si>
  <si>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</si>
  <si>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</si>
  <si>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</si>
  <si>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</si>
  <si>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usa dois controles positivos no tst e no fst só um</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</si>
  <si>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</si>
  <si>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</si>
  <si>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</si>
  <si>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</si>
  <si>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</si>
  <si>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</si>
  <si>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</si>
  <si>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</si>
  <si>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</si>
  <si>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</si>
  <si>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</si>
  <si>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</si>
  <si>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</si>
  <si>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</si>
  <si>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</si>
  <si>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90-120</t>
  </si>
  <si>
    <t>were housed in groups of three, in polypropylene cages with husk bedding, under standard conditions of light and dark cycles, with food and water ad libitum</t>
  </si>
  <si>
    <t>clear plastic tank (45 cm  635 cm  660 cm) containing 30 cm of water (2460.5uC)</t>
  </si>
  <si>
    <t>Figure1-f</t>
  </si>
  <si>
    <t>SU et al</t>
  </si>
  <si>
    <t>CUMS+flx</t>
  </si>
  <si>
    <t>were housed in an animal facility under standard laboratory condition with a 12-h light/12-h dark cycle circumstance at 22–24 8C and humidity of 40–70%.</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</si>
  <si>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</si>
  <si>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</si>
  <si>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</si>
  <si>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</si>
  <si>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</si>
  <si>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</si>
  <si>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</si>
  <si>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</si>
  <si>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</si>
  <si>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</si>
  <si>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</si>
  <si>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</si>
  <si>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</si>
  <si>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</si>
  <si>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</si>
  <si>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</si>
  <si>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</si>
  <si>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</si>
  <si>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</si>
  <si>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</si>
  <si>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</si>
  <si>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</si>
  <si>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</si>
  <si>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</si>
  <si>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</si>
  <si>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</si>
  <si>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</si>
  <si>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</si>
  <si>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</si>
  <si>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</si>
  <si>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</si>
  <si>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</si>
  <si>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</si>
  <si>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</si>
  <si>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</si>
  <si>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</si>
  <si>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B6D2F1</t>
  </si>
  <si>
    <t>They were maintained under a reversed 12 L : 12 D schedule at 22 f 1 “C, with tapwater and lab chow available ad lib. The animals were group housed in standard opaque plastic cages containing a Beta-Chip hardwood bedding and toilet tissue for nesting material.</t>
  </si>
  <si>
    <t>clear Plexiglas cylinders (diam. 10 cm x height 30 cm). These were placed in a clear plastic mouse cage containing 10 cm water at a temperature of 22 f l°C</t>
  </si>
  <si>
    <t>210-270</t>
  </si>
  <si>
    <t>They were housed at 23±1°C with a 12-h light period (07:00–19:00 h).</t>
  </si>
  <si>
    <t>cylindrical container (15.5 cm diameter, 37 cm high) filled with water to a height of 20 cm. The water was maintained at 25±1°C.</t>
  </si>
  <si>
    <t>0,03microg</t>
  </si>
  <si>
    <t>1microg</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</si>
  <si>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</si>
  <si>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</si>
  <si>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</si>
  <si>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</si>
  <si>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</si>
  <si>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</si>
  <si>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</si>
  <si>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</si>
  <si>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</si>
  <si>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</si>
  <si>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</si>
  <si>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</si>
  <si>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</si>
  <si>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</si>
  <si>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</si>
  <si>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24-33</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</si>
  <si>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</si>
  <si>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</si>
  <si>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</si>
  <si>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</si>
  <si>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</si>
  <si>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</si>
  <si>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</si>
  <si>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</si>
  <si>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</si>
  <si>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</si>
  <si>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</si>
  <si>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</si>
  <si>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</si>
  <si>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</si>
  <si>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</si>
  <si>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</si>
  <si>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</si>
  <si>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</si>
  <si>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</si>
  <si>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</si>
  <si>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</si>
  <si>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</si>
  <si>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</si>
  <si>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</si>
  <si>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</si>
  <si>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</si>
  <si>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</si>
  <si>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</si>
  <si>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</si>
  <si>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</si>
  <si>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</si>
  <si>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</si>
  <si>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</si>
  <si>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</si>
  <si>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</si>
  <si>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</si>
  <si>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</si>
  <si>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</si>
  <si>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protocol</t>
  </si>
  <si>
    <t>Measurement_method</t>
  </si>
  <si>
    <t>behavioural tests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</si>
  <si>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</si>
  <si>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</si>
  <si>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</si>
  <si>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</si>
  <si>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</si>
  <si>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</si>
  <si>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</si>
  <si>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</si>
  <si>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</si>
  <si>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</si>
  <si>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</si>
  <si>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</si>
  <si>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</si>
  <si>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</si>
  <si>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</si>
  <si>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</si>
  <si>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</si>
  <si>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</si>
  <si>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</si>
  <si>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</si>
  <si>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</si>
  <si>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</si>
  <si>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</si>
  <si>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</si>
  <si>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</si>
  <si>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</si>
  <si>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</si>
  <si>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</si>
  <si>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</si>
  <si>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</si>
  <si>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</si>
  <si>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</si>
  <si>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</si>
  <si>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</si>
  <si>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</si>
  <si>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</si>
  <si>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</si>
  <si>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</si>
  <si>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</si>
  <si>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</si>
  <si>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</si>
  <si>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</si>
  <si>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</si>
  <si>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</si>
  <si>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</si>
  <si>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</si>
  <si>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</si>
  <si>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</si>
  <si>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</si>
  <si>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</si>
  <si>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</si>
  <si>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</si>
  <si>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</si>
  <si>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</si>
  <si>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</si>
  <si>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</si>
  <si>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</si>
  <si>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</si>
  <si>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</si>
  <si>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</si>
  <si>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</si>
  <si>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</si>
  <si>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</si>
  <si>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</si>
  <si>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</si>
  <si>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</si>
  <si>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</si>
  <si>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</si>
  <si>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</si>
  <si>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</si>
  <si>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</si>
  <si>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</si>
  <si>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</si>
  <si>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</si>
  <si>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</si>
  <si>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</si>
  <si>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</si>
  <si>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</si>
  <si>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</si>
  <si>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</si>
  <si>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</si>
  <si>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</si>
  <si>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</si>
  <si>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test6test6</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</si>
  <si>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</si>
  <si>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</si>
  <si>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</si>
  <si>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</si>
  <si>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</si>
  <si>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</si>
  <si>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</si>
  <si>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yes, ARRIVE</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</si>
  <si>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</si>
  <si>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</si>
  <si>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</si>
  <si>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</si>
  <si>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</si>
  <si>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</si>
  <si>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</si>
  <si>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</si>
  <si>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</si>
  <si>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</si>
  <si>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</si>
  <si>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</si>
  <si>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</si>
  <si>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</si>
  <si>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</si>
  <si>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</si>
  <si>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</si>
  <si>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</si>
  <si>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</si>
  <si>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</si>
  <si>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</si>
  <si>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</si>
  <si>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</si>
  <si>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</si>
  <si>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</si>
  <si>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</si>
  <si>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</si>
  <si>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</si>
  <si>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</si>
  <si>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</si>
  <si>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</si>
  <si>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</si>
  <si>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</si>
  <si>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</si>
  <si>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</si>
  <si>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</si>
  <si>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</si>
  <si>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</si>
  <si>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</si>
  <si>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</si>
  <si>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</si>
  <si>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</si>
  <si>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</si>
  <si>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</si>
  <si>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</si>
  <si>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</si>
  <si>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</si>
  <si>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</si>
  <si>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</si>
  <si>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</si>
  <si>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</si>
  <si>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</si>
  <si>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</si>
  <si>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</si>
  <si>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</si>
  <si>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</si>
  <si>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</si>
  <si>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</si>
  <si>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</si>
  <si>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</si>
  <si>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</si>
  <si>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</si>
  <si>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</si>
  <si>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</si>
  <si>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</si>
  <si>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</si>
  <si>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</si>
  <si>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</si>
  <si>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</si>
  <si>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</si>
  <si>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</si>
  <si>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</si>
  <si>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</si>
  <si>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</si>
  <si>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</si>
  <si>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</si>
  <si>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</si>
  <si>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</si>
  <si>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</si>
  <si>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</si>
  <si>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</si>
  <si>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</si>
  <si>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</si>
  <si>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</si>
  <si>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</si>
  <si>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</si>
  <si>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</si>
  <si>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</si>
  <si>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</si>
  <si>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</si>
  <si>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</si>
  <si>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</si>
  <si>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</si>
  <si>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</si>
  <si>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</si>
  <si>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</si>
  <si>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</si>
  <si>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</si>
  <si>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</si>
  <si>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</si>
  <si>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</si>
  <si>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</si>
  <si>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</si>
  <si>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</si>
  <si>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</si>
  <si>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</si>
  <si>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</si>
  <si>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</si>
  <si>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</si>
  <si>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</si>
  <si>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</si>
  <si>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</si>
  <si>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</si>
  <si>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</si>
  <si>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</si>
  <si>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</si>
  <si>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</si>
  <si>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</si>
  <si>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</si>
  <si>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</si>
  <si>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</si>
  <si>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</si>
  <si>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</si>
  <si>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</si>
  <si>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</si>
  <si>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</si>
  <si>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</si>
  <si>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</si>
  <si>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</si>
  <si>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</si>
  <si>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</si>
  <si>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24-27</t>
  </si>
  <si>
    <t>63-67</t>
  </si>
  <si>
    <t>6-7</t>
  </si>
  <si>
    <t>57-67</t>
  </si>
  <si>
    <t>50-80</t>
  </si>
  <si>
    <t>23-26</t>
  </si>
  <si>
    <t>23-28</t>
  </si>
  <si>
    <t>45-65</t>
  </si>
  <si>
    <t>57x35x20</t>
  </si>
  <si>
    <t>40-50</t>
  </si>
  <si>
    <t>40-80</t>
  </si>
  <si>
    <t>60-70</t>
  </si>
  <si>
    <t xml:space="preserve">50×37.5×21 </t>
  </si>
  <si>
    <t xml:space="preserve">24×48× 18 </t>
  </si>
  <si>
    <t>23-24</t>
  </si>
  <si>
    <t>24-25</t>
  </si>
  <si>
    <t>25X12</t>
  </si>
  <si>
    <t>25-26</t>
  </si>
  <si>
    <t>22-36</t>
  </si>
  <si>
    <t>20x11</t>
  </si>
  <si>
    <t>30x15</t>
  </si>
  <si>
    <t>21-22</t>
  </si>
  <si>
    <t>25x45</t>
  </si>
  <si>
    <t>25x12</t>
  </si>
  <si>
    <t>22x10.5</t>
  </si>
  <si>
    <t>45x63.5</t>
  </si>
  <si>
    <t>cylindrical container (diameter14 cm, height20 cm) containing water up to a height of 12 cm at 25 8C</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</si>
  <si>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</si>
  <si>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</si>
  <si>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</si>
  <si>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</si>
  <si>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</si>
  <si>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</si>
  <si>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</si>
  <si>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</si>
  <si>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</si>
  <si>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</si>
  <si>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</si>
  <si>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</si>
  <si>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</si>
  <si>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</si>
  <si>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</si>
  <si>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</si>
  <si>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 xml:space="preserve">35×56x19 </t>
  </si>
  <si>
    <t>35×56x20</t>
  </si>
  <si>
    <t>35×56x21</t>
  </si>
  <si>
    <t>5-8</t>
  </si>
  <si>
    <t>57x35 x20</t>
  </si>
  <si>
    <t xml:space="preserve">30x20 ×15 </t>
  </si>
  <si>
    <t>45-75</t>
  </si>
  <si>
    <t>60x38x20</t>
  </si>
  <si>
    <t>natural</t>
  </si>
  <si>
    <t>60x38x21</t>
  </si>
  <si>
    <t>60x38x22</t>
  </si>
  <si>
    <t>60x38x23</t>
  </si>
  <si>
    <t>60x38x24</t>
  </si>
  <si>
    <t>45-50</t>
  </si>
  <si>
    <t>12/12 reverse</t>
  </si>
  <si>
    <t>5-6</t>
  </si>
  <si>
    <t>29×22×14</t>
  </si>
  <si>
    <t>40×27×15</t>
  </si>
  <si>
    <t>32×18×16</t>
  </si>
  <si>
    <t>20-23</t>
  </si>
  <si>
    <t>21.7-23.7</t>
  </si>
  <si>
    <t xml:space="preserve">32×18×24 </t>
  </si>
  <si>
    <t>4-6</t>
  </si>
  <si>
    <t>42x20.5x20</t>
  </si>
  <si>
    <t xml:space="preserve">60×38×20 </t>
  </si>
  <si>
    <t>60×38×20</t>
  </si>
  <si>
    <t>7-8</t>
  </si>
  <si>
    <t>54-56</t>
  </si>
  <si>
    <t xml:space="preserve">48×27×20 </t>
  </si>
  <si>
    <t>2-4</t>
  </si>
  <si>
    <t>Figure2-d</t>
  </si>
  <si>
    <t>Included</t>
  </si>
  <si>
    <t>TRUE</t>
  </si>
  <si>
    <t>FALSE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</si>
</sst>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color rgb="FFFF0000"/>
      <name val="Calibri Light"/>
      <family val="2"/>
      <scheme val="major"/>
    </font>
  </fonts>
  <fills count="20">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35">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8" borderId="0" xfId="0" applyFont="1" applyFill="1"/>
    <xf numFmtId="0" fontId="7" fillId="8"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9"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1" borderId="0" xfId="0" applyFont="1" applyFill="1" applyBorder="1" applyAlignment="1">
      <alignment horizontal="center"/>
    </xf>
    <xf numFmtId="0" fontId="0" fillId="10" borderId="0" xfId="0" applyFill="1" applyBorder="1" applyAlignment="1">
      <alignment horizontal="center"/>
    </xf>
    <xf numFmtId="164" fontId="9" fillId="11" borderId="0" xfId="0" applyNumberFormat="1" applyFont="1" applyFill="1" applyBorder="1" applyAlignment="1">
      <alignment horizontal="left"/>
    </xf>
    <xf numFmtId="0" fontId="9" fillId="11" borderId="0" xfId="0" applyFont="1" applyFill="1" applyBorder="1" applyAlignment="1">
      <alignment horizontal="left"/>
    </xf>
    <xf numFmtId="0" fontId="9" fillId="13" borderId="0" xfId="0" applyFont="1" applyFill="1" applyBorder="1" applyAlignment="1">
      <alignment horizontal="left"/>
    </xf>
    <xf numFmtId="0" fontId="9" fillId="13"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3"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4" borderId="0" xfId="0" applyFont="1" applyFill="1" applyBorder="1" applyAlignment="1">
      <alignment horizontal="center"/>
    </xf>
    <xf numFmtId="0" fontId="6" fillId="12" borderId="0" xfId="0" applyFont="1" applyFill="1" applyBorder="1" applyAlignment="1">
      <alignment horizontal="left"/>
    </xf>
    <xf numFmtId="0" fontId="6" fillId="12" borderId="0" xfId="0" applyFont="1" applyFill="1" applyBorder="1" applyAlignment="1">
      <alignment horizontal="center"/>
    </xf>
    <xf numFmtId="0" fontId="9" fillId="4" borderId="0" xfId="0" applyFont="1" applyFill="1" applyBorder="1" applyAlignment="1" applyProtection="1">
      <alignment horizontal="center"/>
    </xf>
    <xf numFmtId="0" fontId="9" fillId="2" borderId="0" xfId="0" applyFont="1" applyFill="1" applyBorder="1" applyAlignment="1" applyProtection="1">
      <alignment horizontal="center"/>
    </xf>
    <xf numFmtId="0" fontId="9" fillId="9" borderId="0" xfId="0" applyFont="1" applyFill="1" applyBorder="1" applyAlignment="1" applyProtection="1">
      <alignment horizontal="left"/>
    </xf>
    <xf numFmtId="0" fontId="9" fillId="9" borderId="0" xfId="0" applyFont="1" applyFill="1" applyBorder="1" applyAlignment="1" applyProtection="1">
      <alignment horizontal="center"/>
    </xf>
    <xf numFmtId="0" fontId="6" fillId="3" borderId="0" xfId="0" applyFont="1" applyFill="1" applyBorder="1" applyAlignment="1" applyProtection="1">
      <alignment horizontal="center"/>
    </xf>
    <xf numFmtId="0" fontId="6" fillId="7" borderId="0" xfId="0" applyFont="1" applyFill="1" applyBorder="1" applyAlignment="1" applyProtection="1">
      <alignment horizontal="left"/>
    </xf>
    <xf numFmtId="0" fontId="3" fillId="0" borderId="0" xfId="0" applyFont="1" applyBorder="1" applyProtection="1"/>
    <xf numFmtId="0" fontId="9" fillId="4" borderId="0" xfId="0" applyFont="1" applyFill="1" applyBorder="1" applyAlignment="1" applyProtection="1">
      <alignment horizontal="left"/>
    </xf>
    <xf numFmtId="0" fontId="1" fillId="0" borderId="0" xfId="0" applyFont="1" applyFill="1" applyBorder="1" applyAlignment="1" applyProtection="1">
      <alignment horizontal="center"/>
    </xf>
    <xf numFmtId="0" fontId="0" fillId="0" borderId="0" xfId="0" applyAlignment="1" applyProtection="1">
      <alignment horizontal="center"/>
    </xf>
    <xf numFmtId="0" fontId="0" fillId="0" borderId="0" xfId="0" applyAlignment="1" applyProtection="1">
      <alignment horizontal="left"/>
    </xf>
    <xf numFmtId="0" fontId="5" fillId="0" borderId="0" xfId="0" applyFont="1" applyFill="1" applyBorder="1" applyAlignment="1" applyProtection="1">
      <alignment horizontal="center"/>
    </xf>
    <xf numFmtId="0" fontId="0" fillId="0" borderId="0" xfId="0" applyProtection="1"/>
    <xf numFmtId="0" fontId="0" fillId="0" borderId="0" xfId="0" applyFill="1" applyProtection="1"/>
    <xf numFmtId="0" fontId="0" fillId="0" borderId="0" xfId="0" applyBorder="1" applyAlignment="1" applyProtection="1">
      <alignment horizontal="left"/>
    </xf>
    <xf numFmtId="0" fontId="0" fillId="0" borderId="0" xfId="0" applyFill="1" applyBorder="1" applyAlignment="1" applyProtection="1">
      <alignment horizontal="center"/>
    </xf>
    <xf numFmtId="0" fontId="3" fillId="4" borderId="0" xfId="0" applyFont="1" applyFill="1" applyBorder="1" applyAlignment="1" applyProtection="1">
      <alignment horizontal="left"/>
    </xf>
    <xf numFmtId="0" fontId="3" fillId="2" borderId="0" xfId="0" applyFont="1" applyFill="1" applyAlignment="1">
      <alignment horizontal="center"/>
    </xf>
    <xf numFmtId="0" fontId="11" fillId="15" borderId="0" xfId="0" applyFont="1" applyFill="1" applyAlignment="1">
      <alignment vertical="center"/>
    </xf>
    <xf numFmtId="0" fontId="11" fillId="16"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10"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7" borderId="0" xfId="0" applyFont="1" applyFill="1" applyAlignment="1">
      <alignment horizontal="center"/>
    </xf>
    <xf numFmtId="0" fontId="0" fillId="17" borderId="0" xfId="0" applyFill="1"/>
    <xf numFmtId="0" fontId="11" fillId="17" borderId="0" xfId="0" applyFont="1" applyFill="1" applyAlignment="1">
      <alignment vertical="center"/>
    </xf>
    <xf numFmtId="0" fontId="0" fillId="17" borderId="0" xfId="0" applyFill="1" applyAlignment="1">
      <alignment horizontal="center"/>
    </xf>
    <xf numFmtId="0" fontId="0" fillId="17" borderId="0" xfId="0" applyFont="1" applyFill="1"/>
    <xf numFmtId="0" fontId="1" fillId="0" borderId="0" xfId="0" applyNumberFormat="1" applyFont="1" applyAlignment="1">
      <alignment horizontal="center"/>
    </xf>
    <xf numFmtId="0" fontId="9" fillId="11" borderId="0" xfId="0" applyNumberFormat="1" applyFont="1" applyFill="1" applyBorder="1" applyAlignment="1">
      <alignment horizontal="left"/>
    </xf>
    <xf numFmtId="0" fontId="5" fillId="0" borderId="0" xfId="0" applyNumberFormat="1" applyFont="1" applyAlignment="1">
      <alignment horizontal="center"/>
    </xf>
    <xf numFmtId="0" fontId="8" fillId="8" borderId="0" xfId="0" applyFont="1" applyFill="1" applyAlignment="1">
      <alignment horizontal="center"/>
    </xf>
    <xf numFmtId="0" fontId="7" fillId="8" borderId="0" xfId="0" applyFont="1" applyFill="1" applyAlignment="1">
      <alignment vertical="center"/>
    </xf>
    <xf numFmtId="0" fontId="0" fillId="8" borderId="0" xfId="0" applyFill="1"/>
    <xf numFmtId="0" fontId="11" fillId="8" borderId="0" xfId="0" applyFont="1" applyFill="1" applyAlignment="1">
      <alignment vertical="center"/>
    </xf>
    <xf numFmtId="0" fontId="0" fillId="8" borderId="0" xfId="0" applyFont="1" applyFill="1" applyAlignment="1">
      <alignment horizontal="center"/>
    </xf>
    <xf numFmtId="0" fontId="0" fillId="8" borderId="0" xfId="0" applyFont="1" applyFill="1"/>
    <xf numFmtId="0" fontId="0" fillId="8" borderId="0" xfId="0" applyFill="1" applyAlignment="1">
      <alignment horizontal="left" vertical="top" wrapText="1"/>
    </xf>
    <xf numFmtId="0" fontId="3" fillId="8"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8"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8" borderId="0" xfId="0" applyFill="1" applyAlignment="1">
      <alignment horizontal="center" vertical="top"/>
    </xf>
    <xf numFmtId="0" fontId="0" fillId="8" borderId="0" xfId="0" applyFill="1" applyAlignment="1">
      <alignment horizontal="center"/>
    </xf>
    <xf numFmtId="0" fontId="0" fillId="8" borderId="0" xfId="0" applyFill="1" applyBorder="1" applyAlignment="1">
      <alignment horizontal="center"/>
    </xf>
    <xf numFmtId="0" fontId="3" fillId="4" borderId="0" xfId="0" applyFont="1" applyFill="1" applyBorder="1" applyAlignment="1">
      <alignment horizontal="center" vertical="center" wrapText="1"/>
    </xf>
    <xf numFmtId="0" fontId="3" fillId="2" borderId="0" xfId="0" applyFont="1" applyFill="1" applyAlignment="1">
      <alignment horizontal="left"/>
    </xf>
    <xf numFmtId="0" fontId="3" fillId="8"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9" borderId="0" xfId="0" applyFont="1" applyFill="1" applyBorder="1" applyAlignment="1">
      <alignment horizontal="center"/>
    </xf>
    <xf numFmtId="49" fontId="5" fillId="0" borderId="0" xfId="0" applyNumberFormat="1" applyFont="1" applyAlignment="1">
      <alignment horizontal="center"/>
    </xf>
    <xf numFmtId="49" fontId="6" fillId="19" borderId="0" xfId="0" applyNumberFormat="1" applyFont="1" applyFill="1" applyBorder="1" applyAlignment="1">
      <alignment horizontal="center"/>
    </xf>
    <xf numFmtId="0" fontId="6" fillId="19" borderId="0" xfId="0" applyNumberFormat="1" applyFont="1" applyFill="1" applyBorder="1" applyAlignment="1">
      <alignment horizontal="center"/>
    </xf>
    <xf numFmtId="0" fontId="6" fillId="9" borderId="0" xfId="0" applyFont="1" applyFill="1" applyBorder="1" applyAlignment="1">
      <alignment horizontal="center"/>
    </xf>
    <xf numFmtId="0" fontId="6" fillId="18"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18" fillId="2" borderId="0" xfId="0" applyFont="1" applyFill="1" applyAlignment="1">
      <alignment horizontal="center"/>
    </xf>
  </cellXfs>
  <cellStyles count="2">
    <cellStyle name="Hiperlink" xfId="1" builtinId="8"/>
    <cellStyle name="Normal" xfId="0" builtinId="0"/>
  </cellStyles>
  <dxfs count="62">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A162D0"/>
      <color rgb="FFFF3300"/>
      <color rgb="FF00D661"/>
      <color rgb="FFFF99FF"/>
      <color rgb="FFFFCCFF"/>
      <color rgb="FFFF572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J222"/>
  <sheetViews>
    <sheetView topLeftCell="A176" zoomScaleNormal="100" workbookViewId="0">
      <selection activeCell="E181" sqref="E181"/>
    </sheetView>
  </sheetViews>
  <sheetFormatPr defaultRowHeight="15" x14ac:dyDescent="0.25"/>
  <cols>
    <col min="1" max="1" width="7.7109375" style="75" bestFit="1" customWidth="1"/>
    <col min="2" max="3" width="10.5703125" style="24" customWidth="1"/>
    <col min="4" max="5" width="27.7109375" style="6" customWidth="1"/>
    <col min="6" max="8" width="11" style="6" customWidth="1"/>
    <col min="9" max="9" width="15.7109375" style="13" customWidth="1"/>
    <col min="10" max="10" width="34.42578125" style="13" bestFit="1" customWidth="1"/>
    <col min="11" max="16384" width="9.140625" style="13"/>
  </cols>
  <sheetData>
    <row r="1" spans="1:10" s="17" customFormat="1" x14ac:dyDescent="0.25">
      <c r="A1" s="26" t="s">
        <v>162</v>
      </c>
      <c r="B1" s="9" t="s">
        <v>0</v>
      </c>
      <c r="C1" s="9" t="s">
        <v>2132</v>
      </c>
      <c r="D1" s="9" t="s">
        <v>13</v>
      </c>
      <c r="E1" s="9" t="s">
        <v>565</v>
      </c>
      <c r="F1" s="9" t="s">
        <v>22</v>
      </c>
      <c r="G1" s="25" t="s">
        <v>564</v>
      </c>
      <c r="H1" s="9" t="s">
        <v>85</v>
      </c>
      <c r="I1" s="9" t="s">
        <v>131</v>
      </c>
      <c r="J1" s="25" t="s">
        <v>945</v>
      </c>
    </row>
    <row r="2" spans="1:10" s="6" customFormat="1" ht="15" customHeight="1" x14ac:dyDescent="0.25">
      <c r="A2" s="26">
        <v>7</v>
      </c>
      <c r="B2" s="26">
        <v>1</v>
      </c>
      <c r="C2" s="26" t="s">
        <v>2133</v>
      </c>
      <c r="D2" t="s">
        <v>163</v>
      </c>
      <c r="E2" s="76" t="s">
        <v>953</v>
      </c>
      <c r="F2">
        <v>2014</v>
      </c>
      <c r="G2" t="s">
        <v>364</v>
      </c>
      <c r="H2" t="s">
        <v>362</v>
      </c>
      <c r="I2" s="4" t="s">
        <v>958</v>
      </c>
      <c r="J2" t="s">
        <v>745</v>
      </c>
    </row>
    <row r="3" spans="1:10" x14ac:dyDescent="0.25">
      <c r="A3" s="26">
        <v>9</v>
      </c>
      <c r="B3" s="26">
        <v>2</v>
      </c>
      <c r="C3" s="26" t="s">
        <v>2133</v>
      </c>
      <c r="D3" t="s">
        <v>164</v>
      </c>
      <c r="E3" s="77" t="s">
        <v>566</v>
      </c>
      <c r="F3">
        <v>2016</v>
      </c>
      <c r="G3" t="s">
        <v>365</v>
      </c>
      <c r="H3" t="s">
        <v>362</v>
      </c>
      <c r="I3" s="4" t="s">
        <v>968</v>
      </c>
      <c r="J3" t="s">
        <v>746</v>
      </c>
    </row>
    <row r="4" spans="1:10" x14ac:dyDescent="0.25">
      <c r="A4" s="26">
        <v>12</v>
      </c>
      <c r="B4" s="26">
        <v>3</v>
      </c>
      <c r="C4" s="26" t="s">
        <v>2133</v>
      </c>
      <c r="D4" t="s">
        <v>165</v>
      </c>
      <c r="E4" s="76" t="s">
        <v>567</v>
      </c>
      <c r="F4">
        <v>2011</v>
      </c>
      <c r="G4" t="s">
        <v>366</v>
      </c>
      <c r="H4" t="s">
        <v>362</v>
      </c>
      <c r="I4" s="4" t="s">
        <v>975</v>
      </c>
      <c r="J4" t="s">
        <v>747</v>
      </c>
    </row>
    <row r="5" spans="1:10" s="90" customFormat="1" x14ac:dyDescent="0.25">
      <c r="A5" s="86">
        <v>43</v>
      </c>
      <c r="B5" s="86">
        <v>4</v>
      </c>
      <c r="C5" s="26" t="s">
        <v>2134</v>
      </c>
      <c r="D5" s="87" t="s">
        <v>166</v>
      </c>
      <c r="E5" s="88" t="s">
        <v>568</v>
      </c>
      <c r="F5" s="87">
        <v>2017</v>
      </c>
      <c r="G5" s="87" t="s">
        <v>367</v>
      </c>
      <c r="H5" s="87" t="s">
        <v>362</v>
      </c>
      <c r="I5" s="89" t="s">
        <v>1046</v>
      </c>
      <c r="J5" s="87" t="s">
        <v>748</v>
      </c>
    </row>
    <row r="6" spans="1:10" s="15" customFormat="1" x14ac:dyDescent="0.25">
      <c r="A6" s="26">
        <v>64</v>
      </c>
      <c r="B6" s="26">
        <v>5</v>
      </c>
      <c r="C6" s="26" t="s">
        <v>2133</v>
      </c>
      <c r="D6" t="s">
        <v>167</v>
      </c>
      <c r="E6" s="76" t="s">
        <v>569</v>
      </c>
      <c r="F6">
        <v>2012</v>
      </c>
      <c r="G6" t="s">
        <v>368</v>
      </c>
      <c r="H6" t="s">
        <v>362</v>
      </c>
      <c r="I6" s="16" t="s">
        <v>1005</v>
      </c>
      <c r="J6" t="s">
        <v>749</v>
      </c>
    </row>
    <row r="7" spans="1:10" x14ac:dyDescent="0.25">
      <c r="A7" s="26">
        <v>98</v>
      </c>
      <c r="B7" s="26">
        <v>6</v>
      </c>
      <c r="C7" s="26" t="s">
        <v>2133</v>
      </c>
      <c r="D7" t="s">
        <v>168</v>
      </c>
      <c r="E7" s="77" t="s">
        <v>570</v>
      </c>
      <c r="F7">
        <v>2008</v>
      </c>
      <c r="G7" t="s">
        <v>369</v>
      </c>
      <c r="H7" t="s">
        <v>362</v>
      </c>
      <c r="I7" s="4" t="s">
        <v>968</v>
      </c>
      <c r="J7" t="s">
        <v>750</v>
      </c>
    </row>
    <row r="8" spans="1:10" x14ac:dyDescent="0.25">
      <c r="A8" s="26">
        <v>112</v>
      </c>
      <c r="B8" s="26">
        <v>7</v>
      </c>
      <c r="C8" s="26" t="s">
        <v>2133</v>
      </c>
      <c r="D8" t="s">
        <v>169</v>
      </c>
      <c r="E8" s="76" t="s">
        <v>571</v>
      </c>
      <c r="F8">
        <v>2016</v>
      </c>
      <c r="G8" t="s">
        <v>370</v>
      </c>
      <c r="H8" t="s">
        <v>362</v>
      </c>
      <c r="I8" s="4" t="s">
        <v>1016</v>
      </c>
      <c r="J8" t="s">
        <v>751</v>
      </c>
    </row>
    <row r="9" spans="1:10" x14ac:dyDescent="0.25">
      <c r="A9" s="26">
        <v>114</v>
      </c>
      <c r="B9" s="26">
        <v>8</v>
      </c>
      <c r="C9" s="26" t="s">
        <v>2133</v>
      </c>
      <c r="D9" t="s">
        <v>170</v>
      </c>
      <c r="E9" s="77" t="s">
        <v>1027</v>
      </c>
      <c r="F9">
        <v>2017</v>
      </c>
      <c r="G9" t="s">
        <v>371</v>
      </c>
      <c r="H9" t="s">
        <v>362</v>
      </c>
      <c r="I9" s="4" t="s">
        <v>1028</v>
      </c>
      <c r="J9" t="s">
        <v>752</v>
      </c>
    </row>
    <row r="10" spans="1:10" x14ac:dyDescent="0.25">
      <c r="A10" s="26">
        <v>123</v>
      </c>
      <c r="B10" s="26">
        <v>9</v>
      </c>
      <c r="C10" s="26" t="s">
        <v>2133</v>
      </c>
      <c r="D10" t="s">
        <v>171</v>
      </c>
      <c r="E10" s="76" t="s">
        <v>572</v>
      </c>
      <c r="F10">
        <v>2017</v>
      </c>
      <c r="G10" t="s">
        <v>372</v>
      </c>
      <c r="H10" t="s">
        <v>362</v>
      </c>
      <c r="I10" s="4" t="s">
        <v>1040</v>
      </c>
      <c r="J10" t="s">
        <v>753</v>
      </c>
    </row>
    <row r="11" spans="1:10" x14ac:dyDescent="0.25">
      <c r="A11" s="26">
        <v>142</v>
      </c>
      <c r="B11" s="26">
        <v>10</v>
      </c>
      <c r="C11" s="26" t="s">
        <v>2133</v>
      </c>
      <c r="D11" t="s">
        <v>172</v>
      </c>
      <c r="E11" s="77" t="s">
        <v>573</v>
      </c>
      <c r="F11">
        <v>2012</v>
      </c>
      <c r="G11" t="s">
        <v>373</v>
      </c>
      <c r="H11" t="s">
        <v>362</v>
      </c>
      <c r="I11" s="4" t="s">
        <v>968</v>
      </c>
      <c r="J11" t="s">
        <v>754</v>
      </c>
    </row>
    <row r="12" spans="1:10" x14ac:dyDescent="0.25">
      <c r="A12" s="26">
        <v>146</v>
      </c>
      <c r="B12" s="26">
        <v>11</v>
      </c>
      <c r="C12" s="26" t="s">
        <v>2133</v>
      </c>
      <c r="D12" t="s">
        <v>173</v>
      </c>
      <c r="E12" s="76" t="s">
        <v>574</v>
      </c>
      <c r="F12">
        <v>2011</v>
      </c>
      <c r="G12" t="s">
        <v>374</v>
      </c>
      <c r="H12" t="s">
        <v>362</v>
      </c>
      <c r="I12" s="14" t="s">
        <v>1005</v>
      </c>
      <c r="J12" t="s">
        <v>755</v>
      </c>
    </row>
    <row r="13" spans="1:10" x14ac:dyDescent="0.25">
      <c r="A13" s="26">
        <v>149</v>
      </c>
      <c r="B13" s="26">
        <v>12</v>
      </c>
      <c r="C13" s="26" t="s">
        <v>2133</v>
      </c>
      <c r="D13" t="s">
        <v>174</v>
      </c>
      <c r="E13" s="77" t="s">
        <v>575</v>
      </c>
      <c r="F13">
        <v>2014</v>
      </c>
      <c r="G13" t="s">
        <v>375</v>
      </c>
      <c r="H13" s="123" t="s">
        <v>363</v>
      </c>
      <c r="I13" s="14" t="s">
        <v>1984</v>
      </c>
      <c r="J13" t="s">
        <v>756</v>
      </c>
    </row>
    <row r="14" spans="1:10" x14ac:dyDescent="0.25">
      <c r="A14" s="26">
        <v>173</v>
      </c>
      <c r="B14" s="26">
        <v>13</v>
      </c>
      <c r="C14" s="26" t="s">
        <v>2133</v>
      </c>
      <c r="D14" t="s">
        <v>175</v>
      </c>
      <c r="E14" s="121" t="s">
        <v>576</v>
      </c>
      <c r="F14">
        <v>2013</v>
      </c>
      <c r="G14" t="s">
        <v>376</v>
      </c>
      <c r="H14" s="123" t="s">
        <v>363</v>
      </c>
      <c r="I14" s="14" t="s">
        <v>1984</v>
      </c>
      <c r="J14" t="s">
        <v>757</v>
      </c>
    </row>
    <row r="15" spans="1:10" x14ac:dyDescent="0.25">
      <c r="A15" s="26">
        <v>187</v>
      </c>
      <c r="B15" s="26">
        <v>14</v>
      </c>
      <c r="C15" s="26" t="s">
        <v>2133</v>
      </c>
      <c r="D15" t="s">
        <v>176</v>
      </c>
      <c r="E15" s="77" t="s">
        <v>577</v>
      </c>
      <c r="F15">
        <v>2010</v>
      </c>
      <c r="G15" t="s">
        <v>377</v>
      </c>
      <c r="H15" t="s">
        <v>362</v>
      </c>
      <c r="I15" s="14" t="s">
        <v>1056</v>
      </c>
      <c r="J15" t="s">
        <v>758</v>
      </c>
    </row>
    <row r="16" spans="1:10" x14ac:dyDescent="0.25">
      <c r="A16" s="26">
        <v>190</v>
      </c>
      <c r="B16" s="26">
        <v>15</v>
      </c>
      <c r="C16" s="26" t="s">
        <v>2133</v>
      </c>
      <c r="D16" t="s">
        <v>177</v>
      </c>
      <c r="E16" s="121" t="s">
        <v>578</v>
      </c>
      <c r="F16">
        <v>2007</v>
      </c>
      <c r="G16" t="s">
        <v>378</v>
      </c>
      <c r="H16" s="123" t="s">
        <v>363</v>
      </c>
      <c r="I16" s="14" t="s">
        <v>1016</v>
      </c>
      <c r="J16" t="s">
        <v>759</v>
      </c>
    </row>
    <row r="17" spans="1:10" x14ac:dyDescent="0.25">
      <c r="A17" s="26">
        <v>197</v>
      </c>
      <c r="B17" s="26">
        <v>16</v>
      </c>
      <c r="C17" s="26" t="s">
        <v>2133</v>
      </c>
      <c r="D17" t="s">
        <v>178</v>
      </c>
      <c r="E17" s="77" t="s">
        <v>579</v>
      </c>
      <c r="F17">
        <v>2012</v>
      </c>
      <c r="G17" t="s">
        <v>379</v>
      </c>
      <c r="H17" t="s">
        <v>362</v>
      </c>
      <c r="I17" s="14" t="s">
        <v>968</v>
      </c>
      <c r="J17" t="s">
        <v>760</v>
      </c>
    </row>
    <row r="18" spans="1:10" x14ac:dyDescent="0.25">
      <c r="A18" s="26">
        <v>198</v>
      </c>
      <c r="B18" s="26">
        <v>17</v>
      </c>
      <c r="C18" s="26" t="s">
        <v>2133</v>
      </c>
      <c r="D18" t="s">
        <v>179</v>
      </c>
      <c r="E18" s="76" t="s">
        <v>1067</v>
      </c>
      <c r="F18">
        <v>2013</v>
      </c>
      <c r="G18" t="s">
        <v>380</v>
      </c>
      <c r="H18" t="s">
        <v>362</v>
      </c>
      <c r="I18" s="14" t="s">
        <v>1068</v>
      </c>
      <c r="J18" t="s">
        <v>761</v>
      </c>
    </row>
    <row r="19" spans="1:10" x14ac:dyDescent="0.25">
      <c r="A19" s="26">
        <v>219</v>
      </c>
      <c r="B19" s="26">
        <v>18</v>
      </c>
      <c r="C19" s="26" t="s">
        <v>2133</v>
      </c>
      <c r="D19" t="s">
        <v>180</v>
      </c>
      <c r="E19" s="77" t="s">
        <v>580</v>
      </c>
      <c r="F19">
        <v>2016</v>
      </c>
      <c r="G19" t="s">
        <v>381</v>
      </c>
      <c r="H19" t="s">
        <v>362</v>
      </c>
      <c r="I19" s="14" t="s">
        <v>1075</v>
      </c>
      <c r="J19" t="s">
        <v>762</v>
      </c>
    </row>
    <row r="20" spans="1:10" s="15" customFormat="1" x14ac:dyDescent="0.25">
      <c r="A20" s="94">
        <v>233</v>
      </c>
      <c r="B20" s="94">
        <v>19</v>
      </c>
      <c r="C20" s="26" t="s">
        <v>2134</v>
      </c>
      <c r="D20" s="15" t="s">
        <v>181</v>
      </c>
      <c r="E20" s="95" t="s">
        <v>744</v>
      </c>
      <c r="F20" s="15">
        <v>1993</v>
      </c>
      <c r="G20" s="15" t="s">
        <v>382</v>
      </c>
      <c r="H20" s="15" t="s">
        <v>362</v>
      </c>
      <c r="I20" s="16" t="s">
        <v>1083</v>
      </c>
      <c r="J20" s="15" t="s">
        <v>763</v>
      </c>
    </row>
    <row r="21" spans="1:10" x14ac:dyDescent="0.25">
      <c r="A21" s="26">
        <v>242</v>
      </c>
      <c r="B21" s="26">
        <v>20</v>
      </c>
      <c r="C21" s="26" t="s">
        <v>2133</v>
      </c>
      <c r="D21" t="s">
        <v>182</v>
      </c>
      <c r="E21" s="77" t="s">
        <v>581</v>
      </c>
      <c r="F21">
        <v>2014</v>
      </c>
      <c r="G21" t="s">
        <v>383</v>
      </c>
      <c r="H21" t="s">
        <v>362</v>
      </c>
      <c r="I21" s="14" t="s">
        <v>1084</v>
      </c>
      <c r="J21" t="s">
        <v>764</v>
      </c>
    </row>
    <row r="22" spans="1:10" x14ac:dyDescent="0.25">
      <c r="A22" s="26">
        <v>256</v>
      </c>
      <c r="B22" s="26">
        <v>21</v>
      </c>
      <c r="C22" s="26" t="s">
        <v>2133</v>
      </c>
      <c r="D22" t="s">
        <v>183</v>
      </c>
      <c r="E22" s="76" t="s">
        <v>582</v>
      </c>
      <c r="F22">
        <v>2013</v>
      </c>
      <c r="G22" t="s">
        <v>384</v>
      </c>
      <c r="H22" t="s">
        <v>362</v>
      </c>
      <c r="I22" s="14" t="s">
        <v>968</v>
      </c>
      <c r="J22" t="s">
        <v>765</v>
      </c>
    </row>
    <row r="23" spans="1:10" x14ac:dyDescent="0.25">
      <c r="A23" s="26">
        <v>273</v>
      </c>
      <c r="B23" s="26">
        <v>22</v>
      </c>
      <c r="C23" s="26" t="s">
        <v>2133</v>
      </c>
      <c r="D23" t="s">
        <v>184</v>
      </c>
      <c r="E23" s="77" t="s">
        <v>583</v>
      </c>
      <c r="F23">
        <v>2010</v>
      </c>
      <c r="G23" t="s">
        <v>385</v>
      </c>
      <c r="H23" t="s">
        <v>362</v>
      </c>
      <c r="I23" s="14" t="s">
        <v>1028</v>
      </c>
      <c r="J23" t="s">
        <v>766</v>
      </c>
    </row>
    <row r="24" spans="1:10" x14ac:dyDescent="0.25">
      <c r="A24" s="26">
        <v>287</v>
      </c>
      <c r="B24" s="26">
        <v>23</v>
      </c>
      <c r="C24" s="26" t="s">
        <v>2133</v>
      </c>
      <c r="D24" t="s">
        <v>185</v>
      </c>
      <c r="E24" s="76" t="s">
        <v>584</v>
      </c>
      <c r="F24">
        <v>2004</v>
      </c>
      <c r="G24" t="s">
        <v>386</v>
      </c>
      <c r="H24" t="s">
        <v>362</v>
      </c>
      <c r="I24" s="14" t="s">
        <v>1105</v>
      </c>
      <c r="J24" t="s">
        <v>767</v>
      </c>
    </row>
    <row r="25" spans="1:10" x14ac:dyDescent="0.25">
      <c r="A25" s="26">
        <v>288</v>
      </c>
      <c r="B25" s="26">
        <v>24</v>
      </c>
      <c r="C25" s="26" t="s">
        <v>2133</v>
      </c>
      <c r="D25" t="s">
        <v>186</v>
      </c>
      <c r="E25" s="77" t="s">
        <v>585</v>
      </c>
      <c r="F25">
        <v>2010</v>
      </c>
      <c r="G25" t="s">
        <v>387</v>
      </c>
      <c r="H25" t="s">
        <v>362</v>
      </c>
      <c r="I25" s="14" t="s">
        <v>968</v>
      </c>
      <c r="J25" t="s">
        <v>768</v>
      </c>
    </row>
    <row r="26" spans="1:10" x14ac:dyDescent="0.25">
      <c r="A26" s="26">
        <v>290</v>
      </c>
      <c r="B26" s="26">
        <v>25</v>
      </c>
      <c r="C26" s="26" t="s">
        <v>2133</v>
      </c>
      <c r="D26" t="s">
        <v>187</v>
      </c>
      <c r="E26" s="76" t="s">
        <v>586</v>
      </c>
      <c r="F26">
        <v>2016</v>
      </c>
      <c r="G26" t="s">
        <v>388</v>
      </c>
      <c r="H26" t="s">
        <v>362</v>
      </c>
      <c r="I26" s="14" t="s">
        <v>968</v>
      </c>
      <c r="J26" t="s">
        <v>769</v>
      </c>
    </row>
    <row r="27" spans="1:10" x14ac:dyDescent="0.25">
      <c r="A27" s="26">
        <v>324</v>
      </c>
      <c r="B27" s="26">
        <v>26</v>
      </c>
      <c r="C27" s="26" t="s">
        <v>2133</v>
      </c>
      <c r="D27" t="s">
        <v>188</v>
      </c>
      <c r="E27" s="77" t="s">
        <v>587</v>
      </c>
      <c r="F27">
        <v>2015</v>
      </c>
      <c r="G27" t="s">
        <v>389</v>
      </c>
      <c r="H27" t="s">
        <v>362</v>
      </c>
      <c r="I27" s="14" t="s">
        <v>1117</v>
      </c>
      <c r="J27" t="s">
        <v>770</v>
      </c>
    </row>
    <row r="28" spans="1:10" x14ac:dyDescent="0.25">
      <c r="A28" s="26">
        <v>337</v>
      </c>
      <c r="B28" s="26">
        <v>27</v>
      </c>
      <c r="C28" s="26" t="s">
        <v>2133</v>
      </c>
      <c r="D28" t="s">
        <v>189</v>
      </c>
      <c r="E28" s="76" t="s">
        <v>588</v>
      </c>
      <c r="F28">
        <v>2011</v>
      </c>
      <c r="G28" t="s">
        <v>390</v>
      </c>
      <c r="H28" t="s">
        <v>362</v>
      </c>
      <c r="I28" s="14" t="s">
        <v>968</v>
      </c>
      <c r="J28" t="s">
        <v>771</v>
      </c>
    </row>
    <row r="29" spans="1:10" s="99" customFormat="1" x14ac:dyDescent="0.25">
      <c r="A29" s="94">
        <v>339</v>
      </c>
      <c r="B29" s="94">
        <v>28</v>
      </c>
      <c r="C29" s="26" t="s">
        <v>2134</v>
      </c>
      <c r="D29" s="96" t="s">
        <v>190</v>
      </c>
      <c r="E29" s="97" t="s">
        <v>589</v>
      </c>
      <c r="F29" s="96">
        <v>1995</v>
      </c>
      <c r="G29" s="96" t="s">
        <v>391</v>
      </c>
      <c r="H29" s="96" t="s">
        <v>362</v>
      </c>
      <c r="I29" s="98" t="s">
        <v>1084</v>
      </c>
      <c r="J29" s="96" t="s">
        <v>772</v>
      </c>
    </row>
    <row r="30" spans="1:10" x14ac:dyDescent="0.25">
      <c r="A30" s="26">
        <v>349</v>
      </c>
      <c r="B30" s="26">
        <v>29</v>
      </c>
      <c r="C30" s="26" t="s">
        <v>2133</v>
      </c>
      <c r="D30" t="s">
        <v>191</v>
      </c>
      <c r="E30" s="76" t="s">
        <v>590</v>
      </c>
      <c r="F30">
        <v>2007</v>
      </c>
      <c r="G30" t="s">
        <v>392</v>
      </c>
      <c r="H30" t="s">
        <v>362</v>
      </c>
      <c r="I30" s="14" t="s">
        <v>968</v>
      </c>
      <c r="J30" t="s">
        <v>773</v>
      </c>
    </row>
    <row r="31" spans="1:10" x14ac:dyDescent="0.25">
      <c r="A31" s="26">
        <v>362</v>
      </c>
      <c r="B31" s="26">
        <v>30</v>
      </c>
      <c r="C31" s="26" t="s">
        <v>2133</v>
      </c>
      <c r="D31" t="s">
        <v>192</v>
      </c>
      <c r="E31" s="77" t="s">
        <v>591</v>
      </c>
      <c r="F31">
        <v>2015</v>
      </c>
      <c r="G31" t="s">
        <v>393</v>
      </c>
      <c r="H31" t="s">
        <v>362</v>
      </c>
      <c r="I31" s="14" t="s">
        <v>968</v>
      </c>
      <c r="J31" t="s">
        <v>774</v>
      </c>
    </row>
    <row r="32" spans="1:10" x14ac:dyDescent="0.25">
      <c r="A32" s="26">
        <v>376</v>
      </c>
      <c r="B32" s="26">
        <v>31</v>
      </c>
      <c r="C32" s="26" t="s">
        <v>2133</v>
      </c>
      <c r="D32" t="s">
        <v>193</v>
      </c>
      <c r="E32" s="76" t="s">
        <v>592</v>
      </c>
      <c r="F32">
        <v>2012</v>
      </c>
      <c r="G32" t="s">
        <v>394</v>
      </c>
      <c r="H32" t="s">
        <v>362</v>
      </c>
      <c r="I32" s="14" t="s">
        <v>1056</v>
      </c>
      <c r="J32" t="s">
        <v>775</v>
      </c>
    </row>
    <row r="33" spans="1:10" x14ac:dyDescent="0.25">
      <c r="A33" s="26">
        <v>381</v>
      </c>
      <c r="B33" s="26">
        <v>32</v>
      </c>
      <c r="C33" s="26" t="s">
        <v>2133</v>
      </c>
      <c r="D33" t="s">
        <v>194</v>
      </c>
      <c r="E33" s="77" t="s">
        <v>593</v>
      </c>
      <c r="F33">
        <v>2014</v>
      </c>
      <c r="G33" t="s">
        <v>395</v>
      </c>
      <c r="H33" t="s">
        <v>362</v>
      </c>
      <c r="I33" s="102" t="s">
        <v>968</v>
      </c>
      <c r="J33" t="s">
        <v>776</v>
      </c>
    </row>
    <row r="34" spans="1:10" x14ac:dyDescent="0.25">
      <c r="A34" s="26">
        <v>384</v>
      </c>
      <c r="B34" s="26">
        <v>33</v>
      </c>
      <c r="C34" s="26" t="s">
        <v>2133</v>
      </c>
      <c r="D34" t="s">
        <v>195</v>
      </c>
      <c r="E34" s="76" t="s">
        <v>594</v>
      </c>
      <c r="F34">
        <v>2016</v>
      </c>
      <c r="G34" t="s">
        <v>396</v>
      </c>
      <c r="H34" t="s">
        <v>362</v>
      </c>
      <c r="I34" s="14" t="s">
        <v>1146</v>
      </c>
      <c r="J34" t="s">
        <v>777</v>
      </c>
    </row>
    <row r="35" spans="1:10" x14ac:dyDescent="0.25">
      <c r="A35" s="26">
        <v>408</v>
      </c>
      <c r="B35" s="26">
        <v>34</v>
      </c>
      <c r="C35" s="26" t="s">
        <v>2133</v>
      </c>
      <c r="D35" t="s">
        <v>196</v>
      </c>
      <c r="E35" s="77" t="s">
        <v>595</v>
      </c>
      <c r="F35">
        <v>2012</v>
      </c>
      <c r="G35" t="s">
        <v>397</v>
      </c>
      <c r="H35" t="s">
        <v>362</v>
      </c>
      <c r="I35" s="14" t="s">
        <v>1150</v>
      </c>
      <c r="J35" t="s">
        <v>778</v>
      </c>
    </row>
    <row r="36" spans="1:10" x14ac:dyDescent="0.25">
      <c r="A36" s="26">
        <v>419</v>
      </c>
      <c r="B36" s="26">
        <v>35</v>
      </c>
      <c r="C36" s="26" t="s">
        <v>2133</v>
      </c>
      <c r="D36" t="s">
        <v>197</v>
      </c>
      <c r="E36" s="76" t="s">
        <v>596</v>
      </c>
      <c r="F36">
        <v>2008</v>
      </c>
      <c r="G36" t="s">
        <v>398</v>
      </c>
      <c r="H36" t="s">
        <v>362</v>
      </c>
      <c r="I36" s="14" t="s">
        <v>1154</v>
      </c>
      <c r="J36" t="s">
        <v>779</v>
      </c>
    </row>
    <row r="37" spans="1:10" x14ac:dyDescent="0.25">
      <c r="A37" s="26">
        <v>489</v>
      </c>
      <c r="B37" s="26">
        <v>36</v>
      </c>
      <c r="C37" s="26" t="s">
        <v>2133</v>
      </c>
      <c r="D37" t="s">
        <v>198</v>
      </c>
      <c r="E37" s="77" t="s">
        <v>597</v>
      </c>
      <c r="F37">
        <v>2016</v>
      </c>
      <c r="G37" t="s">
        <v>399</v>
      </c>
      <c r="H37" t="s">
        <v>362</v>
      </c>
      <c r="I37" s="4" t="s">
        <v>989</v>
      </c>
      <c r="J37" t="s">
        <v>780</v>
      </c>
    </row>
    <row r="38" spans="1:10" x14ac:dyDescent="0.25">
      <c r="A38" s="26">
        <v>515</v>
      </c>
      <c r="B38" s="26">
        <v>37</v>
      </c>
      <c r="C38" s="26" t="s">
        <v>2133</v>
      </c>
      <c r="D38" t="s">
        <v>199</v>
      </c>
      <c r="E38" s="76" t="s">
        <v>598</v>
      </c>
      <c r="F38">
        <v>1988</v>
      </c>
      <c r="G38" t="s">
        <v>400</v>
      </c>
      <c r="H38" t="s">
        <v>362</v>
      </c>
      <c r="I38" s="14" t="s">
        <v>1040</v>
      </c>
      <c r="J38" t="s">
        <v>781</v>
      </c>
    </row>
    <row r="39" spans="1:10" x14ac:dyDescent="0.25">
      <c r="A39" s="26">
        <v>520</v>
      </c>
      <c r="B39" s="26">
        <v>38</v>
      </c>
      <c r="C39" s="26" t="s">
        <v>2133</v>
      </c>
      <c r="D39" t="s">
        <v>200</v>
      </c>
      <c r="E39" s="77" t="s">
        <v>599</v>
      </c>
      <c r="F39">
        <v>2009</v>
      </c>
      <c r="G39" t="s">
        <v>401</v>
      </c>
      <c r="H39" t="s">
        <v>362</v>
      </c>
      <c r="I39" s="14" t="s">
        <v>1005</v>
      </c>
      <c r="J39" t="s">
        <v>782</v>
      </c>
    </row>
    <row r="40" spans="1:10" x14ac:dyDescent="0.25">
      <c r="A40" s="26">
        <v>560</v>
      </c>
      <c r="B40" s="26">
        <v>39</v>
      </c>
      <c r="C40" s="26" t="s">
        <v>2133</v>
      </c>
      <c r="D40" t="s">
        <v>201</v>
      </c>
      <c r="E40" s="76" t="s">
        <v>600</v>
      </c>
      <c r="F40">
        <v>2016</v>
      </c>
      <c r="G40" t="s">
        <v>402</v>
      </c>
      <c r="H40" t="s">
        <v>362</v>
      </c>
      <c r="I40" s="14" t="s">
        <v>1178</v>
      </c>
      <c r="J40" t="s">
        <v>783</v>
      </c>
    </row>
    <row r="41" spans="1:10" x14ac:dyDescent="0.25">
      <c r="A41" s="26">
        <v>567</v>
      </c>
      <c r="B41" s="26">
        <v>40</v>
      </c>
      <c r="C41" s="26" t="s">
        <v>2133</v>
      </c>
      <c r="D41" t="s">
        <v>202</v>
      </c>
      <c r="E41" s="77" t="s">
        <v>601</v>
      </c>
      <c r="F41">
        <v>2004</v>
      </c>
      <c r="G41" t="s">
        <v>403</v>
      </c>
      <c r="H41" t="s">
        <v>362</v>
      </c>
      <c r="I41" s="14" t="s">
        <v>1040</v>
      </c>
      <c r="J41" t="s">
        <v>784</v>
      </c>
    </row>
    <row r="42" spans="1:10" x14ac:dyDescent="0.25">
      <c r="A42" s="26">
        <v>569</v>
      </c>
      <c r="B42" s="26">
        <v>41</v>
      </c>
      <c r="C42" s="26" t="s">
        <v>2133</v>
      </c>
      <c r="D42" t="s">
        <v>203</v>
      </c>
      <c r="E42" s="76" t="s">
        <v>602</v>
      </c>
      <c r="F42">
        <v>2008</v>
      </c>
      <c r="G42" t="s">
        <v>404</v>
      </c>
      <c r="H42" t="s">
        <v>362</v>
      </c>
      <c r="I42" s="14" t="s">
        <v>1178</v>
      </c>
      <c r="J42" t="s">
        <v>785</v>
      </c>
    </row>
    <row r="43" spans="1:10" x14ac:dyDescent="0.25">
      <c r="A43" s="26">
        <v>580</v>
      </c>
      <c r="B43" s="26">
        <v>42</v>
      </c>
      <c r="C43" s="26" t="s">
        <v>2133</v>
      </c>
      <c r="D43" t="s">
        <v>204</v>
      </c>
      <c r="E43" s="77" t="s">
        <v>603</v>
      </c>
      <c r="F43">
        <v>2013</v>
      </c>
      <c r="G43" t="s">
        <v>405</v>
      </c>
      <c r="H43" t="s">
        <v>362</v>
      </c>
      <c r="I43" s="14" t="s">
        <v>968</v>
      </c>
      <c r="J43" t="s">
        <v>786</v>
      </c>
    </row>
    <row r="44" spans="1:10" x14ac:dyDescent="0.25">
      <c r="A44" s="26">
        <v>583</v>
      </c>
      <c r="B44" s="26">
        <v>43</v>
      </c>
      <c r="C44" s="26" t="s">
        <v>2133</v>
      </c>
      <c r="D44" t="s">
        <v>205</v>
      </c>
      <c r="E44" s="76" t="s">
        <v>1405</v>
      </c>
      <c r="F44">
        <v>2014</v>
      </c>
      <c r="G44" t="s">
        <v>406</v>
      </c>
      <c r="H44" t="s">
        <v>362</v>
      </c>
      <c r="I44" s="14" t="s">
        <v>968</v>
      </c>
      <c r="J44" t="s">
        <v>787</v>
      </c>
    </row>
    <row r="45" spans="1:10" s="99" customFormat="1" x14ac:dyDescent="0.25">
      <c r="A45" s="94">
        <v>586</v>
      </c>
      <c r="B45" s="94">
        <v>44</v>
      </c>
      <c r="C45" s="26" t="s">
        <v>2134</v>
      </c>
      <c r="D45" s="96" t="s">
        <v>206</v>
      </c>
      <c r="E45" s="97" t="s">
        <v>1207</v>
      </c>
      <c r="F45" s="96">
        <v>2014</v>
      </c>
      <c r="G45" s="96" t="s">
        <v>407</v>
      </c>
      <c r="H45" s="96" t="s">
        <v>362</v>
      </c>
      <c r="I45" s="98" t="s">
        <v>968</v>
      </c>
      <c r="J45" s="96" t="s">
        <v>788</v>
      </c>
    </row>
    <row r="46" spans="1:10" x14ac:dyDescent="0.25">
      <c r="A46" s="26">
        <v>591</v>
      </c>
      <c r="B46" s="26">
        <v>45</v>
      </c>
      <c r="C46" s="26" t="s">
        <v>2133</v>
      </c>
      <c r="D46" t="s">
        <v>207</v>
      </c>
      <c r="E46" s="76" t="s">
        <v>604</v>
      </c>
      <c r="F46">
        <v>2012</v>
      </c>
      <c r="G46" t="s">
        <v>408</v>
      </c>
      <c r="H46" t="s">
        <v>362</v>
      </c>
      <c r="I46" s="14" t="s">
        <v>1084</v>
      </c>
      <c r="J46" t="s">
        <v>789</v>
      </c>
    </row>
    <row r="47" spans="1:10" x14ac:dyDescent="0.25">
      <c r="A47" s="26">
        <v>599</v>
      </c>
      <c r="B47" s="26">
        <v>46</v>
      </c>
      <c r="C47" s="26" t="s">
        <v>2133</v>
      </c>
      <c r="D47" t="s">
        <v>208</v>
      </c>
      <c r="E47" s="77" t="s">
        <v>605</v>
      </c>
      <c r="F47">
        <v>2010</v>
      </c>
      <c r="G47" t="s">
        <v>409</v>
      </c>
      <c r="H47" t="s">
        <v>362</v>
      </c>
      <c r="I47" s="14" t="s">
        <v>1223</v>
      </c>
      <c r="J47" t="s">
        <v>790</v>
      </c>
    </row>
    <row r="48" spans="1:10" x14ac:dyDescent="0.25">
      <c r="A48" s="26">
        <v>608</v>
      </c>
      <c r="B48" s="26">
        <v>47</v>
      </c>
      <c r="C48" s="26" t="s">
        <v>2133</v>
      </c>
      <c r="D48" t="s">
        <v>209</v>
      </c>
      <c r="E48" s="76" t="s">
        <v>606</v>
      </c>
      <c r="F48">
        <v>2017</v>
      </c>
      <c r="G48" t="s">
        <v>410</v>
      </c>
      <c r="H48" t="s">
        <v>362</v>
      </c>
      <c r="I48" s="14" t="s">
        <v>1154</v>
      </c>
      <c r="J48" t="s">
        <v>791</v>
      </c>
    </row>
    <row r="49" spans="1:10" x14ac:dyDescent="0.25">
      <c r="A49" s="26">
        <v>615</v>
      </c>
      <c r="B49" s="26">
        <v>48</v>
      </c>
      <c r="C49" s="26" t="s">
        <v>2133</v>
      </c>
      <c r="D49" t="s">
        <v>210</v>
      </c>
      <c r="E49" s="77" t="s">
        <v>607</v>
      </c>
      <c r="F49">
        <v>1988</v>
      </c>
      <c r="G49" t="s">
        <v>411</v>
      </c>
      <c r="H49" t="s">
        <v>362</v>
      </c>
      <c r="I49" s="14" t="s">
        <v>1028</v>
      </c>
      <c r="J49" t="s">
        <v>792</v>
      </c>
    </row>
    <row r="50" spans="1:10" s="99" customFormat="1" x14ac:dyDescent="0.25">
      <c r="A50" s="94">
        <v>646</v>
      </c>
      <c r="B50" s="94">
        <v>49</v>
      </c>
      <c r="C50" s="26" t="s">
        <v>2134</v>
      </c>
      <c r="D50" s="96" t="s">
        <v>211</v>
      </c>
      <c r="E50" s="97" t="s">
        <v>608</v>
      </c>
      <c r="F50" s="96">
        <v>2011</v>
      </c>
      <c r="G50" s="96" t="s">
        <v>412</v>
      </c>
      <c r="H50" s="96" t="s">
        <v>362</v>
      </c>
      <c r="I50" s="98" t="s">
        <v>1178</v>
      </c>
      <c r="J50" s="96" t="s">
        <v>793</v>
      </c>
    </row>
    <row r="51" spans="1:10" x14ac:dyDescent="0.25">
      <c r="A51" s="26">
        <v>651</v>
      </c>
      <c r="B51" s="26">
        <v>50</v>
      </c>
      <c r="C51" s="26" t="s">
        <v>2133</v>
      </c>
      <c r="D51" t="s">
        <v>212</v>
      </c>
      <c r="E51" s="77" t="s">
        <v>609</v>
      </c>
      <c r="F51">
        <v>2016</v>
      </c>
      <c r="G51" t="s">
        <v>413</v>
      </c>
      <c r="H51" t="s">
        <v>362</v>
      </c>
      <c r="I51" s="14" t="s">
        <v>1236</v>
      </c>
      <c r="J51" t="s">
        <v>794</v>
      </c>
    </row>
    <row r="52" spans="1:10" x14ac:dyDescent="0.25">
      <c r="A52" s="26">
        <v>652</v>
      </c>
      <c r="B52" s="26">
        <v>51</v>
      </c>
      <c r="C52" s="26" t="s">
        <v>2133</v>
      </c>
      <c r="D52" t="s">
        <v>213</v>
      </c>
      <c r="E52" s="76" t="s">
        <v>610</v>
      </c>
      <c r="F52">
        <v>2013</v>
      </c>
      <c r="G52" t="s">
        <v>414</v>
      </c>
      <c r="H52" t="s">
        <v>362</v>
      </c>
      <c r="I52" s="14" t="s">
        <v>1254</v>
      </c>
      <c r="J52" t="s">
        <v>795</v>
      </c>
    </row>
    <row r="53" spans="1:10" x14ac:dyDescent="0.25">
      <c r="A53" s="26">
        <v>668</v>
      </c>
      <c r="B53" s="26">
        <v>52</v>
      </c>
      <c r="C53" s="26" t="s">
        <v>2133</v>
      </c>
      <c r="D53" t="s">
        <v>214</v>
      </c>
      <c r="E53" s="77" t="s">
        <v>611</v>
      </c>
      <c r="F53">
        <v>2003</v>
      </c>
      <c r="G53" t="s">
        <v>415</v>
      </c>
      <c r="H53" t="s">
        <v>362</v>
      </c>
      <c r="I53" s="14" t="s">
        <v>1178</v>
      </c>
      <c r="J53" t="s">
        <v>796</v>
      </c>
    </row>
    <row r="54" spans="1:10" x14ac:dyDescent="0.25">
      <c r="A54" s="26">
        <v>673</v>
      </c>
      <c r="B54" s="26">
        <v>53</v>
      </c>
      <c r="C54" s="26" t="s">
        <v>2133</v>
      </c>
      <c r="D54" t="s">
        <v>215</v>
      </c>
      <c r="E54" s="76" t="s">
        <v>612</v>
      </c>
      <c r="F54">
        <v>2005</v>
      </c>
      <c r="G54" t="s">
        <v>416</v>
      </c>
      <c r="H54" t="s">
        <v>362</v>
      </c>
      <c r="I54" s="14" t="s">
        <v>1005</v>
      </c>
      <c r="J54" t="s">
        <v>797</v>
      </c>
    </row>
    <row r="55" spans="1:10" s="99" customFormat="1" x14ac:dyDescent="0.25">
      <c r="A55" s="94">
        <v>678</v>
      </c>
      <c r="B55" s="94">
        <v>54</v>
      </c>
      <c r="C55" s="26" t="s">
        <v>2134</v>
      </c>
      <c r="D55" s="96" t="s">
        <v>216</v>
      </c>
      <c r="E55" s="97" t="s">
        <v>613</v>
      </c>
      <c r="F55" s="96">
        <v>2016</v>
      </c>
      <c r="G55" s="96" t="s">
        <v>417</v>
      </c>
      <c r="H55" s="96" t="s">
        <v>362</v>
      </c>
      <c r="I55" s="98" t="s">
        <v>1277</v>
      </c>
      <c r="J55" s="96" t="s">
        <v>798</v>
      </c>
    </row>
    <row r="56" spans="1:10" s="99" customFormat="1" x14ac:dyDescent="0.25">
      <c r="A56" s="94">
        <v>679</v>
      </c>
      <c r="B56" s="94">
        <v>55</v>
      </c>
      <c r="C56" s="26" t="s">
        <v>2134</v>
      </c>
      <c r="D56" s="96" t="s">
        <v>217</v>
      </c>
      <c r="E56" s="97" t="s">
        <v>613</v>
      </c>
      <c r="F56" s="96">
        <v>2015</v>
      </c>
      <c r="G56" s="96" t="s">
        <v>418</v>
      </c>
      <c r="H56" s="96" t="s">
        <v>362</v>
      </c>
      <c r="I56" s="98" t="s">
        <v>1277</v>
      </c>
      <c r="J56" s="96" t="s">
        <v>799</v>
      </c>
    </row>
    <row r="57" spans="1:10" x14ac:dyDescent="0.25">
      <c r="A57" s="26">
        <v>683</v>
      </c>
      <c r="B57" s="26">
        <v>56</v>
      </c>
      <c r="C57" s="26" t="s">
        <v>2133</v>
      </c>
      <c r="D57" t="s">
        <v>218</v>
      </c>
      <c r="E57" s="77" t="s">
        <v>614</v>
      </c>
      <c r="F57">
        <v>1993</v>
      </c>
      <c r="G57" t="s">
        <v>419</v>
      </c>
      <c r="H57" t="s">
        <v>362</v>
      </c>
      <c r="I57" s="14" t="s">
        <v>1028</v>
      </c>
      <c r="J57" t="s">
        <v>800</v>
      </c>
    </row>
    <row r="58" spans="1:10" x14ac:dyDescent="0.25">
      <c r="A58" s="26">
        <v>695</v>
      </c>
      <c r="B58" s="26">
        <v>57</v>
      </c>
      <c r="C58" s="26" t="s">
        <v>2133</v>
      </c>
      <c r="D58" t="s">
        <v>219</v>
      </c>
      <c r="E58" s="76" t="s">
        <v>615</v>
      </c>
      <c r="F58">
        <v>1995</v>
      </c>
      <c r="G58" t="s">
        <v>420</v>
      </c>
      <c r="H58" t="s">
        <v>362</v>
      </c>
      <c r="I58" s="14" t="s">
        <v>1040</v>
      </c>
      <c r="J58" t="s">
        <v>801</v>
      </c>
    </row>
    <row r="59" spans="1:10" x14ac:dyDescent="0.25">
      <c r="A59" s="26">
        <v>702</v>
      </c>
      <c r="B59" s="26">
        <v>58</v>
      </c>
      <c r="C59" s="26" t="s">
        <v>2133</v>
      </c>
      <c r="D59" t="s">
        <v>220</v>
      </c>
      <c r="E59" s="77" t="s">
        <v>616</v>
      </c>
      <c r="F59">
        <v>2010</v>
      </c>
      <c r="G59" t="s">
        <v>421</v>
      </c>
      <c r="H59" t="s">
        <v>362</v>
      </c>
      <c r="I59" s="6" t="s">
        <v>1285</v>
      </c>
      <c r="J59" t="s">
        <v>802</v>
      </c>
    </row>
    <row r="60" spans="1:10" x14ac:dyDescent="0.25">
      <c r="A60" s="26">
        <v>725</v>
      </c>
      <c r="B60" s="26">
        <v>59</v>
      </c>
      <c r="C60" s="26" t="s">
        <v>2133</v>
      </c>
      <c r="D60" t="s">
        <v>221</v>
      </c>
      <c r="E60" s="76" t="s">
        <v>617</v>
      </c>
      <c r="F60">
        <v>2010</v>
      </c>
      <c r="G60" t="s">
        <v>422</v>
      </c>
      <c r="H60" t="s">
        <v>362</v>
      </c>
      <c r="I60" s="14" t="s">
        <v>1291</v>
      </c>
      <c r="J60" t="s">
        <v>803</v>
      </c>
    </row>
    <row r="61" spans="1:10" s="99" customFormat="1" x14ac:dyDescent="0.25">
      <c r="A61" s="94">
        <v>735</v>
      </c>
      <c r="B61" s="94">
        <v>60</v>
      </c>
      <c r="C61" s="26" t="s">
        <v>2134</v>
      </c>
      <c r="D61" s="96" t="s">
        <v>222</v>
      </c>
      <c r="E61" s="97" t="s">
        <v>618</v>
      </c>
      <c r="F61" s="96">
        <v>2017</v>
      </c>
      <c r="G61" s="96" t="s">
        <v>423</v>
      </c>
      <c r="H61" s="96" t="s">
        <v>362</v>
      </c>
      <c r="I61" s="98" t="s">
        <v>1056</v>
      </c>
      <c r="J61" s="96" t="s">
        <v>804</v>
      </c>
    </row>
    <row r="62" spans="1:10" x14ac:dyDescent="0.25">
      <c r="A62" s="26">
        <v>743</v>
      </c>
      <c r="B62" s="26">
        <v>61</v>
      </c>
      <c r="C62" s="26" t="s">
        <v>2133</v>
      </c>
      <c r="D62" t="s">
        <v>223</v>
      </c>
      <c r="E62" s="76" t="s">
        <v>618</v>
      </c>
      <c r="F62">
        <v>2012</v>
      </c>
      <c r="G62" t="s">
        <v>424</v>
      </c>
      <c r="H62" t="s">
        <v>362</v>
      </c>
      <c r="I62" s="14" t="s">
        <v>1056</v>
      </c>
      <c r="J62" t="s">
        <v>805</v>
      </c>
    </row>
    <row r="63" spans="1:10" x14ac:dyDescent="0.25">
      <c r="A63" s="26">
        <v>754</v>
      </c>
      <c r="B63" s="26">
        <v>62</v>
      </c>
      <c r="C63" s="26" t="s">
        <v>2133</v>
      </c>
      <c r="D63" t="s">
        <v>224</v>
      </c>
      <c r="E63" s="77" t="s">
        <v>619</v>
      </c>
      <c r="F63">
        <v>2009</v>
      </c>
      <c r="G63" t="s">
        <v>425</v>
      </c>
      <c r="H63" t="s">
        <v>362</v>
      </c>
      <c r="I63" s="14" t="s">
        <v>1178</v>
      </c>
      <c r="J63" t="s">
        <v>806</v>
      </c>
    </row>
    <row r="64" spans="1:10" x14ac:dyDescent="0.25">
      <c r="A64" s="26">
        <v>755</v>
      </c>
      <c r="B64" s="26">
        <v>63</v>
      </c>
      <c r="C64" s="26" t="s">
        <v>2133</v>
      </c>
      <c r="D64" t="s">
        <v>225</v>
      </c>
      <c r="E64" s="76" t="s">
        <v>620</v>
      </c>
      <c r="F64">
        <v>2017</v>
      </c>
      <c r="G64" t="s">
        <v>426</v>
      </c>
      <c r="H64" t="s">
        <v>362</v>
      </c>
      <c r="I64" s="14" t="s">
        <v>1306</v>
      </c>
      <c r="J64" t="s">
        <v>807</v>
      </c>
    </row>
    <row r="65" spans="1:10" s="99" customFormat="1" x14ac:dyDescent="0.25">
      <c r="A65" s="94">
        <v>760</v>
      </c>
      <c r="B65" s="94">
        <v>64</v>
      </c>
      <c r="C65" s="26" t="s">
        <v>2134</v>
      </c>
      <c r="D65" s="96" t="s">
        <v>226</v>
      </c>
      <c r="E65" s="97" t="s">
        <v>621</v>
      </c>
      <c r="F65" s="96">
        <v>2014</v>
      </c>
      <c r="G65" s="96" t="s">
        <v>427</v>
      </c>
      <c r="H65" s="96" t="s">
        <v>362</v>
      </c>
      <c r="I65" s="98" t="s">
        <v>1306</v>
      </c>
      <c r="J65" s="96" t="s">
        <v>808</v>
      </c>
    </row>
    <row r="66" spans="1:10" x14ac:dyDescent="0.25">
      <c r="A66" s="26">
        <v>791</v>
      </c>
      <c r="B66" s="26">
        <v>65</v>
      </c>
      <c r="C66" s="26" t="s">
        <v>2133</v>
      </c>
      <c r="D66" t="s">
        <v>227</v>
      </c>
      <c r="E66" s="76" t="s">
        <v>622</v>
      </c>
      <c r="F66">
        <v>2013</v>
      </c>
      <c r="G66" t="s">
        <v>428</v>
      </c>
      <c r="H66" t="s">
        <v>362</v>
      </c>
      <c r="I66" s="14" t="s">
        <v>1005</v>
      </c>
      <c r="J66" t="s">
        <v>809</v>
      </c>
    </row>
    <row r="67" spans="1:10" x14ac:dyDescent="0.25">
      <c r="A67" s="26">
        <v>800</v>
      </c>
      <c r="B67" s="26">
        <v>66</v>
      </c>
      <c r="C67" s="26" t="s">
        <v>2133</v>
      </c>
      <c r="D67" t="s">
        <v>228</v>
      </c>
      <c r="E67" s="77" t="s">
        <v>623</v>
      </c>
      <c r="F67">
        <v>2009</v>
      </c>
      <c r="G67" t="s">
        <v>429</v>
      </c>
      <c r="H67" t="s">
        <v>362</v>
      </c>
      <c r="I67" s="14" t="s">
        <v>1319</v>
      </c>
      <c r="J67" t="s">
        <v>810</v>
      </c>
    </row>
    <row r="68" spans="1:10" x14ac:dyDescent="0.25">
      <c r="A68" s="26">
        <v>826</v>
      </c>
      <c r="B68" s="26">
        <v>67</v>
      </c>
      <c r="C68" s="26" t="s">
        <v>2133</v>
      </c>
      <c r="D68" t="s">
        <v>229</v>
      </c>
      <c r="E68" s="76" t="s">
        <v>624</v>
      </c>
      <c r="F68">
        <v>2004</v>
      </c>
      <c r="G68" t="s">
        <v>430</v>
      </c>
      <c r="H68" t="s">
        <v>362</v>
      </c>
      <c r="I68" s="14" t="s">
        <v>1028</v>
      </c>
      <c r="J68" t="s">
        <v>811</v>
      </c>
    </row>
    <row r="69" spans="1:10" x14ac:dyDescent="0.25">
      <c r="A69" s="26">
        <v>837</v>
      </c>
      <c r="B69" s="26">
        <v>68</v>
      </c>
      <c r="C69" s="26" t="s">
        <v>2133</v>
      </c>
      <c r="D69" t="s">
        <v>230</v>
      </c>
      <c r="E69" s="77" t="s">
        <v>625</v>
      </c>
      <c r="F69">
        <v>2013</v>
      </c>
      <c r="G69" t="s">
        <v>431</v>
      </c>
      <c r="H69" t="s">
        <v>362</v>
      </c>
      <c r="I69" s="14" t="s">
        <v>1223</v>
      </c>
      <c r="J69" t="s">
        <v>812</v>
      </c>
    </row>
    <row r="70" spans="1:10" x14ac:dyDescent="0.25">
      <c r="A70" s="26">
        <v>839</v>
      </c>
      <c r="B70" s="26">
        <v>69</v>
      </c>
      <c r="C70" s="26" t="s">
        <v>2133</v>
      </c>
      <c r="D70" t="s">
        <v>231</v>
      </c>
      <c r="E70" s="76" t="s">
        <v>626</v>
      </c>
      <c r="F70">
        <v>2006</v>
      </c>
      <c r="G70" t="s">
        <v>432</v>
      </c>
      <c r="H70" t="s">
        <v>362</v>
      </c>
      <c r="I70" s="14" t="s">
        <v>1330</v>
      </c>
      <c r="J70" t="s">
        <v>813</v>
      </c>
    </row>
    <row r="71" spans="1:10" s="99" customFormat="1" x14ac:dyDescent="0.25">
      <c r="A71" s="94">
        <v>845</v>
      </c>
      <c r="B71" s="94">
        <v>70</v>
      </c>
      <c r="C71" s="26" t="s">
        <v>2134</v>
      </c>
      <c r="D71" s="96" t="s">
        <v>232</v>
      </c>
      <c r="E71" s="97" t="s">
        <v>627</v>
      </c>
      <c r="F71" s="96">
        <v>1989</v>
      </c>
      <c r="G71" s="96" t="s">
        <v>433</v>
      </c>
      <c r="H71" s="96" t="s">
        <v>362</v>
      </c>
      <c r="I71" s="98" t="s">
        <v>1040</v>
      </c>
      <c r="J71" s="96" t="s">
        <v>814</v>
      </c>
    </row>
    <row r="72" spans="1:10" x14ac:dyDescent="0.25">
      <c r="A72" s="26">
        <v>852</v>
      </c>
      <c r="B72" s="26">
        <v>71</v>
      </c>
      <c r="C72" s="26" t="s">
        <v>2133</v>
      </c>
      <c r="D72" t="s">
        <v>233</v>
      </c>
      <c r="E72" s="76" t="s">
        <v>628</v>
      </c>
      <c r="F72">
        <v>1997</v>
      </c>
      <c r="G72" t="s">
        <v>434</v>
      </c>
      <c r="H72" t="s">
        <v>362</v>
      </c>
      <c r="I72" s="14" t="s">
        <v>1084</v>
      </c>
      <c r="J72" t="s">
        <v>815</v>
      </c>
    </row>
    <row r="73" spans="1:10" x14ac:dyDescent="0.25">
      <c r="A73" s="26">
        <v>875</v>
      </c>
      <c r="B73" s="26">
        <v>72</v>
      </c>
      <c r="C73" s="26" t="s">
        <v>2133</v>
      </c>
      <c r="D73" t="s">
        <v>234</v>
      </c>
      <c r="E73" s="77" t="s">
        <v>629</v>
      </c>
      <c r="F73">
        <v>2005</v>
      </c>
      <c r="G73" t="s">
        <v>435</v>
      </c>
      <c r="H73" t="s">
        <v>362</v>
      </c>
      <c r="I73" s="14" t="s">
        <v>968</v>
      </c>
      <c r="J73" t="s">
        <v>816</v>
      </c>
    </row>
    <row r="74" spans="1:10" x14ac:dyDescent="0.25">
      <c r="A74" s="26">
        <v>878</v>
      </c>
      <c r="B74" s="26">
        <v>73</v>
      </c>
      <c r="C74" s="26" t="s">
        <v>2133</v>
      </c>
      <c r="D74" t="s">
        <v>235</v>
      </c>
      <c r="E74" s="76" t="s">
        <v>630</v>
      </c>
      <c r="F74">
        <v>2017</v>
      </c>
      <c r="G74" t="s">
        <v>436</v>
      </c>
      <c r="H74" t="s">
        <v>362</v>
      </c>
      <c r="I74" s="14" t="s">
        <v>968</v>
      </c>
      <c r="J74" t="s">
        <v>817</v>
      </c>
    </row>
    <row r="75" spans="1:10" x14ac:dyDescent="0.25">
      <c r="A75" s="26">
        <v>907</v>
      </c>
      <c r="B75" s="26">
        <v>74</v>
      </c>
      <c r="C75" s="26" t="s">
        <v>2133</v>
      </c>
      <c r="D75" t="s">
        <v>236</v>
      </c>
      <c r="E75" s="77" t="s">
        <v>631</v>
      </c>
      <c r="F75">
        <v>2017</v>
      </c>
      <c r="G75" t="s">
        <v>437</v>
      </c>
      <c r="H75" t="s">
        <v>362</v>
      </c>
      <c r="I75" s="14" t="s">
        <v>1056</v>
      </c>
      <c r="J75" t="s">
        <v>818</v>
      </c>
    </row>
    <row r="76" spans="1:10" x14ac:dyDescent="0.25">
      <c r="A76" s="26">
        <v>946</v>
      </c>
      <c r="B76" s="26">
        <v>75</v>
      </c>
      <c r="C76" s="26" t="s">
        <v>2133</v>
      </c>
      <c r="D76" t="s">
        <v>237</v>
      </c>
      <c r="E76" s="76" t="s">
        <v>632</v>
      </c>
      <c r="F76">
        <v>2005</v>
      </c>
      <c r="G76" t="s">
        <v>438</v>
      </c>
      <c r="H76" t="s">
        <v>362</v>
      </c>
      <c r="I76" s="14" t="s">
        <v>1354</v>
      </c>
      <c r="J76" t="s">
        <v>819</v>
      </c>
    </row>
    <row r="77" spans="1:10" x14ac:dyDescent="0.25">
      <c r="A77" s="26">
        <v>958</v>
      </c>
      <c r="B77" s="26">
        <v>76</v>
      </c>
      <c r="C77" s="26" t="s">
        <v>2133</v>
      </c>
      <c r="D77" t="s">
        <v>238</v>
      </c>
      <c r="E77" s="77" t="s">
        <v>633</v>
      </c>
      <c r="F77">
        <v>2016</v>
      </c>
      <c r="G77" t="s">
        <v>439</v>
      </c>
      <c r="H77" t="s">
        <v>362</v>
      </c>
      <c r="I77" s="14" t="s">
        <v>989</v>
      </c>
      <c r="J77" t="s">
        <v>820</v>
      </c>
    </row>
    <row r="78" spans="1:10" x14ac:dyDescent="0.25">
      <c r="A78" s="26">
        <v>980</v>
      </c>
      <c r="B78" s="26">
        <v>77</v>
      </c>
      <c r="C78" s="26" t="s">
        <v>2133</v>
      </c>
      <c r="D78" t="s">
        <v>239</v>
      </c>
      <c r="E78" s="76" t="s">
        <v>634</v>
      </c>
      <c r="F78">
        <v>2004</v>
      </c>
      <c r="G78" t="s">
        <v>440</v>
      </c>
      <c r="H78" t="s">
        <v>362</v>
      </c>
      <c r="I78" s="14" t="s">
        <v>1364</v>
      </c>
      <c r="J78" t="s">
        <v>821</v>
      </c>
    </row>
    <row r="79" spans="1:10" x14ac:dyDescent="0.25">
      <c r="A79" s="26">
        <v>991</v>
      </c>
      <c r="B79" s="26">
        <v>78</v>
      </c>
      <c r="C79" s="26" t="s">
        <v>2133</v>
      </c>
      <c r="D79" t="s">
        <v>240</v>
      </c>
      <c r="E79" s="77" t="s">
        <v>635</v>
      </c>
      <c r="F79">
        <v>2015</v>
      </c>
      <c r="G79" t="s">
        <v>441</v>
      </c>
      <c r="H79" t="s">
        <v>362</v>
      </c>
      <c r="I79" s="14" t="s">
        <v>1178</v>
      </c>
      <c r="J79" t="s">
        <v>822</v>
      </c>
    </row>
    <row r="80" spans="1:10" x14ac:dyDescent="0.25">
      <c r="A80" s="26">
        <v>997</v>
      </c>
      <c r="B80" s="26">
        <v>79</v>
      </c>
      <c r="C80" s="26" t="s">
        <v>2133</v>
      </c>
      <c r="D80" t="s">
        <v>241</v>
      </c>
      <c r="E80" s="76" t="s">
        <v>636</v>
      </c>
      <c r="F80">
        <v>2012</v>
      </c>
      <c r="G80" t="s">
        <v>442</v>
      </c>
      <c r="H80" t="s">
        <v>362</v>
      </c>
      <c r="I80" s="14" t="s">
        <v>1056</v>
      </c>
      <c r="J80" t="s">
        <v>823</v>
      </c>
    </row>
    <row r="81" spans="1:10" x14ac:dyDescent="0.25">
      <c r="A81" s="26">
        <v>1007</v>
      </c>
      <c r="B81" s="26">
        <v>80</v>
      </c>
      <c r="C81" s="26" t="s">
        <v>2133</v>
      </c>
      <c r="D81" t="s">
        <v>242</v>
      </c>
      <c r="E81" s="77" t="s">
        <v>637</v>
      </c>
      <c r="F81">
        <v>2013</v>
      </c>
      <c r="G81" t="s">
        <v>443</v>
      </c>
      <c r="H81" t="s">
        <v>362</v>
      </c>
      <c r="I81" s="14" t="s">
        <v>1005</v>
      </c>
      <c r="J81" t="s">
        <v>824</v>
      </c>
    </row>
    <row r="82" spans="1:10" x14ac:dyDescent="0.25">
      <c r="A82" s="26">
        <v>1021</v>
      </c>
      <c r="B82" s="26">
        <v>81</v>
      </c>
      <c r="C82" s="26" t="s">
        <v>2133</v>
      </c>
      <c r="D82" t="s">
        <v>243</v>
      </c>
      <c r="E82" s="76" t="s">
        <v>638</v>
      </c>
      <c r="F82">
        <v>2009</v>
      </c>
      <c r="G82" t="s">
        <v>444</v>
      </c>
      <c r="H82" t="s">
        <v>362</v>
      </c>
      <c r="I82" s="14" t="s">
        <v>1005</v>
      </c>
      <c r="J82" t="s">
        <v>825</v>
      </c>
    </row>
    <row r="83" spans="1:10" x14ac:dyDescent="0.25">
      <c r="A83" s="26">
        <v>1028</v>
      </c>
      <c r="B83" s="26">
        <v>82</v>
      </c>
      <c r="C83" s="26" t="s">
        <v>2133</v>
      </c>
      <c r="D83" t="s">
        <v>244</v>
      </c>
      <c r="E83" s="121" t="s">
        <v>639</v>
      </c>
      <c r="F83">
        <v>2012</v>
      </c>
      <c r="G83" t="s">
        <v>445</v>
      </c>
      <c r="H83" s="123" t="s">
        <v>1380</v>
      </c>
      <c r="I83" s="14" t="s">
        <v>1056</v>
      </c>
      <c r="J83" t="s">
        <v>826</v>
      </c>
    </row>
    <row r="84" spans="1:10" x14ac:dyDescent="0.25">
      <c r="A84" s="26">
        <v>1041</v>
      </c>
      <c r="B84" s="26">
        <v>83</v>
      </c>
      <c r="C84" s="26" t="s">
        <v>2133</v>
      </c>
      <c r="D84" t="s">
        <v>245</v>
      </c>
      <c r="E84" s="76" t="s">
        <v>640</v>
      </c>
      <c r="F84">
        <v>2011</v>
      </c>
      <c r="G84" t="s">
        <v>446</v>
      </c>
      <c r="H84" t="s">
        <v>362</v>
      </c>
      <c r="I84" s="14" t="s">
        <v>1028</v>
      </c>
      <c r="J84" t="s">
        <v>827</v>
      </c>
    </row>
    <row r="85" spans="1:10" s="99" customFormat="1" x14ac:dyDescent="0.25">
      <c r="A85" s="94">
        <v>1060</v>
      </c>
      <c r="B85" s="94">
        <v>84</v>
      </c>
      <c r="C85" s="26" t="s">
        <v>2134</v>
      </c>
      <c r="D85" s="96" t="s">
        <v>246</v>
      </c>
      <c r="E85" s="97" t="s">
        <v>641</v>
      </c>
      <c r="F85" s="96">
        <v>1999</v>
      </c>
      <c r="G85" s="96" t="s">
        <v>447</v>
      </c>
      <c r="H85" s="96" t="s">
        <v>362</v>
      </c>
      <c r="J85" s="96" t="s">
        <v>828</v>
      </c>
    </row>
    <row r="86" spans="1:10" x14ac:dyDescent="0.25">
      <c r="A86" s="26">
        <v>1082</v>
      </c>
      <c r="B86" s="26">
        <v>85</v>
      </c>
      <c r="C86" s="26" t="s">
        <v>2133</v>
      </c>
      <c r="D86" t="s">
        <v>247</v>
      </c>
      <c r="E86" s="76" t="s">
        <v>642</v>
      </c>
      <c r="F86">
        <v>2000</v>
      </c>
      <c r="G86" t="s">
        <v>448</v>
      </c>
      <c r="H86" t="s">
        <v>362</v>
      </c>
      <c r="I86" s="14" t="s">
        <v>1178</v>
      </c>
      <c r="J86" t="s">
        <v>829</v>
      </c>
    </row>
    <row r="87" spans="1:10" x14ac:dyDescent="0.25">
      <c r="A87" s="26">
        <v>1089</v>
      </c>
      <c r="B87" s="26">
        <v>86</v>
      </c>
      <c r="C87" s="26" t="s">
        <v>2133</v>
      </c>
      <c r="D87" t="s">
        <v>248</v>
      </c>
      <c r="E87" s="77" t="s">
        <v>643</v>
      </c>
      <c r="F87">
        <v>2007</v>
      </c>
      <c r="G87" t="s">
        <v>449</v>
      </c>
      <c r="H87" t="s">
        <v>362</v>
      </c>
      <c r="I87" s="14" t="s">
        <v>958</v>
      </c>
      <c r="J87" t="s">
        <v>830</v>
      </c>
    </row>
    <row r="88" spans="1:10" x14ac:dyDescent="0.25">
      <c r="A88" s="26">
        <v>1110</v>
      </c>
      <c r="B88" s="26">
        <v>87</v>
      </c>
      <c r="C88" s="26" t="s">
        <v>2133</v>
      </c>
      <c r="D88" t="s">
        <v>249</v>
      </c>
      <c r="E88" s="76" t="s">
        <v>644</v>
      </c>
      <c r="F88">
        <v>2014</v>
      </c>
      <c r="G88" t="s">
        <v>450</v>
      </c>
      <c r="H88" t="s">
        <v>362</v>
      </c>
      <c r="I88" s="14" t="s">
        <v>1056</v>
      </c>
      <c r="J88" t="s">
        <v>831</v>
      </c>
    </row>
    <row r="89" spans="1:10" x14ac:dyDescent="0.25">
      <c r="A89" s="26">
        <v>1130</v>
      </c>
      <c r="B89" s="26">
        <v>88</v>
      </c>
      <c r="C89" s="26" t="s">
        <v>2133</v>
      </c>
      <c r="D89" t="s">
        <v>250</v>
      </c>
      <c r="E89" s="77" t="s">
        <v>573</v>
      </c>
      <c r="F89">
        <v>2011</v>
      </c>
      <c r="G89" t="s">
        <v>451</v>
      </c>
      <c r="H89" t="s">
        <v>362</v>
      </c>
      <c r="I89" s="14" t="s">
        <v>968</v>
      </c>
      <c r="J89" t="s">
        <v>832</v>
      </c>
    </row>
    <row r="90" spans="1:10" x14ac:dyDescent="0.25">
      <c r="A90" s="26">
        <v>1133</v>
      </c>
      <c r="B90" s="26">
        <v>89</v>
      </c>
      <c r="C90" s="26" t="s">
        <v>2133</v>
      </c>
      <c r="D90" t="s">
        <v>251</v>
      </c>
      <c r="E90" s="76" t="s">
        <v>573</v>
      </c>
      <c r="F90">
        <v>2014</v>
      </c>
      <c r="G90" t="s">
        <v>452</v>
      </c>
      <c r="H90" t="s">
        <v>362</v>
      </c>
      <c r="I90" s="14" t="s">
        <v>968</v>
      </c>
      <c r="J90" t="s">
        <v>833</v>
      </c>
    </row>
    <row r="91" spans="1:10" x14ac:dyDescent="0.25">
      <c r="A91" s="26">
        <v>1178</v>
      </c>
      <c r="B91" s="26">
        <v>90</v>
      </c>
      <c r="C91" s="26" t="s">
        <v>2133</v>
      </c>
      <c r="D91" t="s">
        <v>252</v>
      </c>
      <c r="E91" s="77" t="s">
        <v>645</v>
      </c>
      <c r="F91">
        <v>1999</v>
      </c>
      <c r="G91" t="s">
        <v>453</v>
      </c>
      <c r="H91" t="s">
        <v>362</v>
      </c>
      <c r="I91" s="14" t="s">
        <v>1418</v>
      </c>
      <c r="J91" t="s">
        <v>834</v>
      </c>
    </row>
    <row r="92" spans="1:10" x14ac:dyDescent="0.25">
      <c r="A92" s="26">
        <v>1195</v>
      </c>
      <c r="B92" s="26">
        <v>91</v>
      </c>
      <c r="C92" s="26" t="s">
        <v>2133</v>
      </c>
      <c r="D92" t="s">
        <v>253</v>
      </c>
      <c r="E92" s="76" t="s">
        <v>646</v>
      </c>
      <c r="F92">
        <v>2014</v>
      </c>
      <c r="G92" t="s">
        <v>454</v>
      </c>
      <c r="H92" t="s">
        <v>362</v>
      </c>
      <c r="I92" s="14" t="s">
        <v>1005</v>
      </c>
      <c r="J92" t="s">
        <v>835</v>
      </c>
    </row>
    <row r="93" spans="1:10" x14ac:dyDescent="0.25">
      <c r="A93" s="26">
        <v>1196</v>
      </c>
      <c r="B93" s="26">
        <v>92</v>
      </c>
      <c r="C93" s="26" t="s">
        <v>2133</v>
      </c>
      <c r="D93" t="s">
        <v>254</v>
      </c>
      <c r="E93" s="77" t="s">
        <v>647</v>
      </c>
      <c r="F93">
        <v>2017</v>
      </c>
      <c r="G93" t="s">
        <v>455</v>
      </c>
      <c r="H93" t="s">
        <v>362</v>
      </c>
      <c r="I93" s="14" t="s">
        <v>1354</v>
      </c>
      <c r="J93" t="s">
        <v>836</v>
      </c>
    </row>
    <row r="94" spans="1:10" x14ac:dyDescent="0.25">
      <c r="A94" s="26">
        <v>1207</v>
      </c>
      <c r="B94" s="26">
        <v>93</v>
      </c>
      <c r="C94" s="26" t="s">
        <v>2133</v>
      </c>
      <c r="D94" t="s">
        <v>255</v>
      </c>
      <c r="E94" s="76" t="s">
        <v>648</v>
      </c>
      <c r="F94">
        <v>2006</v>
      </c>
      <c r="G94" t="s">
        <v>456</v>
      </c>
      <c r="H94" t="s">
        <v>362</v>
      </c>
      <c r="I94" s="14" t="s">
        <v>1285</v>
      </c>
      <c r="J94" t="s">
        <v>837</v>
      </c>
    </row>
    <row r="95" spans="1:10" s="99" customFormat="1" x14ac:dyDescent="0.25">
      <c r="A95" s="94">
        <v>1240</v>
      </c>
      <c r="B95" s="94">
        <v>94</v>
      </c>
      <c r="C95" s="26" t="s">
        <v>2134</v>
      </c>
      <c r="D95" s="96" t="s">
        <v>256</v>
      </c>
      <c r="E95" s="97" t="s">
        <v>649</v>
      </c>
      <c r="F95" s="96">
        <v>2004</v>
      </c>
      <c r="G95" s="96" t="s">
        <v>457</v>
      </c>
      <c r="H95" s="96" t="s">
        <v>362</v>
      </c>
      <c r="J95" s="96" t="s">
        <v>838</v>
      </c>
    </row>
    <row r="96" spans="1:10" x14ac:dyDescent="0.25">
      <c r="A96" s="26">
        <v>1243</v>
      </c>
      <c r="B96" s="26">
        <v>95</v>
      </c>
      <c r="C96" s="26" t="s">
        <v>2133</v>
      </c>
      <c r="D96" t="s">
        <v>257</v>
      </c>
      <c r="E96" s="76" t="s">
        <v>650</v>
      </c>
      <c r="F96">
        <v>2014</v>
      </c>
      <c r="G96" t="s">
        <v>458</v>
      </c>
      <c r="H96" t="s">
        <v>362</v>
      </c>
      <c r="I96" s="14" t="s">
        <v>975</v>
      </c>
      <c r="J96" t="s">
        <v>839</v>
      </c>
    </row>
    <row r="97" spans="1:10" x14ac:dyDescent="0.25">
      <c r="A97" s="26">
        <v>1254</v>
      </c>
      <c r="B97" s="26">
        <v>96</v>
      </c>
      <c r="C97" s="26" t="s">
        <v>2133</v>
      </c>
      <c r="D97" t="s">
        <v>258</v>
      </c>
      <c r="E97" s="77" t="s">
        <v>651</v>
      </c>
      <c r="F97">
        <v>2006</v>
      </c>
      <c r="G97" t="s">
        <v>459</v>
      </c>
      <c r="H97" t="s">
        <v>362</v>
      </c>
      <c r="I97" s="14" t="s">
        <v>1354</v>
      </c>
      <c r="J97" t="s">
        <v>840</v>
      </c>
    </row>
    <row r="98" spans="1:10" x14ac:dyDescent="0.25">
      <c r="A98" s="26">
        <v>1269</v>
      </c>
      <c r="B98" s="26">
        <v>97</v>
      </c>
      <c r="C98" s="26" t="s">
        <v>2133</v>
      </c>
      <c r="D98" t="s">
        <v>259</v>
      </c>
      <c r="E98" s="76" t="s">
        <v>652</v>
      </c>
      <c r="F98">
        <v>2014</v>
      </c>
      <c r="G98" t="s">
        <v>460</v>
      </c>
      <c r="H98" t="s">
        <v>362</v>
      </c>
      <c r="I98" s="14" t="s">
        <v>1056</v>
      </c>
      <c r="J98" t="s">
        <v>841</v>
      </c>
    </row>
    <row r="99" spans="1:10" x14ac:dyDescent="0.25">
      <c r="A99" s="26">
        <v>1276</v>
      </c>
      <c r="B99" s="26">
        <v>98</v>
      </c>
      <c r="C99" s="26" t="s">
        <v>2133</v>
      </c>
      <c r="D99" t="s">
        <v>260</v>
      </c>
      <c r="E99" s="77" t="s">
        <v>653</v>
      </c>
      <c r="F99">
        <v>2012</v>
      </c>
      <c r="G99" t="s">
        <v>461</v>
      </c>
      <c r="H99" t="s">
        <v>362</v>
      </c>
      <c r="I99" s="14" t="s">
        <v>1056</v>
      </c>
      <c r="J99" t="s">
        <v>842</v>
      </c>
    </row>
    <row r="100" spans="1:10" x14ac:dyDescent="0.25">
      <c r="A100" s="26">
        <v>1298</v>
      </c>
      <c r="B100" s="26">
        <v>99</v>
      </c>
      <c r="C100" s="26" t="s">
        <v>2133</v>
      </c>
      <c r="D100" t="s">
        <v>261</v>
      </c>
      <c r="E100" s="76" t="s">
        <v>654</v>
      </c>
      <c r="F100">
        <v>2017</v>
      </c>
      <c r="G100" t="s">
        <v>462</v>
      </c>
      <c r="H100" t="s">
        <v>362</v>
      </c>
      <c r="I100" s="14" t="s">
        <v>1277</v>
      </c>
      <c r="J100" t="s">
        <v>843</v>
      </c>
    </row>
    <row r="101" spans="1:10" x14ac:dyDescent="0.25">
      <c r="A101" s="26">
        <v>1310</v>
      </c>
      <c r="B101" s="26">
        <v>100</v>
      </c>
      <c r="C101" s="26" t="s">
        <v>2133</v>
      </c>
      <c r="D101" t="s">
        <v>262</v>
      </c>
      <c r="E101" s="77" t="s">
        <v>655</v>
      </c>
      <c r="F101">
        <v>2011</v>
      </c>
      <c r="G101" t="s">
        <v>463</v>
      </c>
      <c r="H101" t="s">
        <v>362</v>
      </c>
      <c r="I101" s="14" t="s">
        <v>1291</v>
      </c>
      <c r="J101" t="s">
        <v>844</v>
      </c>
    </row>
    <row r="102" spans="1:10" x14ac:dyDescent="0.25">
      <c r="A102" s="26">
        <v>1317</v>
      </c>
      <c r="B102" s="26">
        <v>101</v>
      </c>
      <c r="C102" s="26" t="s">
        <v>2133</v>
      </c>
      <c r="D102" t="s">
        <v>263</v>
      </c>
      <c r="E102" s="76" t="s">
        <v>656</v>
      </c>
      <c r="F102">
        <v>2012</v>
      </c>
      <c r="G102" t="s">
        <v>464</v>
      </c>
      <c r="H102" t="s">
        <v>362</v>
      </c>
      <c r="I102" s="14" t="s">
        <v>1075</v>
      </c>
      <c r="J102" t="s">
        <v>845</v>
      </c>
    </row>
    <row r="103" spans="1:10" x14ac:dyDescent="0.25">
      <c r="A103" s="26">
        <v>1330</v>
      </c>
      <c r="B103" s="26">
        <v>102</v>
      </c>
      <c r="C103" s="26" t="s">
        <v>2133</v>
      </c>
      <c r="D103" t="s">
        <v>264</v>
      </c>
      <c r="E103" s="77" t="s">
        <v>657</v>
      </c>
      <c r="F103">
        <v>2013</v>
      </c>
      <c r="G103" t="s">
        <v>465</v>
      </c>
      <c r="H103" t="s">
        <v>362</v>
      </c>
      <c r="I103" s="14" t="s">
        <v>1354</v>
      </c>
      <c r="J103" t="s">
        <v>846</v>
      </c>
    </row>
    <row r="104" spans="1:10" x14ac:dyDescent="0.25">
      <c r="A104" s="26">
        <v>1332</v>
      </c>
      <c r="B104" s="26">
        <v>103</v>
      </c>
      <c r="C104" s="26" t="s">
        <v>2133</v>
      </c>
      <c r="D104" t="s">
        <v>265</v>
      </c>
      <c r="E104" s="76" t="s">
        <v>658</v>
      </c>
      <c r="F104">
        <v>1986</v>
      </c>
      <c r="G104" t="s">
        <v>466</v>
      </c>
      <c r="H104" t="s">
        <v>362</v>
      </c>
      <c r="I104" s="14" t="s">
        <v>1354</v>
      </c>
      <c r="J104" t="s">
        <v>847</v>
      </c>
    </row>
    <row r="105" spans="1:10" x14ac:dyDescent="0.25">
      <c r="A105" s="26">
        <v>1345</v>
      </c>
      <c r="B105" s="26">
        <v>104</v>
      </c>
      <c r="C105" s="26" t="s">
        <v>2133</v>
      </c>
      <c r="D105" t="s">
        <v>266</v>
      </c>
      <c r="E105" s="77" t="s">
        <v>659</v>
      </c>
      <c r="F105">
        <v>2013</v>
      </c>
      <c r="G105" t="s">
        <v>467</v>
      </c>
      <c r="H105" t="s">
        <v>362</v>
      </c>
      <c r="I105" s="14" t="s">
        <v>968</v>
      </c>
      <c r="J105" t="s">
        <v>848</v>
      </c>
    </row>
    <row r="106" spans="1:10" x14ac:dyDescent="0.25">
      <c r="A106" s="26">
        <v>1350</v>
      </c>
      <c r="B106" s="26">
        <v>105</v>
      </c>
      <c r="C106" s="26" t="s">
        <v>2133</v>
      </c>
      <c r="D106" t="s">
        <v>267</v>
      </c>
      <c r="E106" s="76" t="s">
        <v>660</v>
      </c>
      <c r="F106">
        <v>2006</v>
      </c>
      <c r="G106" t="s">
        <v>468</v>
      </c>
      <c r="H106" t="s">
        <v>362</v>
      </c>
      <c r="I106" s="14" t="s">
        <v>1306</v>
      </c>
      <c r="J106" t="s">
        <v>849</v>
      </c>
    </row>
    <row r="107" spans="1:10" x14ac:dyDescent="0.25">
      <c r="A107" s="26">
        <v>1352</v>
      </c>
      <c r="B107" s="26">
        <v>106</v>
      </c>
      <c r="C107" s="26" t="s">
        <v>2133</v>
      </c>
      <c r="D107" t="s">
        <v>268</v>
      </c>
      <c r="E107" s="77" t="s">
        <v>660</v>
      </c>
      <c r="F107">
        <v>2016</v>
      </c>
      <c r="G107" t="s">
        <v>469</v>
      </c>
      <c r="H107" t="s">
        <v>362</v>
      </c>
      <c r="I107" s="14" t="s">
        <v>1306</v>
      </c>
      <c r="J107" t="s">
        <v>850</v>
      </c>
    </row>
    <row r="108" spans="1:10" x14ac:dyDescent="0.25">
      <c r="A108" s="26">
        <v>1375</v>
      </c>
      <c r="B108" s="26">
        <v>107</v>
      </c>
      <c r="C108" s="26" t="s">
        <v>2133</v>
      </c>
      <c r="D108" t="s">
        <v>269</v>
      </c>
      <c r="E108" s="76" t="s">
        <v>661</v>
      </c>
      <c r="F108">
        <v>2008</v>
      </c>
      <c r="G108" t="s">
        <v>470</v>
      </c>
      <c r="H108" t="s">
        <v>362</v>
      </c>
      <c r="I108" s="14" t="s">
        <v>1354</v>
      </c>
      <c r="J108" t="s">
        <v>851</v>
      </c>
    </row>
    <row r="109" spans="1:10" x14ac:dyDescent="0.25">
      <c r="A109" s="26">
        <v>1383</v>
      </c>
      <c r="B109" s="26">
        <v>108</v>
      </c>
      <c r="C109" s="26" t="s">
        <v>2133</v>
      </c>
      <c r="D109" t="s">
        <v>270</v>
      </c>
      <c r="E109" s="77" t="s">
        <v>662</v>
      </c>
      <c r="F109">
        <v>1986</v>
      </c>
      <c r="G109" t="s">
        <v>471</v>
      </c>
      <c r="H109" t="s">
        <v>362</v>
      </c>
      <c r="I109" s="14" t="s">
        <v>1495</v>
      </c>
      <c r="J109" t="s">
        <v>852</v>
      </c>
    </row>
    <row r="110" spans="1:10" x14ac:dyDescent="0.25">
      <c r="A110" s="26">
        <v>1385</v>
      </c>
      <c r="B110" s="26">
        <v>109</v>
      </c>
      <c r="C110" s="26" t="s">
        <v>2133</v>
      </c>
      <c r="D110" t="s">
        <v>271</v>
      </c>
      <c r="E110" s="76" t="s">
        <v>663</v>
      </c>
      <c r="F110">
        <v>2015</v>
      </c>
      <c r="G110" t="s">
        <v>472</v>
      </c>
      <c r="H110" t="s">
        <v>362</v>
      </c>
      <c r="I110" s="14" t="s">
        <v>1501</v>
      </c>
      <c r="J110" t="s">
        <v>853</v>
      </c>
    </row>
    <row r="111" spans="1:10" s="114" customFormat="1" x14ac:dyDescent="0.25">
      <c r="A111" s="112">
        <v>1390</v>
      </c>
      <c r="B111" s="112">
        <v>110</v>
      </c>
      <c r="C111" s="26" t="s">
        <v>2134</v>
      </c>
      <c r="D111" s="1" t="s">
        <v>272</v>
      </c>
      <c r="E111" s="111" t="s">
        <v>664</v>
      </c>
      <c r="F111" s="1">
        <v>2005</v>
      </c>
      <c r="G111" s="1" t="s">
        <v>473</v>
      </c>
      <c r="H111" s="1" t="s">
        <v>362</v>
      </c>
      <c r="I111" s="113"/>
      <c r="J111" s="1" t="s">
        <v>854</v>
      </c>
    </row>
    <row r="112" spans="1:10" x14ac:dyDescent="0.25">
      <c r="A112" s="26">
        <v>1415</v>
      </c>
      <c r="B112" s="26">
        <v>111</v>
      </c>
      <c r="C112" s="26" t="s">
        <v>2133</v>
      </c>
      <c r="D112" t="s">
        <v>273</v>
      </c>
      <c r="E112" s="76" t="s">
        <v>665</v>
      </c>
      <c r="F112">
        <v>2008</v>
      </c>
      <c r="G112" t="s">
        <v>474</v>
      </c>
      <c r="H112" t="s">
        <v>362</v>
      </c>
      <c r="I112" s="14" t="s">
        <v>968</v>
      </c>
      <c r="J112" t="s">
        <v>855</v>
      </c>
    </row>
    <row r="113" spans="1:10" x14ac:dyDescent="0.25">
      <c r="A113" s="26">
        <v>1437</v>
      </c>
      <c r="B113" s="26">
        <v>112</v>
      </c>
      <c r="C113" s="26" t="s">
        <v>2133</v>
      </c>
      <c r="D113" t="s">
        <v>274</v>
      </c>
      <c r="E113" s="77" t="s">
        <v>666</v>
      </c>
      <c r="F113">
        <v>2014</v>
      </c>
      <c r="G113" t="s">
        <v>475</v>
      </c>
      <c r="H113" t="s">
        <v>362</v>
      </c>
      <c r="I113" s="14" t="s">
        <v>968</v>
      </c>
      <c r="J113" t="s">
        <v>856</v>
      </c>
    </row>
    <row r="114" spans="1:10" x14ac:dyDescent="0.25">
      <c r="A114" s="26">
        <v>1444</v>
      </c>
      <c r="B114" s="26">
        <v>113</v>
      </c>
      <c r="C114" s="26" t="s">
        <v>2133</v>
      </c>
      <c r="D114" t="s">
        <v>275</v>
      </c>
      <c r="E114" s="76" t="s">
        <v>667</v>
      </c>
      <c r="F114">
        <v>2007</v>
      </c>
      <c r="G114" t="s">
        <v>476</v>
      </c>
      <c r="H114" t="s">
        <v>362</v>
      </c>
      <c r="I114" s="14" t="s">
        <v>1277</v>
      </c>
      <c r="J114" t="s">
        <v>857</v>
      </c>
    </row>
    <row r="115" spans="1:10" x14ac:dyDescent="0.25">
      <c r="A115" s="26">
        <v>1449</v>
      </c>
      <c r="B115" s="26">
        <v>114</v>
      </c>
      <c r="C115" s="26" t="s">
        <v>2133</v>
      </c>
      <c r="D115" t="s">
        <v>276</v>
      </c>
      <c r="E115" s="77" t="s">
        <v>668</v>
      </c>
      <c r="F115">
        <v>2011</v>
      </c>
      <c r="G115" t="s">
        <v>477</v>
      </c>
      <c r="H115" t="s">
        <v>362</v>
      </c>
      <c r="I115" s="14" t="s">
        <v>1521</v>
      </c>
      <c r="J115" t="s">
        <v>858</v>
      </c>
    </row>
    <row r="116" spans="1:10" x14ac:dyDescent="0.25">
      <c r="A116" s="26">
        <v>1451</v>
      </c>
      <c r="B116" s="26">
        <v>115</v>
      </c>
      <c r="C116" s="26" t="s">
        <v>2133</v>
      </c>
      <c r="D116" t="s">
        <v>277</v>
      </c>
      <c r="E116" s="76" t="s">
        <v>669</v>
      </c>
      <c r="F116">
        <v>1997</v>
      </c>
      <c r="G116" t="s">
        <v>478</v>
      </c>
      <c r="H116" t="s">
        <v>362</v>
      </c>
      <c r="I116" s="14" t="s">
        <v>1040</v>
      </c>
      <c r="J116" t="s">
        <v>859</v>
      </c>
    </row>
    <row r="117" spans="1:10" x14ac:dyDescent="0.25">
      <c r="A117" s="26">
        <v>1457</v>
      </c>
      <c r="B117" s="26">
        <v>116</v>
      </c>
      <c r="C117" s="26" t="s">
        <v>2133</v>
      </c>
      <c r="D117" t="s">
        <v>278</v>
      </c>
      <c r="E117" s="77" t="s">
        <v>670</v>
      </c>
      <c r="F117">
        <v>1998</v>
      </c>
      <c r="G117" t="s">
        <v>479</v>
      </c>
      <c r="H117" t="s">
        <v>362</v>
      </c>
      <c r="I117" s="14" t="s">
        <v>1028</v>
      </c>
      <c r="J117" t="s">
        <v>860</v>
      </c>
    </row>
    <row r="118" spans="1:10" x14ac:dyDescent="0.25">
      <c r="A118" s="26">
        <v>1458</v>
      </c>
      <c r="B118" s="26">
        <v>117</v>
      </c>
      <c r="C118" s="26" t="s">
        <v>2133</v>
      </c>
      <c r="D118" t="s">
        <v>279</v>
      </c>
      <c r="E118" s="76" t="s">
        <v>671</v>
      </c>
      <c r="F118">
        <v>2013</v>
      </c>
      <c r="G118" t="s">
        <v>480</v>
      </c>
      <c r="H118" t="s">
        <v>362</v>
      </c>
      <c r="I118" s="14" t="s">
        <v>1154</v>
      </c>
      <c r="J118" t="s">
        <v>861</v>
      </c>
    </row>
    <row r="119" spans="1:10" x14ac:dyDescent="0.25">
      <c r="A119" s="26">
        <v>1472</v>
      </c>
      <c r="B119" s="26">
        <v>118</v>
      </c>
      <c r="C119" s="26" t="s">
        <v>2133</v>
      </c>
      <c r="D119" t="s">
        <v>280</v>
      </c>
      <c r="E119" s="77" t="s">
        <v>672</v>
      </c>
      <c r="F119">
        <v>2010</v>
      </c>
      <c r="G119" t="s">
        <v>481</v>
      </c>
      <c r="H119" t="s">
        <v>362</v>
      </c>
      <c r="I119" s="14" t="s">
        <v>1306</v>
      </c>
      <c r="J119" t="s">
        <v>862</v>
      </c>
    </row>
    <row r="120" spans="1:10" x14ac:dyDescent="0.25">
      <c r="A120" s="26">
        <v>1490</v>
      </c>
      <c r="B120" s="26">
        <v>119</v>
      </c>
      <c r="C120" s="26" t="s">
        <v>2133</v>
      </c>
      <c r="D120" t="s">
        <v>281</v>
      </c>
      <c r="E120" s="76" t="s">
        <v>946</v>
      </c>
      <c r="F120">
        <v>2007</v>
      </c>
      <c r="G120" t="s">
        <v>482</v>
      </c>
      <c r="H120" t="s">
        <v>362</v>
      </c>
      <c r="I120" s="14" t="s">
        <v>1056</v>
      </c>
      <c r="J120" t="s">
        <v>863</v>
      </c>
    </row>
    <row r="121" spans="1:10" x14ac:dyDescent="0.25">
      <c r="A121" s="26">
        <v>1498</v>
      </c>
      <c r="B121" s="26">
        <v>120</v>
      </c>
      <c r="C121" s="26" t="s">
        <v>2133</v>
      </c>
      <c r="D121" t="s">
        <v>282</v>
      </c>
      <c r="E121" s="77" t="s">
        <v>947</v>
      </c>
      <c r="F121">
        <v>2017</v>
      </c>
      <c r="G121" t="s">
        <v>483</v>
      </c>
      <c r="H121" t="s">
        <v>362</v>
      </c>
      <c r="I121" s="14" t="s">
        <v>1178</v>
      </c>
      <c r="J121" t="s">
        <v>864</v>
      </c>
    </row>
    <row r="122" spans="1:10" x14ac:dyDescent="0.25">
      <c r="A122" s="26">
        <v>1507</v>
      </c>
      <c r="B122" s="26">
        <v>121</v>
      </c>
      <c r="C122" s="26" t="s">
        <v>2133</v>
      </c>
      <c r="D122" t="s">
        <v>283</v>
      </c>
      <c r="E122" s="76" t="s">
        <v>673</v>
      </c>
      <c r="F122">
        <v>2008</v>
      </c>
      <c r="G122" t="s">
        <v>484</v>
      </c>
      <c r="H122" t="s">
        <v>362</v>
      </c>
      <c r="I122" s="14" t="s">
        <v>1178</v>
      </c>
      <c r="J122" t="s">
        <v>865</v>
      </c>
    </row>
    <row r="123" spans="1:10" s="99" customFormat="1" x14ac:dyDescent="0.25">
      <c r="A123" s="94">
        <v>1515</v>
      </c>
      <c r="B123" s="94">
        <v>122</v>
      </c>
      <c r="C123" s="26" t="s">
        <v>2134</v>
      </c>
      <c r="D123" s="96" t="s">
        <v>284</v>
      </c>
      <c r="E123" s="97" t="s">
        <v>674</v>
      </c>
      <c r="F123" s="96">
        <v>2016</v>
      </c>
      <c r="G123" s="96" t="s">
        <v>485</v>
      </c>
      <c r="H123" s="96" t="s">
        <v>362</v>
      </c>
      <c r="I123" s="98" t="s">
        <v>1306</v>
      </c>
      <c r="J123" s="96" t="s">
        <v>866</v>
      </c>
    </row>
    <row r="124" spans="1:10" x14ac:dyDescent="0.25">
      <c r="A124" s="26">
        <v>1523</v>
      </c>
      <c r="B124" s="26">
        <v>123</v>
      </c>
      <c r="C124" s="26" t="s">
        <v>2133</v>
      </c>
      <c r="D124" t="s">
        <v>285</v>
      </c>
      <c r="E124" s="76" t="s">
        <v>675</v>
      </c>
      <c r="F124">
        <v>2014</v>
      </c>
      <c r="G124" t="s">
        <v>486</v>
      </c>
      <c r="H124" t="s">
        <v>362</v>
      </c>
      <c r="I124" s="14" t="s">
        <v>1567</v>
      </c>
      <c r="J124" t="s">
        <v>867</v>
      </c>
    </row>
    <row r="125" spans="1:10" x14ac:dyDescent="0.25">
      <c r="A125" s="26">
        <v>1535</v>
      </c>
      <c r="B125" s="26">
        <v>124</v>
      </c>
      <c r="C125" s="26" t="s">
        <v>2133</v>
      </c>
      <c r="D125" t="s">
        <v>286</v>
      </c>
      <c r="E125" s="77" t="s">
        <v>676</v>
      </c>
      <c r="F125">
        <v>2017</v>
      </c>
      <c r="G125" t="s">
        <v>487</v>
      </c>
      <c r="H125" t="s">
        <v>362</v>
      </c>
      <c r="I125" s="14" t="s">
        <v>1056</v>
      </c>
      <c r="J125" t="s">
        <v>868</v>
      </c>
    </row>
    <row r="126" spans="1:10" x14ac:dyDescent="0.25">
      <c r="A126" s="26">
        <v>1588</v>
      </c>
      <c r="B126" s="26">
        <v>125</v>
      </c>
      <c r="C126" s="26" t="s">
        <v>2133</v>
      </c>
      <c r="D126" t="s">
        <v>287</v>
      </c>
      <c r="E126" s="76" t="s">
        <v>677</v>
      </c>
      <c r="F126">
        <v>2012</v>
      </c>
      <c r="G126" t="s">
        <v>488</v>
      </c>
      <c r="H126" t="s">
        <v>362</v>
      </c>
      <c r="I126" s="14" t="s">
        <v>968</v>
      </c>
      <c r="J126" t="s">
        <v>869</v>
      </c>
    </row>
    <row r="127" spans="1:10" x14ac:dyDescent="0.25">
      <c r="A127" s="26">
        <v>1593</v>
      </c>
      <c r="B127" s="26">
        <v>126</v>
      </c>
      <c r="C127" s="26" t="s">
        <v>2133</v>
      </c>
      <c r="D127" t="s">
        <v>288</v>
      </c>
      <c r="E127" s="77" t="s">
        <v>678</v>
      </c>
      <c r="F127">
        <v>2014</v>
      </c>
      <c r="G127" t="s">
        <v>489</v>
      </c>
      <c r="H127" t="s">
        <v>362</v>
      </c>
      <c r="I127" s="14" t="s">
        <v>1016</v>
      </c>
      <c r="J127" t="s">
        <v>870</v>
      </c>
    </row>
    <row r="128" spans="1:10" x14ac:dyDescent="0.25">
      <c r="A128" s="26">
        <v>1597</v>
      </c>
      <c r="B128" s="26">
        <v>127</v>
      </c>
      <c r="C128" s="26" t="s">
        <v>2133</v>
      </c>
      <c r="D128" t="s">
        <v>289</v>
      </c>
      <c r="E128" s="76" t="s">
        <v>679</v>
      </c>
      <c r="F128">
        <v>1998</v>
      </c>
      <c r="G128" t="s">
        <v>490</v>
      </c>
      <c r="H128" t="s">
        <v>362</v>
      </c>
      <c r="I128" s="14" t="s">
        <v>1354</v>
      </c>
      <c r="J128" t="s">
        <v>871</v>
      </c>
    </row>
    <row r="129" spans="1:10" x14ac:dyDescent="0.25">
      <c r="A129" s="26">
        <v>1607</v>
      </c>
      <c r="B129" s="26">
        <v>128</v>
      </c>
      <c r="C129" s="26" t="s">
        <v>2133</v>
      </c>
      <c r="D129" t="s">
        <v>290</v>
      </c>
      <c r="E129" s="77" t="s">
        <v>680</v>
      </c>
      <c r="F129">
        <v>1987</v>
      </c>
      <c r="G129" t="s">
        <v>491</v>
      </c>
      <c r="H129" t="s">
        <v>362</v>
      </c>
      <c r="I129" s="14" t="s">
        <v>1028</v>
      </c>
      <c r="J129" t="s">
        <v>872</v>
      </c>
    </row>
    <row r="130" spans="1:10" x14ac:dyDescent="0.25">
      <c r="A130" s="26">
        <v>1617</v>
      </c>
      <c r="B130" s="26">
        <v>129</v>
      </c>
      <c r="C130" s="26" t="s">
        <v>2133</v>
      </c>
      <c r="D130" t="s">
        <v>291</v>
      </c>
      <c r="E130" s="76" t="s">
        <v>681</v>
      </c>
      <c r="F130">
        <v>2014</v>
      </c>
      <c r="G130" t="s">
        <v>492</v>
      </c>
      <c r="H130" t="s">
        <v>362</v>
      </c>
      <c r="I130" s="14" t="s">
        <v>1056</v>
      </c>
      <c r="J130" t="s">
        <v>873</v>
      </c>
    </row>
    <row r="131" spans="1:10" x14ac:dyDescent="0.25">
      <c r="A131" s="26">
        <v>1632</v>
      </c>
      <c r="B131" s="26">
        <v>130</v>
      </c>
      <c r="C131" s="26" t="s">
        <v>2133</v>
      </c>
      <c r="D131" t="s">
        <v>292</v>
      </c>
      <c r="E131" s="77" t="s">
        <v>682</v>
      </c>
      <c r="F131">
        <v>2012</v>
      </c>
      <c r="G131" t="s">
        <v>493</v>
      </c>
      <c r="H131" t="s">
        <v>362</v>
      </c>
      <c r="I131" s="14" t="s">
        <v>1040</v>
      </c>
      <c r="J131" t="s">
        <v>874</v>
      </c>
    </row>
    <row r="132" spans="1:10" x14ac:dyDescent="0.25">
      <c r="A132" s="26">
        <v>1664</v>
      </c>
      <c r="B132" s="26">
        <v>131</v>
      </c>
      <c r="C132" s="26" t="s">
        <v>2133</v>
      </c>
      <c r="D132" t="s">
        <v>293</v>
      </c>
      <c r="E132" s="76" t="s">
        <v>683</v>
      </c>
      <c r="F132">
        <v>2009</v>
      </c>
      <c r="G132" t="s">
        <v>494</v>
      </c>
      <c r="H132" t="s">
        <v>362</v>
      </c>
      <c r="I132" s="14" t="s">
        <v>1178</v>
      </c>
      <c r="J132" t="s">
        <v>875</v>
      </c>
    </row>
    <row r="133" spans="1:10" x14ac:dyDescent="0.25">
      <c r="A133" s="26">
        <v>1689</v>
      </c>
      <c r="B133" s="26">
        <v>132</v>
      </c>
      <c r="C133" s="26" t="s">
        <v>2133</v>
      </c>
      <c r="D133" t="s">
        <v>294</v>
      </c>
      <c r="E133" s="77" t="s">
        <v>684</v>
      </c>
      <c r="F133">
        <v>2011</v>
      </c>
      <c r="G133" t="s">
        <v>495</v>
      </c>
      <c r="H133" t="s">
        <v>362</v>
      </c>
      <c r="I133" s="14" t="s">
        <v>1319</v>
      </c>
      <c r="J133" t="s">
        <v>876</v>
      </c>
    </row>
    <row r="134" spans="1:10" x14ac:dyDescent="0.25">
      <c r="A134" s="26">
        <v>1697</v>
      </c>
      <c r="B134" s="26">
        <v>133</v>
      </c>
      <c r="C134" s="26" t="s">
        <v>2133</v>
      </c>
      <c r="D134" t="s">
        <v>295</v>
      </c>
      <c r="E134" s="76" t="s">
        <v>685</v>
      </c>
      <c r="F134">
        <v>2004</v>
      </c>
      <c r="G134" t="s">
        <v>496</v>
      </c>
      <c r="H134" t="s">
        <v>362</v>
      </c>
      <c r="I134" s="14" t="s">
        <v>1285</v>
      </c>
      <c r="J134" t="s">
        <v>877</v>
      </c>
    </row>
    <row r="135" spans="1:10" x14ac:dyDescent="0.25">
      <c r="A135" s="26">
        <v>1710</v>
      </c>
      <c r="B135" s="26">
        <v>134</v>
      </c>
      <c r="C135" s="26" t="s">
        <v>2133</v>
      </c>
      <c r="D135" t="s">
        <v>296</v>
      </c>
      <c r="E135" s="77" t="s">
        <v>686</v>
      </c>
      <c r="F135">
        <v>2004</v>
      </c>
      <c r="G135" t="s">
        <v>497</v>
      </c>
      <c r="H135" t="s">
        <v>362</v>
      </c>
      <c r="I135" s="14" t="s">
        <v>1084</v>
      </c>
      <c r="J135" t="s">
        <v>878</v>
      </c>
    </row>
    <row r="136" spans="1:10" x14ac:dyDescent="0.25">
      <c r="A136" s="26">
        <v>1720</v>
      </c>
      <c r="B136" s="26">
        <v>135</v>
      </c>
      <c r="C136" s="26" t="s">
        <v>2133</v>
      </c>
      <c r="D136" t="s">
        <v>297</v>
      </c>
      <c r="E136" s="76" t="s">
        <v>687</v>
      </c>
      <c r="F136">
        <v>2017</v>
      </c>
      <c r="G136" t="s">
        <v>498</v>
      </c>
      <c r="H136" t="s">
        <v>362</v>
      </c>
      <c r="I136" s="14" t="s">
        <v>1277</v>
      </c>
      <c r="J136" t="s">
        <v>879</v>
      </c>
    </row>
    <row r="137" spans="1:10" x14ac:dyDescent="0.25">
      <c r="A137" s="26">
        <v>1743</v>
      </c>
      <c r="B137" s="26">
        <v>136</v>
      </c>
      <c r="C137" s="26" t="s">
        <v>2133</v>
      </c>
      <c r="D137" t="s">
        <v>298</v>
      </c>
      <c r="E137" s="77" t="s">
        <v>948</v>
      </c>
      <c r="F137">
        <v>2015</v>
      </c>
      <c r="G137" t="s">
        <v>499</v>
      </c>
      <c r="H137" t="s">
        <v>362</v>
      </c>
      <c r="I137" s="14" t="s">
        <v>1354</v>
      </c>
      <c r="J137" t="s">
        <v>880</v>
      </c>
    </row>
    <row r="138" spans="1:10" x14ac:dyDescent="0.25">
      <c r="A138" s="26">
        <v>1749</v>
      </c>
      <c r="B138" s="26">
        <v>137</v>
      </c>
      <c r="C138" s="26" t="s">
        <v>2133</v>
      </c>
      <c r="D138" t="s">
        <v>299</v>
      </c>
      <c r="E138" s="76" t="s">
        <v>949</v>
      </c>
      <c r="F138">
        <v>1998</v>
      </c>
      <c r="G138" t="s">
        <v>500</v>
      </c>
      <c r="H138" t="s">
        <v>362</v>
      </c>
      <c r="I138" s="14" t="s">
        <v>1354</v>
      </c>
      <c r="J138" t="s">
        <v>881</v>
      </c>
    </row>
    <row r="139" spans="1:10" x14ac:dyDescent="0.25">
      <c r="A139" s="26">
        <v>1760</v>
      </c>
      <c r="B139" s="26">
        <v>138</v>
      </c>
      <c r="C139" s="26" t="s">
        <v>2133</v>
      </c>
      <c r="D139" t="s">
        <v>300</v>
      </c>
      <c r="E139" s="77" t="s">
        <v>688</v>
      </c>
      <c r="F139">
        <v>2014</v>
      </c>
      <c r="G139" t="s">
        <v>501</v>
      </c>
      <c r="H139" t="s">
        <v>362</v>
      </c>
      <c r="I139" s="14" t="s">
        <v>1146</v>
      </c>
      <c r="J139" t="s">
        <v>882</v>
      </c>
    </row>
    <row r="140" spans="1:10" x14ac:dyDescent="0.25">
      <c r="A140" s="26">
        <v>1769</v>
      </c>
      <c r="B140" s="26">
        <v>139</v>
      </c>
      <c r="C140" s="26" t="s">
        <v>2133</v>
      </c>
      <c r="D140" t="s">
        <v>301</v>
      </c>
      <c r="E140" s="76" t="s">
        <v>689</v>
      </c>
      <c r="F140">
        <v>2011</v>
      </c>
      <c r="G140" t="s">
        <v>502</v>
      </c>
      <c r="H140" t="s">
        <v>362</v>
      </c>
      <c r="I140" s="14" t="s">
        <v>1354</v>
      </c>
      <c r="J140" t="s">
        <v>883</v>
      </c>
    </row>
    <row r="141" spans="1:10" x14ac:dyDescent="0.25">
      <c r="A141" s="26">
        <v>1772</v>
      </c>
      <c r="B141" s="26">
        <v>140</v>
      </c>
      <c r="C141" s="26" t="s">
        <v>2133</v>
      </c>
      <c r="D141" t="s">
        <v>302</v>
      </c>
      <c r="E141" s="77" t="s">
        <v>690</v>
      </c>
      <c r="F141">
        <v>2002</v>
      </c>
      <c r="G141" t="s">
        <v>503</v>
      </c>
      <c r="H141" t="s">
        <v>362</v>
      </c>
      <c r="I141" s="14" t="s">
        <v>1236</v>
      </c>
      <c r="J141" t="s">
        <v>884</v>
      </c>
    </row>
    <row r="142" spans="1:10" x14ac:dyDescent="0.25">
      <c r="A142" s="26">
        <v>1789</v>
      </c>
      <c r="B142" s="26">
        <v>141</v>
      </c>
      <c r="C142" s="26" t="s">
        <v>2133</v>
      </c>
      <c r="D142" t="s">
        <v>303</v>
      </c>
      <c r="E142" s="76" t="s">
        <v>691</v>
      </c>
      <c r="F142">
        <v>2001</v>
      </c>
      <c r="G142" t="s">
        <v>504</v>
      </c>
      <c r="H142" t="s">
        <v>362</v>
      </c>
      <c r="I142" s="14" t="s">
        <v>1640</v>
      </c>
      <c r="J142" t="s">
        <v>885</v>
      </c>
    </row>
    <row r="143" spans="1:10" s="99" customFormat="1" x14ac:dyDescent="0.25">
      <c r="A143" s="94">
        <v>1802</v>
      </c>
      <c r="B143" s="94">
        <v>142</v>
      </c>
      <c r="C143" s="26" t="s">
        <v>2134</v>
      </c>
      <c r="D143" s="96" t="s">
        <v>304</v>
      </c>
      <c r="E143" s="97" t="s">
        <v>692</v>
      </c>
      <c r="F143" s="96">
        <v>2017</v>
      </c>
      <c r="G143" s="96" t="s">
        <v>505</v>
      </c>
      <c r="H143" s="96" t="s">
        <v>362</v>
      </c>
      <c r="I143" s="98" t="s">
        <v>1354</v>
      </c>
      <c r="J143" s="96" t="s">
        <v>886</v>
      </c>
    </row>
    <row r="144" spans="1:10" s="99" customFormat="1" x14ac:dyDescent="0.25">
      <c r="A144" s="94">
        <v>1846</v>
      </c>
      <c r="B144" s="94">
        <v>143</v>
      </c>
      <c r="C144" s="26" t="s">
        <v>2134</v>
      </c>
      <c r="D144" s="96" t="s">
        <v>305</v>
      </c>
      <c r="E144" s="97" t="s">
        <v>693</v>
      </c>
      <c r="F144" s="96">
        <v>2017</v>
      </c>
      <c r="G144" s="96" t="s">
        <v>506</v>
      </c>
      <c r="H144" s="96" t="s">
        <v>362</v>
      </c>
      <c r="I144" s="98" t="s">
        <v>1277</v>
      </c>
      <c r="J144" s="96" t="s">
        <v>887</v>
      </c>
    </row>
    <row r="145" spans="1:10" x14ac:dyDescent="0.25">
      <c r="A145" s="26">
        <v>1853</v>
      </c>
      <c r="B145" s="26">
        <v>144</v>
      </c>
      <c r="C145" s="26" t="s">
        <v>2133</v>
      </c>
      <c r="D145" t="s">
        <v>306</v>
      </c>
      <c r="E145" s="77" t="s">
        <v>694</v>
      </c>
      <c r="F145">
        <v>2009</v>
      </c>
      <c r="G145" t="s">
        <v>507</v>
      </c>
      <c r="H145" t="s">
        <v>362</v>
      </c>
      <c r="I145" s="14" t="s">
        <v>968</v>
      </c>
      <c r="J145" t="s">
        <v>888</v>
      </c>
    </row>
    <row r="146" spans="1:10" x14ac:dyDescent="0.25">
      <c r="A146" s="26">
        <v>1867</v>
      </c>
      <c r="B146" s="26">
        <v>145</v>
      </c>
      <c r="C146" s="26" t="s">
        <v>2133</v>
      </c>
      <c r="D146" t="s">
        <v>307</v>
      </c>
      <c r="E146" s="76" t="s">
        <v>695</v>
      </c>
      <c r="F146">
        <v>2016</v>
      </c>
      <c r="G146" t="s">
        <v>508</v>
      </c>
      <c r="H146" t="s">
        <v>362</v>
      </c>
      <c r="I146" s="14" t="s">
        <v>1005</v>
      </c>
      <c r="J146" t="s">
        <v>889</v>
      </c>
    </row>
    <row r="147" spans="1:10" x14ac:dyDescent="0.25">
      <c r="A147" s="26">
        <v>1876</v>
      </c>
      <c r="B147" s="26">
        <v>146</v>
      </c>
      <c r="C147" s="26" t="s">
        <v>2133</v>
      </c>
      <c r="D147" t="s">
        <v>308</v>
      </c>
      <c r="E147" s="77" t="s">
        <v>696</v>
      </c>
      <c r="F147">
        <v>2012</v>
      </c>
      <c r="G147" t="s">
        <v>509</v>
      </c>
      <c r="H147" t="s">
        <v>362</v>
      </c>
      <c r="I147" s="14" t="s">
        <v>1056</v>
      </c>
      <c r="J147" t="s">
        <v>890</v>
      </c>
    </row>
    <row r="148" spans="1:10" x14ac:dyDescent="0.25">
      <c r="A148" s="26">
        <v>1878</v>
      </c>
      <c r="B148" s="26">
        <v>147</v>
      </c>
      <c r="C148" s="26" t="s">
        <v>2133</v>
      </c>
      <c r="D148" t="s">
        <v>309</v>
      </c>
      <c r="E148" s="76" t="s">
        <v>697</v>
      </c>
      <c r="F148">
        <v>2014</v>
      </c>
      <c r="G148" t="s">
        <v>510</v>
      </c>
      <c r="H148" t="s">
        <v>362</v>
      </c>
      <c r="I148" s="14" t="s">
        <v>1005</v>
      </c>
      <c r="J148" t="s">
        <v>891</v>
      </c>
    </row>
    <row r="149" spans="1:10" x14ac:dyDescent="0.25">
      <c r="A149" s="26">
        <v>1880</v>
      </c>
      <c r="B149" s="26">
        <v>148</v>
      </c>
      <c r="C149" s="26" t="s">
        <v>2133</v>
      </c>
      <c r="D149" t="s">
        <v>310</v>
      </c>
      <c r="E149" s="77" t="s">
        <v>698</v>
      </c>
      <c r="F149">
        <v>2008</v>
      </c>
      <c r="G149" t="s">
        <v>511</v>
      </c>
      <c r="H149" t="s">
        <v>362</v>
      </c>
      <c r="I149" s="14" t="s">
        <v>1005</v>
      </c>
      <c r="J149" t="s">
        <v>892</v>
      </c>
    </row>
    <row r="150" spans="1:10" x14ac:dyDescent="0.25">
      <c r="A150" s="26">
        <v>1881</v>
      </c>
      <c r="B150" s="26">
        <v>149</v>
      </c>
      <c r="C150" s="26" t="s">
        <v>2133</v>
      </c>
      <c r="D150" t="s">
        <v>311</v>
      </c>
      <c r="E150" s="76" t="s">
        <v>699</v>
      </c>
      <c r="F150">
        <v>2008</v>
      </c>
      <c r="G150" t="s">
        <v>512</v>
      </c>
      <c r="H150" t="s">
        <v>362</v>
      </c>
      <c r="I150" s="14" t="s">
        <v>1277</v>
      </c>
      <c r="J150" t="s">
        <v>893</v>
      </c>
    </row>
    <row r="151" spans="1:10" s="99" customFormat="1" x14ac:dyDescent="0.25">
      <c r="A151" s="94">
        <v>1889</v>
      </c>
      <c r="B151" s="94">
        <v>150</v>
      </c>
      <c r="C151" s="26" t="s">
        <v>2134</v>
      </c>
      <c r="D151" s="96" t="s">
        <v>312</v>
      </c>
      <c r="E151" s="97" t="s">
        <v>700</v>
      </c>
      <c r="F151" s="96">
        <v>1985</v>
      </c>
      <c r="G151" s="96" t="s">
        <v>513</v>
      </c>
      <c r="H151" s="96" t="s">
        <v>362</v>
      </c>
      <c r="I151" s="98" t="s">
        <v>1277</v>
      </c>
      <c r="J151" s="96" t="s">
        <v>894</v>
      </c>
    </row>
    <row r="152" spans="1:10" x14ac:dyDescent="0.25">
      <c r="A152" s="26">
        <v>1917</v>
      </c>
      <c r="B152" s="26">
        <v>151</v>
      </c>
      <c r="C152" s="26" t="s">
        <v>2133</v>
      </c>
      <c r="D152" t="s">
        <v>313</v>
      </c>
      <c r="E152" s="76" t="s">
        <v>701</v>
      </c>
      <c r="F152">
        <v>1999</v>
      </c>
      <c r="G152" t="s">
        <v>514</v>
      </c>
      <c r="H152" t="s">
        <v>362</v>
      </c>
      <c r="I152" s="98" t="s">
        <v>1277</v>
      </c>
      <c r="J152" t="s">
        <v>895</v>
      </c>
    </row>
    <row r="153" spans="1:10" x14ac:dyDescent="0.25">
      <c r="A153" s="26">
        <v>1924</v>
      </c>
      <c r="B153" s="26">
        <v>152</v>
      </c>
      <c r="C153" s="26" t="s">
        <v>2133</v>
      </c>
      <c r="D153" t="s">
        <v>314</v>
      </c>
      <c r="E153" s="77" t="s">
        <v>702</v>
      </c>
      <c r="F153">
        <v>2015</v>
      </c>
      <c r="G153" t="s">
        <v>515</v>
      </c>
      <c r="H153" t="s">
        <v>362</v>
      </c>
      <c r="I153" s="98" t="s">
        <v>1277</v>
      </c>
      <c r="J153" t="s">
        <v>896</v>
      </c>
    </row>
    <row r="154" spans="1:10" x14ac:dyDescent="0.25">
      <c r="A154" s="26">
        <v>1925</v>
      </c>
      <c r="B154" s="26">
        <v>153</v>
      </c>
      <c r="C154" s="26" t="s">
        <v>2133</v>
      </c>
      <c r="D154" t="s">
        <v>315</v>
      </c>
      <c r="E154" s="76" t="s">
        <v>702</v>
      </c>
      <c r="F154">
        <v>2016</v>
      </c>
      <c r="G154" t="s">
        <v>516</v>
      </c>
      <c r="H154" t="s">
        <v>362</v>
      </c>
      <c r="I154" s="98" t="s">
        <v>1277</v>
      </c>
      <c r="J154" t="s">
        <v>897</v>
      </c>
    </row>
    <row r="155" spans="1:10" x14ac:dyDescent="0.25">
      <c r="A155" s="26">
        <v>1930</v>
      </c>
      <c r="B155" s="26">
        <v>154</v>
      </c>
      <c r="C155" s="26" t="s">
        <v>2133</v>
      </c>
      <c r="D155" t="s">
        <v>316</v>
      </c>
      <c r="E155" s="77" t="s">
        <v>703</v>
      </c>
      <c r="F155">
        <v>2017</v>
      </c>
      <c r="G155" t="s">
        <v>517</v>
      </c>
      <c r="H155" t="s">
        <v>362</v>
      </c>
      <c r="I155" s="98" t="s">
        <v>1056</v>
      </c>
      <c r="J155" t="s">
        <v>898</v>
      </c>
    </row>
    <row r="156" spans="1:10" x14ac:dyDescent="0.25">
      <c r="A156" s="26">
        <v>1942</v>
      </c>
      <c r="B156" s="26">
        <v>155</v>
      </c>
      <c r="C156" s="26" t="s">
        <v>2133</v>
      </c>
      <c r="D156" t="s">
        <v>317</v>
      </c>
      <c r="E156" s="76" t="s">
        <v>704</v>
      </c>
      <c r="F156">
        <v>2014</v>
      </c>
      <c r="G156" t="s">
        <v>518</v>
      </c>
      <c r="H156" t="s">
        <v>362</v>
      </c>
      <c r="I156" s="98" t="s">
        <v>968</v>
      </c>
      <c r="J156" t="s">
        <v>899</v>
      </c>
    </row>
    <row r="157" spans="1:10" x14ac:dyDescent="0.25">
      <c r="A157" s="26">
        <v>1945</v>
      </c>
      <c r="B157" s="26">
        <v>156</v>
      </c>
      <c r="C157" s="26" t="s">
        <v>2133</v>
      </c>
      <c r="D157" t="s">
        <v>318</v>
      </c>
      <c r="E157" s="77" t="s">
        <v>705</v>
      </c>
      <c r="F157">
        <v>2014</v>
      </c>
      <c r="G157" t="s">
        <v>519</v>
      </c>
      <c r="H157" t="s">
        <v>362</v>
      </c>
      <c r="I157" s="98" t="s">
        <v>1675</v>
      </c>
      <c r="J157" t="s">
        <v>900</v>
      </c>
    </row>
    <row r="158" spans="1:10" x14ac:dyDescent="0.25">
      <c r="A158" s="26">
        <v>1964</v>
      </c>
      <c r="B158" s="26">
        <v>157</v>
      </c>
      <c r="C158" s="26" t="s">
        <v>2133</v>
      </c>
      <c r="D158" t="s">
        <v>319</v>
      </c>
      <c r="E158" s="76" t="s">
        <v>706</v>
      </c>
      <c r="F158">
        <v>2014</v>
      </c>
      <c r="G158" t="s">
        <v>520</v>
      </c>
      <c r="H158" t="s">
        <v>362</v>
      </c>
      <c r="I158" s="98" t="s">
        <v>1005</v>
      </c>
      <c r="J158" t="s">
        <v>901</v>
      </c>
    </row>
    <row r="159" spans="1:10" x14ac:dyDescent="0.25">
      <c r="A159" s="26">
        <v>1982</v>
      </c>
      <c r="B159" s="26">
        <v>158</v>
      </c>
      <c r="C159" s="26" t="s">
        <v>2133</v>
      </c>
      <c r="D159" t="s">
        <v>320</v>
      </c>
      <c r="E159" s="77" t="s">
        <v>707</v>
      </c>
      <c r="F159">
        <v>1989</v>
      </c>
      <c r="G159" t="s">
        <v>521</v>
      </c>
      <c r="H159" t="s">
        <v>362</v>
      </c>
      <c r="I159" s="98" t="s">
        <v>1084</v>
      </c>
      <c r="J159" t="s">
        <v>902</v>
      </c>
    </row>
    <row r="160" spans="1:10" x14ac:dyDescent="0.25">
      <c r="A160" s="26">
        <v>1986</v>
      </c>
      <c r="B160" s="26">
        <v>159</v>
      </c>
      <c r="C160" s="26" t="s">
        <v>2133</v>
      </c>
      <c r="D160" t="s">
        <v>321</v>
      </c>
      <c r="E160" s="76" t="s">
        <v>708</v>
      </c>
      <c r="F160">
        <v>2017</v>
      </c>
      <c r="G160" t="s">
        <v>522</v>
      </c>
      <c r="H160" t="s">
        <v>362</v>
      </c>
      <c r="I160" s="98" t="s">
        <v>1005</v>
      </c>
      <c r="J160" t="s">
        <v>903</v>
      </c>
    </row>
    <row r="161" spans="1:10" x14ac:dyDescent="0.25">
      <c r="A161" s="26">
        <v>2000</v>
      </c>
      <c r="B161" s="26">
        <v>160</v>
      </c>
      <c r="C161" s="26" t="s">
        <v>2133</v>
      </c>
      <c r="D161" t="s">
        <v>322</v>
      </c>
      <c r="E161" s="77" t="s">
        <v>709</v>
      </c>
      <c r="F161">
        <v>2005</v>
      </c>
      <c r="G161" t="s">
        <v>523</v>
      </c>
      <c r="H161" t="s">
        <v>362</v>
      </c>
      <c r="I161" s="98" t="s">
        <v>1178</v>
      </c>
      <c r="J161" t="s">
        <v>904</v>
      </c>
    </row>
    <row r="162" spans="1:10" x14ac:dyDescent="0.25">
      <c r="A162" s="26">
        <v>2042</v>
      </c>
      <c r="B162" s="26">
        <v>161</v>
      </c>
      <c r="C162" s="26" t="s">
        <v>2133</v>
      </c>
      <c r="D162" t="s">
        <v>323</v>
      </c>
      <c r="E162" s="76" t="s">
        <v>710</v>
      </c>
      <c r="F162">
        <v>2011</v>
      </c>
      <c r="G162" t="s">
        <v>524</v>
      </c>
      <c r="H162" t="s">
        <v>362</v>
      </c>
      <c r="I162" s="98" t="s">
        <v>968</v>
      </c>
      <c r="J162" t="s">
        <v>905</v>
      </c>
    </row>
    <row r="163" spans="1:10" x14ac:dyDescent="0.25">
      <c r="A163" s="26">
        <v>2047</v>
      </c>
      <c r="B163" s="26">
        <v>162</v>
      </c>
      <c r="C163" s="26" t="s">
        <v>2133</v>
      </c>
      <c r="D163" t="s">
        <v>324</v>
      </c>
      <c r="E163" s="77" t="s">
        <v>711</v>
      </c>
      <c r="F163">
        <v>2006</v>
      </c>
      <c r="G163" t="s">
        <v>525</v>
      </c>
      <c r="H163" t="s">
        <v>362</v>
      </c>
      <c r="I163" s="98" t="s">
        <v>1354</v>
      </c>
      <c r="J163" t="s">
        <v>906</v>
      </c>
    </row>
    <row r="164" spans="1:10" x14ac:dyDescent="0.25">
      <c r="A164" s="26">
        <v>2056</v>
      </c>
      <c r="B164" s="26">
        <v>163</v>
      </c>
      <c r="C164" s="26" t="s">
        <v>2133</v>
      </c>
      <c r="D164" t="s">
        <v>325</v>
      </c>
      <c r="E164" s="76" t="s">
        <v>712</v>
      </c>
      <c r="F164">
        <v>2016</v>
      </c>
      <c r="G164" t="s">
        <v>526</v>
      </c>
      <c r="H164" t="s">
        <v>362</v>
      </c>
      <c r="I164" s="98" t="s">
        <v>1016</v>
      </c>
      <c r="J164" t="s">
        <v>907</v>
      </c>
    </row>
    <row r="165" spans="1:10" x14ac:dyDescent="0.25">
      <c r="A165" s="26">
        <v>2059</v>
      </c>
      <c r="B165" s="26">
        <v>164</v>
      </c>
      <c r="C165" s="26" t="s">
        <v>2133</v>
      </c>
      <c r="D165" t="s">
        <v>326</v>
      </c>
      <c r="E165" s="77" t="s">
        <v>713</v>
      </c>
      <c r="F165">
        <v>2014</v>
      </c>
      <c r="G165" t="s">
        <v>527</v>
      </c>
      <c r="H165" t="s">
        <v>362</v>
      </c>
      <c r="I165" s="98" t="s">
        <v>1703</v>
      </c>
      <c r="J165" t="s">
        <v>908</v>
      </c>
    </row>
    <row r="166" spans="1:10" x14ac:dyDescent="0.25">
      <c r="A166" s="26">
        <v>2085</v>
      </c>
      <c r="B166" s="26">
        <v>165</v>
      </c>
      <c r="C166" s="26" t="s">
        <v>2133</v>
      </c>
      <c r="D166" t="s">
        <v>327</v>
      </c>
      <c r="E166" s="76" t="s">
        <v>714</v>
      </c>
      <c r="F166">
        <v>2011</v>
      </c>
      <c r="G166" t="s">
        <v>528</v>
      </c>
      <c r="H166" t="s">
        <v>362</v>
      </c>
      <c r="I166" s="98" t="s">
        <v>968</v>
      </c>
      <c r="J166" t="s">
        <v>909</v>
      </c>
    </row>
    <row r="167" spans="1:10" x14ac:dyDescent="0.25">
      <c r="A167" s="26">
        <v>2115</v>
      </c>
      <c r="B167" s="26">
        <v>166</v>
      </c>
      <c r="C167" s="26" t="s">
        <v>2133</v>
      </c>
      <c r="D167" t="s">
        <v>328</v>
      </c>
      <c r="E167" s="77" t="s">
        <v>715</v>
      </c>
      <c r="F167">
        <v>2007</v>
      </c>
      <c r="G167" t="s">
        <v>529</v>
      </c>
      <c r="H167" t="s">
        <v>362</v>
      </c>
      <c r="I167" s="98" t="s">
        <v>1178</v>
      </c>
      <c r="J167" t="s">
        <v>910</v>
      </c>
    </row>
    <row r="168" spans="1:10" x14ac:dyDescent="0.25">
      <c r="A168" s="26">
        <v>2124</v>
      </c>
      <c r="B168" s="26">
        <v>167</v>
      </c>
      <c r="C168" s="26" t="s">
        <v>2133</v>
      </c>
      <c r="D168" t="s">
        <v>329</v>
      </c>
      <c r="E168" s="76" t="s">
        <v>716</v>
      </c>
      <c r="F168">
        <v>2008</v>
      </c>
      <c r="G168" t="s">
        <v>530</v>
      </c>
      <c r="H168" t="s">
        <v>362</v>
      </c>
      <c r="I168" s="98" t="s">
        <v>1567</v>
      </c>
      <c r="J168" t="s">
        <v>911</v>
      </c>
    </row>
    <row r="169" spans="1:10" x14ac:dyDescent="0.25">
      <c r="A169" s="26">
        <v>2127</v>
      </c>
      <c r="B169" s="26">
        <v>168</v>
      </c>
      <c r="C169" s="26" t="s">
        <v>2133</v>
      </c>
      <c r="D169" t="s">
        <v>330</v>
      </c>
      <c r="E169" s="77" t="s">
        <v>717</v>
      </c>
      <c r="F169">
        <v>2005</v>
      </c>
      <c r="G169" t="s">
        <v>531</v>
      </c>
      <c r="H169" t="s">
        <v>362</v>
      </c>
      <c r="I169" s="98" t="s">
        <v>1354</v>
      </c>
      <c r="J169" t="s">
        <v>912</v>
      </c>
    </row>
    <row r="170" spans="1:10" x14ac:dyDescent="0.25">
      <c r="A170" s="26">
        <v>2134</v>
      </c>
      <c r="B170" s="26">
        <v>169</v>
      </c>
      <c r="C170" s="26" t="s">
        <v>2133</v>
      </c>
      <c r="D170" t="s">
        <v>331</v>
      </c>
      <c r="E170" s="76" t="s">
        <v>718</v>
      </c>
      <c r="F170">
        <v>1993</v>
      </c>
      <c r="G170" t="s">
        <v>532</v>
      </c>
      <c r="H170" t="s">
        <v>362</v>
      </c>
      <c r="I170" s="98" t="s">
        <v>1354</v>
      </c>
      <c r="J170" t="s">
        <v>913</v>
      </c>
    </row>
    <row r="171" spans="1:10" x14ac:dyDescent="0.25">
      <c r="A171" s="26">
        <v>2149</v>
      </c>
      <c r="B171" s="26">
        <v>170</v>
      </c>
      <c r="C171" s="26" t="s">
        <v>2133</v>
      </c>
      <c r="D171" t="s">
        <v>332</v>
      </c>
      <c r="E171" s="77" t="s">
        <v>719</v>
      </c>
      <c r="F171">
        <v>2016</v>
      </c>
      <c r="G171" t="s">
        <v>533</v>
      </c>
      <c r="H171" t="s">
        <v>362</v>
      </c>
      <c r="I171" s="98" t="s">
        <v>1150</v>
      </c>
      <c r="J171" t="s">
        <v>914</v>
      </c>
    </row>
    <row r="172" spans="1:10" x14ac:dyDescent="0.25">
      <c r="A172" s="26">
        <v>2189</v>
      </c>
      <c r="B172" s="26">
        <v>171</v>
      </c>
      <c r="C172" s="26" t="s">
        <v>2133</v>
      </c>
      <c r="D172" t="s">
        <v>333</v>
      </c>
      <c r="E172" s="76" t="s">
        <v>720</v>
      </c>
      <c r="F172">
        <v>2016</v>
      </c>
      <c r="G172" t="s">
        <v>534</v>
      </c>
      <c r="H172" t="s">
        <v>362</v>
      </c>
      <c r="I172" s="98" t="s">
        <v>1056</v>
      </c>
      <c r="J172" t="s">
        <v>915</v>
      </c>
    </row>
    <row r="173" spans="1:10" x14ac:dyDescent="0.25">
      <c r="A173" s="26">
        <v>2195</v>
      </c>
      <c r="B173" s="26">
        <v>172</v>
      </c>
      <c r="C173" s="26" t="s">
        <v>2133</v>
      </c>
      <c r="D173" t="s">
        <v>334</v>
      </c>
      <c r="E173" s="77" t="s">
        <v>721</v>
      </c>
      <c r="F173">
        <v>2010</v>
      </c>
      <c r="G173" t="s">
        <v>535</v>
      </c>
      <c r="H173" t="s">
        <v>362</v>
      </c>
      <c r="I173" s="98" t="s">
        <v>1354</v>
      </c>
      <c r="J173" t="s">
        <v>916</v>
      </c>
    </row>
    <row r="174" spans="1:10" x14ac:dyDescent="0.25">
      <c r="A174" s="26">
        <v>2200</v>
      </c>
      <c r="B174" s="26">
        <v>173</v>
      </c>
      <c r="C174" s="26" t="s">
        <v>2133</v>
      </c>
      <c r="D174" t="s">
        <v>335</v>
      </c>
      <c r="E174" s="76" t="s">
        <v>721</v>
      </c>
      <c r="F174">
        <v>2011</v>
      </c>
      <c r="G174" t="s">
        <v>536</v>
      </c>
      <c r="H174" t="s">
        <v>362</v>
      </c>
      <c r="I174" s="98" t="s">
        <v>1354</v>
      </c>
      <c r="J174" t="s">
        <v>917</v>
      </c>
    </row>
    <row r="175" spans="1:10" x14ac:dyDescent="0.25">
      <c r="A175" s="26">
        <v>2224</v>
      </c>
      <c r="B175" s="26">
        <v>174</v>
      </c>
      <c r="C175" s="26" t="s">
        <v>2133</v>
      </c>
      <c r="D175" t="s">
        <v>336</v>
      </c>
      <c r="E175" s="77" t="s">
        <v>722</v>
      </c>
      <c r="F175">
        <v>2001</v>
      </c>
      <c r="G175" t="s">
        <v>537</v>
      </c>
      <c r="H175" t="s">
        <v>362</v>
      </c>
      <c r="I175" s="98" t="s">
        <v>1354</v>
      </c>
      <c r="J175" t="s">
        <v>918</v>
      </c>
    </row>
    <row r="176" spans="1:10" x14ac:dyDescent="0.25">
      <c r="A176" s="26">
        <v>2266</v>
      </c>
      <c r="B176" s="26">
        <v>175</v>
      </c>
      <c r="C176" s="26" t="s">
        <v>2133</v>
      </c>
      <c r="D176" t="s">
        <v>337</v>
      </c>
      <c r="E176" s="76" t="s">
        <v>723</v>
      </c>
      <c r="F176">
        <v>2017</v>
      </c>
      <c r="G176" t="s">
        <v>538</v>
      </c>
      <c r="H176" t="s">
        <v>362</v>
      </c>
      <c r="I176" s="98" t="s">
        <v>1056</v>
      </c>
      <c r="J176" t="s">
        <v>919</v>
      </c>
    </row>
    <row r="177" spans="1:10" x14ac:dyDescent="0.25">
      <c r="A177" s="26">
        <v>2295</v>
      </c>
      <c r="B177" s="26">
        <v>176</v>
      </c>
      <c r="C177" s="26" t="s">
        <v>2133</v>
      </c>
      <c r="D177" t="s">
        <v>338</v>
      </c>
      <c r="E177" s="77" t="s">
        <v>724</v>
      </c>
      <c r="F177">
        <v>2016</v>
      </c>
      <c r="G177" t="s">
        <v>539</v>
      </c>
      <c r="H177" t="s">
        <v>362</v>
      </c>
      <c r="I177" s="98" t="s">
        <v>968</v>
      </c>
      <c r="J177" t="s">
        <v>920</v>
      </c>
    </row>
    <row r="178" spans="1:10" x14ac:dyDescent="0.25">
      <c r="A178" s="26">
        <v>2302</v>
      </c>
      <c r="B178" s="26">
        <v>177</v>
      </c>
      <c r="C178" s="26" t="s">
        <v>2133</v>
      </c>
      <c r="D178" t="s">
        <v>339</v>
      </c>
      <c r="E178" s="76" t="s">
        <v>725</v>
      </c>
      <c r="F178">
        <v>2017</v>
      </c>
      <c r="G178" t="s">
        <v>540</v>
      </c>
      <c r="H178" t="s">
        <v>362</v>
      </c>
      <c r="I178" s="98" t="s">
        <v>968</v>
      </c>
      <c r="J178" t="s">
        <v>921</v>
      </c>
    </row>
    <row r="179" spans="1:10" x14ac:dyDescent="0.25">
      <c r="A179" s="26">
        <v>2303</v>
      </c>
      <c r="B179" s="26">
        <v>178</v>
      </c>
      <c r="C179" s="26" t="s">
        <v>2133</v>
      </c>
      <c r="D179" t="s">
        <v>340</v>
      </c>
      <c r="E179" s="77" t="s">
        <v>726</v>
      </c>
      <c r="F179">
        <v>2004</v>
      </c>
      <c r="G179" t="s">
        <v>541</v>
      </c>
      <c r="H179" t="s">
        <v>362</v>
      </c>
      <c r="I179" s="98" t="s">
        <v>1319</v>
      </c>
      <c r="J179" t="s">
        <v>922</v>
      </c>
    </row>
    <row r="180" spans="1:10" x14ac:dyDescent="0.25">
      <c r="A180" s="26">
        <v>2304</v>
      </c>
      <c r="B180" s="26">
        <v>179</v>
      </c>
      <c r="C180" s="26" t="s">
        <v>2133</v>
      </c>
      <c r="D180" t="s">
        <v>340</v>
      </c>
      <c r="E180" s="76" t="s">
        <v>726</v>
      </c>
      <c r="F180">
        <v>2005</v>
      </c>
      <c r="G180" t="s">
        <v>542</v>
      </c>
      <c r="H180" t="s">
        <v>362</v>
      </c>
      <c r="I180" s="98" t="s">
        <v>1319</v>
      </c>
      <c r="J180" t="s">
        <v>923</v>
      </c>
    </row>
    <row r="181" spans="1:10" x14ac:dyDescent="0.25">
      <c r="A181" s="26">
        <v>2308</v>
      </c>
      <c r="B181" s="26">
        <v>180</v>
      </c>
      <c r="C181" s="26" t="s">
        <v>2133</v>
      </c>
      <c r="D181" t="s">
        <v>341</v>
      </c>
      <c r="E181" s="77" t="s">
        <v>727</v>
      </c>
      <c r="F181">
        <v>2010</v>
      </c>
      <c r="G181" t="s">
        <v>543</v>
      </c>
      <c r="H181" t="s">
        <v>362</v>
      </c>
      <c r="I181" s="98" t="s">
        <v>1028</v>
      </c>
      <c r="J181" t="s">
        <v>924</v>
      </c>
    </row>
    <row r="182" spans="1:10" x14ac:dyDescent="0.25">
      <c r="A182" s="26">
        <v>2312</v>
      </c>
      <c r="B182" s="26">
        <v>181</v>
      </c>
      <c r="C182" s="26" t="s">
        <v>2133</v>
      </c>
      <c r="D182" t="s">
        <v>342</v>
      </c>
      <c r="E182" s="76" t="s">
        <v>728</v>
      </c>
      <c r="F182">
        <v>1995</v>
      </c>
      <c r="G182" t="s">
        <v>544</v>
      </c>
      <c r="H182" t="s">
        <v>362</v>
      </c>
      <c r="I182" s="98" t="s">
        <v>1028</v>
      </c>
      <c r="J182" t="s">
        <v>925</v>
      </c>
    </row>
    <row r="183" spans="1:10" x14ac:dyDescent="0.25">
      <c r="A183" s="26">
        <v>2330</v>
      </c>
      <c r="B183" s="26">
        <v>182</v>
      </c>
      <c r="C183" s="26" t="s">
        <v>2133</v>
      </c>
      <c r="D183" t="s">
        <v>343</v>
      </c>
      <c r="E183" s="77" t="s">
        <v>729</v>
      </c>
      <c r="F183">
        <v>2010</v>
      </c>
      <c r="G183" t="s">
        <v>545</v>
      </c>
      <c r="H183" t="s">
        <v>362</v>
      </c>
      <c r="I183" s="98" t="s">
        <v>1084</v>
      </c>
      <c r="J183" t="s">
        <v>926</v>
      </c>
    </row>
    <row r="184" spans="1:10" s="99" customFormat="1" x14ac:dyDescent="0.25">
      <c r="A184" s="94">
        <v>2332</v>
      </c>
      <c r="B184" s="94">
        <v>183</v>
      </c>
      <c r="C184" s="26" t="s">
        <v>2134</v>
      </c>
      <c r="D184" s="96" t="s">
        <v>344</v>
      </c>
      <c r="E184" s="97" t="s">
        <v>730</v>
      </c>
      <c r="F184" s="96">
        <v>1996</v>
      </c>
      <c r="G184" s="96" t="s">
        <v>546</v>
      </c>
      <c r="H184" s="96" t="s">
        <v>362</v>
      </c>
      <c r="I184" s="98" t="s">
        <v>1495</v>
      </c>
      <c r="J184" s="96" t="s">
        <v>927</v>
      </c>
    </row>
    <row r="185" spans="1:10" s="99" customFormat="1" x14ac:dyDescent="0.25">
      <c r="A185" s="94">
        <v>2337</v>
      </c>
      <c r="B185" s="94">
        <v>184</v>
      </c>
      <c r="C185" s="26" t="s">
        <v>2134</v>
      </c>
      <c r="D185" s="96" t="s">
        <v>345</v>
      </c>
      <c r="E185" s="97" t="s">
        <v>731</v>
      </c>
      <c r="F185" s="96">
        <v>2008</v>
      </c>
      <c r="G185" s="96" t="s">
        <v>547</v>
      </c>
      <c r="H185" s="96" t="s">
        <v>362</v>
      </c>
      <c r="I185" s="98" t="s">
        <v>1178</v>
      </c>
      <c r="J185" s="96" t="s">
        <v>928</v>
      </c>
    </row>
    <row r="186" spans="1:10" s="99" customFormat="1" x14ac:dyDescent="0.25">
      <c r="A186" s="94">
        <v>2355</v>
      </c>
      <c r="B186" s="94">
        <v>185</v>
      </c>
      <c r="C186" s="26" t="s">
        <v>2134</v>
      </c>
      <c r="D186" s="96" t="s">
        <v>346</v>
      </c>
      <c r="E186" s="97" t="s">
        <v>732</v>
      </c>
      <c r="F186" s="96">
        <v>2014</v>
      </c>
      <c r="G186" s="96" t="s">
        <v>548</v>
      </c>
      <c r="H186" s="96" t="s">
        <v>362</v>
      </c>
      <c r="I186" s="98" t="s">
        <v>1056</v>
      </c>
      <c r="J186" s="96" t="s">
        <v>929</v>
      </c>
    </row>
    <row r="187" spans="1:10" x14ac:dyDescent="0.25">
      <c r="A187" s="26">
        <v>2377</v>
      </c>
      <c r="B187" s="26">
        <v>186</v>
      </c>
      <c r="C187" s="26" t="s">
        <v>2133</v>
      </c>
      <c r="D187" t="s">
        <v>347</v>
      </c>
      <c r="E187" s="77" t="s">
        <v>733</v>
      </c>
      <c r="F187">
        <v>2008</v>
      </c>
      <c r="G187" t="s">
        <v>549</v>
      </c>
      <c r="H187" t="s">
        <v>362</v>
      </c>
      <c r="I187" s="98" t="s">
        <v>1354</v>
      </c>
      <c r="J187" t="s">
        <v>930</v>
      </c>
    </row>
    <row r="188" spans="1:10" x14ac:dyDescent="0.25">
      <c r="A188" s="26">
        <v>2389</v>
      </c>
      <c r="B188" s="26">
        <v>187</v>
      </c>
      <c r="C188" s="26" t="s">
        <v>2133</v>
      </c>
      <c r="D188" t="s">
        <v>348</v>
      </c>
      <c r="E188" s="76" t="s">
        <v>734</v>
      </c>
      <c r="F188">
        <v>2006</v>
      </c>
      <c r="G188" t="s">
        <v>550</v>
      </c>
      <c r="H188" t="s">
        <v>362</v>
      </c>
      <c r="I188" s="98" t="s">
        <v>1277</v>
      </c>
      <c r="J188" t="s">
        <v>931</v>
      </c>
    </row>
    <row r="189" spans="1:10" x14ac:dyDescent="0.25">
      <c r="A189" s="26">
        <v>2411</v>
      </c>
      <c r="B189" s="26">
        <v>188</v>
      </c>
      <c r="C189" s="26" t="s">
        <v>2133</v>
      </c>
      <c r="D189" t="s">
        <v>349</v>
      </c>
      <c r="E189" s="77" t="s">
        <v>735</v>
      </c>
      <c r="F189">
        <v>2017</v>
      </c>
      <c r="G189" t="s">
        <v>551</v>
      </c>
      <c r="H189" t="s">
        <v>362</v>
      </c>
      <c r="I189" s="98" t="s">
        <v>1277</v>
      </c>
      <c r="J189" t="s">
        <v>932</v>
      </c>
    </row>
    <row r="190" spans="1:10" x14ac:dyDescent="0.25">
      <c r="A190" s="26">
        <v>2463</v>
      </c>
      <c r="B190" s="26">
        <v>189</v>
      </c>
      <c r="C190" s="26" t="s">
        <v>2133</v>
      </c>
      <c r="D190" t="s">
        <v>350</v>
      </c>
      <c r="E190" s="76" t="s">
        <v>736</v>
      </c>
      <c r="F190">
        <v>2016</v>
      </c>
      <c r="G190" t="s">
        <v>552</v>
      </c>
      <c r="H190" t="s">
        <v>362</v>
      </c>
      <c r="I190" s="98" t="s">
        <v>1056</v>
      </c>
      <c r="J190" t="s">
        <v>933</v>
      </c>
    </row>
    <row r="191" spans="1:10" x14ac:dyDescent="0.25">
      <c r="A191" s="26">
        <v>2486</v>
      </c>
      <c r="B191" s="26">
        <v>190</v>
      </c>
      <c r="C191" s="26" t="s">
        <v>2133</v>
      </c>
      <c r="D191" t="s">
        <v>351</v>
      </c>
      <c r="E191" s="77" t="s">
        <v>737</v>
      </c>
      <c r="F191">
        <v>2013</v>
      </c>
      <c r="G191" t="s">
        <v>553</v>
      </c>
      <c r="H191" t="s">
        <v>362</v>
      </c>
      <c r="I191" s="98" t="s">
        <v>1056</v>
      </c>
      <c r="J191" t="s">
        <v>934</v>
      </c>
    </row>
    <row r="192" spans="1:10" x14ac:dyDescent="0.25">
      <c r="A192" s="26">
        <v>2488</v>
      </c>
      <c r="B192" s="26">
        <v>191</v>
      </c>
      <c r="C192" s="26" t="s">
        <v>2133</v>
      </c>
      <c r="D192" t="s">
        <v>352</v>
      </c>
      <c r="E192" s="76" t="s">
        <v>737</v>
      </c>
      <c r="F192">
        <v>2008</v>
      </c>
      <c r="G192" t="s">
        <v>554</v>
      </c>
      <c r="H192" t="s">
        <v>362</v>
      </c>
      <c r="I192" s="98" t="s">
        <v>1056</v>
      </c>
      <c r="J192" t="s">
        <v>935</v>
      </c>
    </row>
    <row r="193" spans="1:10" x14ac:dyDescent="0.25">
      <c r="A193" s="26">
        <v>2507</v>
      </c>
      <c r="B193" s="26">
        <v>192</v>
      </c>
      <c r="C193" s="26" t="s">
        <v>2133</v>
      </c>
      <c r="D193" t="s">
        <v>353</v>
      </c>
      <c r="E193" s="77" t="s">
        <v>738</v>
      </c>
      <c r="F193">
        <v>2014</v>
      </c>
      <c r="G193" t="s">
        <v>555</v>
      </c>
      <c r="H193" t="s">
        <v>362</v>
      </c>
      <c r="I193" s="98" t="s">
        <v>1178</v>
      </c>
      <c r="J193" t="s">
        <v>936</v>
      </c>
    </row>
    <row r="194" spans="1:10" x14ac:dyDescent="0.25">
      <c r="A194" s="26">
        <v>2519</v>
      </c>
      <c r="B194" s="26">
        <v>193</v>
      </c>
      <c r="C194" s="26" t="s">
        <v>2133</v>
      </c>
      <c r="D194" t="s">
        <v>354</v>
      </c>
      <c r="E194" s="76" t="s">
        <v>739</v>
      </c>
      <c r="F194">
        <v>2007</v>
      </c>
      <c r="G194" t="s">
        <v>556</v>
      </c>
      <c r="H194" t="s">
        <v>362</v>
      </c>
      <c r="I194" s="98" t="s">
        <v>1084</v>
      </c>
      <c r="J194" t="s">
        <v>937</v>
      </c>
    </row>
    <row r="195" spans="1:10" x14ac:dyDescent="0.25">
      <c r="A195" s="26">
        <v>2524</v>
      </c>
      <c r="B195" s="26">
        <v>194</v>
      </c>
      <c r="C195" s="26" t="s">
        <v>2133</v>
      </c>
      <c r="D195" t="s">
        <v>355</v>
      </c>
      <c r="E195" s="77" t="s">
        <v>740</v>
      </c>
      <c r="F195">
        <v>2002</v>
      </c>
      <c r="G195" t="s">
        <v>557</v>
      </c>
      <c r="H195" t="s">
        <v>362</v>
      </c>
      <c r="I195" s="98" t="s">
        <v>1028</v>
      </c>
      <c r="J195" t="s">
        <v>938</v>
      </c>
    </row>
    <row r="196" spans="1:10" x14ac:dyDescent="0.25">
      <c r="A196" s="26">
        <v>2526</v>
      </c>
      <c r="B196" s="26">
        <v>195</v>
      </c>
      <c r="C196" s="26" t="s">
        <v>2133</v>
      </c>
      <c r="D196" t="s">
        <v>356</v>
      </c>
      <c r="E196" s="76" t="s">
        <v>741</v>
      </c>
      <c r="F196">
        <v>2015</v>
      </c>
      <c r="G196" t="s">
        <v>558</v>
      </c>
      <c r="H196" t="s">
        <v>362</v>
      </c>
      <c r="I196" s="98" t="s">
        <v>1178</v>
      </c>
      <c r="J196" t="s">
        <v>939</v>
      </c>
    </row>
    <row r="197" spans="1:10" x14ac:dyDescent="0.25">
      <c r="A197" s="26">
        <v>2547</v>
      </c>
      <c r="B197" s="26">
        <v>196</v>
      </c>
      <c r="C197" s="26" t="s">
        <v>2133</v>
      </c>
      <c r="D197" t="s">
        <v>357</v>
      </c>
      <c r="E197" s="77" t="s">
        <v>742</v>
      </c>
      <c r="F197">
        <v>2014</v>
      </c>
      <c r="G197" t="s">
        <v>559</v>
      </c>
      <c r="H197" t="s">
        <v>362</v>
      </c>
      <c r="I197" s="98" t="s">
        <v>1056</v>
      </c>
      <c r="J197" t="s">
        <v>940</v>
      </c>
    </row>
    <row r="198" spans="1:10" x14ac:dyDescent="0.25">
      <c r="A198" s="26">
        <v>2563</v>
      </c>
      <c r="B198" s="26">
        <v>197</v>
      </c>
      <c r="C198" s="26" t="s">
        <v>2133</v>
      </c>
      <c r="D198" t="s">
        <v>358</v>
      </c>
      <c r="E198" s="76" t="s">
        <v>951</v>
      </c>
      <c r="F198">
        <v>2017</v>
      </c>
      <c r="G198" t="s">
        <v>560</v>
      </c>
      <c r="H198" t="s">
        <v>362</v>
      </c>
      <c r="I198" s="98" t="s">
        <v>1056</v>
      </c>
      <c r="J198" t="s">
        <v>941</v>
      </c>
    </row>
    <row r="199" spans="1:10" x14ac:dyDescent="0.25">
      <c r="A199" s="26">
        <v>2575</v>
      </c>
      <c r="B199" s="26">
        <v>198</v>
      </c>
      <c r="C199" s="26" t="s">
        <v>2133</v>
      </c>
      <c r="D199" t="s">
        <v>359</v>
      </c>
      <c r="E199" s="77" t="s">
        <v>950</v>
      </c>
      <c r="F199">
        <v>2012</v>
      </c>
      <c r="G199" t="s">
        <v>561</v>
      </c>
      <c r="H199" t="s">
        <v>362</v>
      </c>
      <c r="I199" s="98" t="s">
        <v>1056</v>
      </c>
      <c r="J199" t="s">
        <v>942</v>
      </c>
    </row>
    <row r="200" spans="1:10" x14ac:dyDescent="0.25">
      <c r="A200" s="26">
        <v>2581</v>
      </c>
      <c r="B200" s="26">
        <v>199</v>
      </c>
      <c r="C200" s="26" t="s">
        <v>2133</v>
      </c>
      <c r="D200" t="s">
        <v>360</v>
      </c>
      <c r="E200" s="76" t="s">
        <v>743</v>
      </c>
      <c r="F200">
        <v>2010</v>
      </c>
      <c r="G200" t="s">
        <v>562</v>
      </c>
      <c r="H200" t="s">
        <v>362</v>
      </c>
      <c r="I200" s="98" t="s">
        <v>1005</v>
      </c>
      <c r="J200" t="s">
        <v>943</v>
      </c>
    </row>
    <row r="201" spans="1:10" x14ac:dyDescent="0.25">
      <c r="A201" s="26">
        <v>2582</v>
      </c>
      <c r="B201" s="26">
        <v>200</v>
      </c>
      <c r="C201" s="26" t="s">
        <v>2133</v>
      </c>
      <c r="D201" t="s">
        <v>361</v>
      </c>
      <c r="E201" s="77" t="s">
        <v>743</v>
      </c>
      <c r="F201">
        <v>2002</v>
      </c>
      <c r="G201" t="s">
        <v>563</v>
      </c>
      <c r="H201" t="s">
        <v>362</v>
      </c>
      <c r="I201" s="98" t="s">
        <v>1005</v>
      </c>
      <c r="J201" t="s">
        <v>944</v>
      </c>
    </row>
    <row r="202" spans="1:10" x14ac:dyDescent="0.25">
      <c r="A202" s="26">
        <v>2226</v>
      </c>
      <c r="B202" s="26">
        <v>201</v>
      </c>
      <c r="C202" s="26" t="s">
        <v>2133</v>
      </c>
      <c r="D202" t="s">
        <v>1047</v>
      </c>
      <c r="E202" s="76" t="s">
        <v>1048</v>
      </c>
      <c r="F202" s="6">
        <v>2011</v>
      </c>
      <c r="G202" t="s">
        <v>1049</v>
      </c>
      <c r="H202" s="6" t="s">
        <v>362</v>
      </c>
      <c r="I202" s="98" t="s">
        <v>1354</v>
      </c>
      <c r="J202" t="s">
        <v>1050</v>
      </c>
    </row>
    <row r="203" spans="1:10" x14ac:dyDescent="0.25">
      <c r="A203" s="9">
        <v>113</v>
      </c>
      <c r="B203" s="26">
        <v>202</v>
      </c>
      <c r="C203" s="26" t="s">
        <v>2133</v>
      </c>
      <c r="D203" t="s">
        <v>1836</v>
      </c>
      <c r="E203" s="77" t="s">
        <v>1893</v>
      </c>
      <c r="F203">
        <v>2013</v>
      </c>
      <c r="G203" t="s">
        <v>1855</v>
      </c>
      <c r="H203" t="s">
        <v>362</v>
      </c>
      <c r="I203" s="98" t="s">
        <v>1005</v>
      </c>
      <c r="J203" t="s">
        <v>1874</v>
      </c>
    </row>
    <row r="204" spans="1:10" x14ac:dyDescent="0.25">
      <c r="A204" s="9">
        <v>164</v>
      </c>
      <c r="B204" s="26">
        <v>203</v>
      </c>
      <c r="C204" s="26" t="s">
        <v>2133</v>
      </c>
      <c r="D204" t="s">
        <v>1837</v>
      </c>
      <c r="E204" s="76" t="s">
        <v>1894</v>
      </c>
      <c r="F204">
        <v>2011</v>
      </c>
      <c r="G204" t="s">
        <v>1856</v>
      </c>
      <c r="H204" t="s">
        <v>362</v>
      </c>
      <c r="I204" s="98" t="s">
        <v>1236</v>
      </c>
      <c r="J204" t="s">
        <v>1875</v>
      </c>
    </row>
    <row r="205" spans="1:10" x14ac:dyDescent="0.25">
      <c r="A205" s="9">
        <v>277</v>
      </c>
      <c r="B205" s="26">
        <v>204</v>
      </c>
      <c r="C205" s="26" t="s">
        <v>2133</v>
      </c>
      <c r="D205" t="s">
        <v>1838</v>
      </c>
      <c r="E205" s="77" t="s">
        <v>1905</v>
      </c>
      <c r="F205">
        <v>2013</v>
      </c>
      <c r="G205" t="s">
        <v>1857</v>
      </c>
      <c r="H205" t="s">
        <v>362</v>
      </c>
      <c r="I205" s="98" t="s">
        <v>1146</v>
      </c>
      <c r="J205" t="s">
        <v>1876</v>
      </c>
    </row>
    <row r="206" spans="1:10" x14ac:dyDescent="0.25">
      <c r="A206" s="9">
        <v>742</v>
      </c>
      <c r="B206" s="26">
        <v>205</v>
      </c>
      <c r="C206" s="26" t="s">
        <v>2133</v>
      </c>
      <c r="D206" t="s">
        <v>1839</v>
      </c>
      <c r="E206" s="76" t="s">
        <v>618</v>
      </c>
      <c r="F206">
        <v>2005</v>
      </c>
      <c r="G206" t="s">
        <v>1858</v>
      </c>
      <c r="H206" t="s">
        <v>362</v>
      </c>
      <c r="I206" s="98" t="s">
        <v>1056</v>
      </c>
      <c r="J206" t="s">
        <v>1877</v>
      </c>
    </row>
    <row r="207" spans="1:10" x14ac:dyDescent="0.25">
      <c r="A207" s="9">
        <v>842</v>
      </c>
      <c r="B207" s="26">
        <v>206</v>
      </c>
      <c r="C207" s="26" t="s">
        <v>2133</v>
      </c>
      <c r="D207" t="s">
        <v>1840</v>
      </c>
      <c r="E207" s="77" t="s">
        <v>1895</v>
      </c>
      <c r="F207">
        <v>2014</v>
      </c>
      <c r="G207" t="s">
        <v>1859</v>
      </c>
      <c r="H207" t="s">
        <v>362</v>
      </c>
      <c r="I207" s="98" t="s">
        <v>1005</v>
      </c>
      <c r="J207" t="s">
        <v>1878</v>
      </c>
    </row>
    <row r="208" spans="1:10" x14ac:dyDescent="0.25">
      <c r="A208" s="9">
        <v>902</v>
      </c>
      <c r="B208" s="26">
        <v>207</v>
      </c>
      <c r="C208" s="26" t="s">
        <v>2133</v>
      </c>
      <c r="D208" t="s">
        <v>1841</v>
      </c>
      <c r="E208" s="121" t="s">
        <v>1896</v>
      </c>
      <c r="F208">
        <v>1996</v>
      </c>
      <c r="G208" t="s">
        <v>1860</v>
      </c>
      <c r="H208" t="s">
        <v>362</v>
      </c>
      <c r="I208" s="98" t="s">
        <v>1040</v>
      </c>
      <c r="J208" t="s">
        <v>1879</v>
      </c>
    </row>
    <row r="209" spans="1:10" x14ac:dyDescent="0.25">
      <c r="A209" s="9">
        <v>926</v>
      </c>
      <c r="B209" s="26">
        <v>208</v>
      </c>
      <c r="C209" s="26" t="s">
        <v>2133</v>
      </c>
      <c r="D209" t="s">
        <v>1842</v>
      </c>
      <c r="E209" s="121" t="s">
        <v>1897</v>
      </c>
      <c r="F209">
        <v>2007</v>
      </c>
      <c r="G209" t="s">
        <v>1861</v>
      </c>
      <c r="H209" t="s">
        <v>362</v>
      </c>
      <c r="I209" s="98" t="s">
        <v>1005</v>
      </c>
      <c r="J209" t="s">
        <v>1880</v>
      </c>
    </row>
    <row r="210" spans="1:10" x14ac:dyDescent="0.25">
      <c r="A210" s="9">
        <v>976</v>
      </c>
      <c r="B210" s="26">
        <v>209</v>
      </c>
      <c r="C210" s="26" t="s">
        <v>2133</v>
      </c>
      <c r="D210" t="s">
        <v>1843</v>
      </c>
      <c r="E210" s="121" t="s">
        <v>1898</v>
      </c>
      <c r="F210">
        <v>1999</v>
      </c>
      <c r="G210" t="s">
        <v>1862</v>
      </c>
      <c r="H210" t="s">
        <v>362</v>
      </c>
      <c r="I210" s="98" t="s">
        <v>1040</v>
      </c>
      <c r="J210" t="s">
        <v>1881</v>
      </c>
    </row>
    <row r="211" spans="1:10" s="99" customFormat="1" x14ac:dyDescent="0.25">
      <c r="A211" s="120">
        <v>1128</v>
      </c>
      <c r="B211" s="94">
        <v>210</v>
      </c>
      <c r="C211" s="26" t="s">
        <v>2134</v>
      </c>
      <c r="D211" s="96" t="s">
        <v>1844</v>
      </c>
      <c r="E211" s="97" t="s">
        <v>1899</v>
      </c>
      <c r="F211" s="96">
        <v>2016</v>
      </c>
      <c r="G211" s="96" t="s">
        <v>1863</v>
      </c>
      <c r="H211" s="96" t="s">
        <v>1380</v>
      </c>
      <c r="J211" s="96" t="s">
        <v>1882</v>
      </c>
    </row>
    <row r="212" spans="1:10" x14ac:dyDescent="0.25">
      <c r="A212" s="9">
        <v>1159</v>
      </c>
      <c r="B212" s="26">
        <v>211</v>
      </c>
      <c r="C212" s="26" t="s">
        <v>2133</v>
      </c>
      <c r="D212" t="s">
        <v>1845</v>
      </c>
      <c r="E212" s="121" t="s">
        <v>1900</v>
      </c>
      <c r="F212">
        <v>2014</v>
      </c>
      <c r="G212" t="s">
        <v>1864</v>
      </c>
      <c r="H212" t="s">
        <v>362</v>
      </c>
      <c r="I212" s="98" t="s">
        <v>1056</v>
      </c>
      <c r="J212" t="s">
        <v>1883</v>
      </c>
    </row>
    <row r="213" spans="1:10" x14ac:dyDescent="0.25">
      <c r="A213" s="9">
        <v>1270</v>
      </c>
      <c r="B213" s="26">
        <v>212</v>
      </c>
      <c r="C213" s="26" t="s">
        <v>2133</v>
      </c>
      <c r="D213" t="s">
        <v>1846</v>
      </c>
      <c r="E213" s="121" t="s">
        <v>1941</v>
      </c>
      <c r="F213">
        <v>2014</v>
      </c>
      <c r="G213" t="s">
        <v>1865</v>
      </c>
      <c r="H213" t="s">
        <v>362</v>
      </c>
      <c r="I213" s="98" t="s">
        <v>1056</v>
      </c>
      <c r="J213" t="s">
        <v>1884</v>
      </c>
    </row>
    <row r="214" spans="1:10" x14ac:dyDescent="0.25">
      <c r="A214" s="9">
        <v>1442</v>
      </c>
      <c r="B214" s="26">
        <v>213</v>
      </c>
      <c r="C214" s="26" t="s">
        <v>2133</v>
      </c>
      <c r="D214" t="s">
        <v>1847</v>
      </c>
      <c r="E214" s="121" t="s">
        <v>1901</v>
      </c>
      <c r="F214">
        <v>2016</v>
      </c>
      <c r="G214" t="s">
        <v>1866</v>
      </c>
      <c r="H214" t="s">
        <v>362</v>
      </c>
      <c r="I214" s="98" t="s">
        <v>968</v>
      </c>
      <c r="J214" t="s">
        <v>1885</v>
      </c>
    </row>
    <row r="215" spans="1:10" x14ac:dyDescent="0.25">
      <c r="A215" s="9">
        <v>1565</v>
      </c>
      <c r="B215" s="26">
        <v>214</v>
      </c>
      <c r="C215" s="26" t="s">
        <v>2133</v>
      </c>
      <c r="D215" t="s">
        <v>1848</v>
      </c>
      <c r="E215" s="121" t="s">
        <v>1902</v>
      </c>
      <c r="F215">
        <v>2014</v>
      </c>
      <c r="G215" t="s">
        <v>1867</v>
      </c>
      <c r="H215" t="s">
        <v>362</v>
      </c>
      <c r="I215" s="98" t="s">
        <v>1056</v>
      </c>
      <c r="J215" t="s">
        <v>1886</v>
      </c>
    </row>
    <row r="216" spans="1:10" x14ac:dyDescent="0.25">
      <c r="A216" s="9">
        <v>1919</v>
      </c>
      <c r="B216" s="26">
        <v>215</v>
      </c>
      <c r="C216" s="26" t="s">
        <v>2133</v>
      </c>
      <c r="D216" t="s">
        <v>1849</v>
      </c>
      <c r="E216" s="121" t="s">
        <v>1903</v>
      </c>
      <c r="F216">
        <v>2017</v>
      </c>
      <c r="G216" t="s">
        <v>1868</v>
      </c>
      <c r="H216" t="s">
        <v>362</v>
      </c>
      <c r="I216" s="98" t="s">
        <v>1277</v>
      </c>
      <c r="J216" t="s">
        <v>1887</v>
      </c>
    </row>
    <row r="217" spans="1:10" x14ac:dyDescent="0.25">
      <c r="A217" s="9">
        <v>2073</v>
      </c>
      <c r="B217" s="26">
        <v>216</v>
      </c>
      <c r="C217" s="26" t="s">
        <v>2133</v>
      </c>
      <c r="D217" t="s">
        <v>1850</v>
      </c>
      <c r="E217" s="121" t="s">
        <v>1904</v>
      </c>
      <c r="F217">
        <v>2011</v>
      </c>
      <c r="G217" t="s">
        <v>1869</v>
      </c>
      <c r="H217" t="s">
        <v>362</v>
      </c>
      <c r="I217" s="98" t="s">
        <v>968</v>
      </c>
      <c r="J217" t="s">
        <v>1888</v>
      </c>
    </row>
    <row r="218" spans="1:10" x14ac:dyDescent="0.25">
      <c r="A218" s="9">
        <v>2187</v>
      </c>
      <c r="B218" s="26">
        <v>217</v>
      </c>
      <c r="C218" s="26" t="s">
        <v>2133</v>
      </c>
      <c r="D218" t="s">
        <v>1851</v>
      </c>
      <c r="E218" s="121" t="s">
        <v>1906</v>
      </c>
      <c r="F218">
        <v>2013</v>
      </c>
      <c r="G218" t="s">
        <v>1870</v>
      </c>
      <c r="H218" t="s">
        <v>362</v>
      </c>
      <c r="I218" s="98" t="s">
        <v>1354</v>
      </c>
      <c r="J218" t="s">
        <v>1889</v>
      </c>
    </row>
    <row r="219" spans="1:10" x14ac:dyDescent="0.25">
      <c r="A219" s="9">
        <v>2239</v>
      </c>
      <c r="B219" s="26">
        <v>218</v>
      </c>
      <c r="C219" s="26" t="s">
        <v>2133</v>
      </c>
      <c r="D219" t="s">
        <v>1852</v>
      </c>
      <c r="E219" s="121" t="s">
        <v>1907</v>
      </c>
      <c r="F219">
        <v>2002</v>
      </c>
      <c r="G219" t="s">
        <v>1871</v>
      </c>
      <c r="H219" t="s">
        <v>362</v>
      </c>
      <c r="I219" s="98" t="s">
        <v>1277</v>
      </c>
      <c r="J219" t="s">
        <v>1890</v>
      </c>
    </row>
    <row r="220" spans="1:10" x14ac:dyDescent="0.25">
      <c r="A220" s="9">
        <v>2313</v>
      </c>
      <c r="B220" s="26">
        <v>219</v>
      </c>
      <c r="C220" s="26" t="s">
        <v>2133</v>
      </c>
      <c r="D220" t="s">
        <v>1853</v>
      </c>
      <c r="E220" s="121" t="s">
        <v>1908</v>
      </c>
      <c r="F220">
        <v>2008</v>
      </c>
      <c r="G220" t="s">
        <v>1872</v>
      </c>
      <c r="H220" t="s">
        <v>362</v>
      </c>
      <c r="I220" s="98" t="s">
        <v>1028</v>
      </c>
      <c r="J220" t="s">
        <v>1891</v>
      </c>
    </row>
    <row r="221" spans="1:10" x14ac:dyDescent="0.25">
      <c r="A221" s="9">
        <v>2323</v>
      </c>
      <c r="B221" s="26">
        <v>220</v>
      </c>
      <c r="C221" s="26" t="s">
        <v>2133</v>
      </c>
      <c r="D221" t="s">
        <v>1854</v>
      </c>
      <c r="E221" s="121" t="s">
        <v>1909</v>
      </c>
      <c r="F221">
        <v>2017</v>
      </c>
      <c r="G221" t="s">
        <v>1873</v>
      </c>
      <c r="H221" t="s">
        <v>362</v>
      </c>
      <c r="I221" s="98" t="s">
        <v>1084</v>
      </c>
      <c r="J221" t="s">
        <v>1892</v>
      </c>
    </row>
    <row r="222" spans="1:10" x14ac:dyDescent="0.25">
      <c r="A222" s="9">
        <v>664</v>
      </c>
      <c r="B222" s="26">
        <v>221</v>
      </c>
      <c r="C222" s="26" t="s">
        <v>2133</v>
      </c>
      <c r="D222" t="s">
        <v>1911</v>
      </c>
      <c r="E222" s="121" t="s">
        <v>1981</v>
      </c>
      <c r="F222">
        <v>2015</v>
      </c>
      <c r="G222" t="s">
        <v>1912</v>
      </c>
      <c r="H222" t="s">
        <v>362</v>
      </c>
      <c r="I222" s="98" t="s">
        <v>1056</v>
      </c>
      <c r="J222" t="s">
        <v>1910</v>
      </c>
    </row>
  </sheetData>
  <conditionalFormatting sqref="G3:G201 D2:D201 F2:F200 F201:DQ201 D202:DR1000 H2:DR200">
    <cfRule type="expression" dxfId="61" priority="3">
      <formula>ODD(ROW())=ROW()</formula>
    </cfRule>
    <cfRule type="expression" dxfId="60"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BD583"/>
  <sheetViews>
    <sheetView zoomScale="130" zoomScaleNormal="130" workbookViewId="0">
      <pane xSplit="1" ySplit="1" topLeftCell="B2" activePane="bottomRight" state="frozen"/>
      <selection pane="topRight" activeCell="B1" sqref="B1"/>
      <selection pane="bottomLeft" activeCell="A2" sqref="A2"/>
      <selection pane="bottomRight" activeCell="C6" sqref="C6"/>
    </sheetView>
  </sheetViews>
  <sheetFormatPr defaultRowHeight="15" x14ac:dyDescent="0.25"/>
  <cols>
    <col min="1" max="1" width="23" style="25" customWidth="1"/>
    <col min="2" max="2" width="11.7109375" style="132" customWidth="1"/>
    <col min="3" max="3" width="9.140625" style="4"/>
    <col min="4" max="4" width="10.28515625" style="2" customWidth="1"/>
    <col min="5" max="5" width="17.85546875" style="2" customWidth="1"/>
    <col min="6" max="6" width="17.42578125" style="2" customWidth="1"/>
    <col min="7" max="7" width="12.7109375" style="2" customWidth="1"/>
    <col min="8" max="8" width="25.5703125" style="2" customWidth="1"/>
    <col min="9" max="9" width="16.28515625" style="2" customWidth="1"/>
    <col min="10" max="10" width="18.85546875" style="2" bestFit="1" customWidth="1"/>
    <col min="11" max="11" width="18.85546875" style="2" customWidth="1"/>
    <col min="12" max="12" width="18.85546875" style="93" customWidth="1"/>
    <col min="13" max="13" width="18.85546875" style="125" customWidth="1"/>
    <col min="14" max="15" width="18.85546875" style="93" customWidth="1"/>
    <col min="16" max="16" width="17.85546875" style="2" customWidth="1"/>
    <col min="17" max="18" width="13.85546875" style="2" customWidth="1"/>
    <col min="19" max="19" width="15.28515625" style="2" customWidth="1"/>
    <col min="20" max="20" width="26.7109375" style="2" bestFit="1" customWidth="1"/>
    <col min="21" max="21" width="21.140625" style="2" customWidth="1"/>
    <col min="22" max="22" width="23.7109375" style="2" bestFit="1" customWidth="1"/>
    <col min="23" max="23" width="27" style="2" bestFit="1" customWidth="1"/>
    <col min="24" max="24" width="19.28515625" style="2" customWidth="1"/>
    <col min="25" max="25" width="23.7109375" style="2" bestFit="1" customWidth="1"/>
    <col min="26" max="26" width="23.7109375" style="2" customWidth="1"/>
    <col min="27" max="27" width="12.85546875" style="2" customWidth="1"/>
    <col min="28" max="28" width="10.85546875" style="2" customWidth="1"/>
    <col min="29" max="29" width="11.85546875" style="2" customWidth="1"/>
    <col min="30" max="30" width="12.85546875" style="2" customWidth="1"/>
    <col min="31" max="31" width="38.28515625" style="2" bestFit="1" customWidth="1"/>
    <col min="32" max="32" width="20.28515625" style="132" customWidth="1"/>
    <col min="33" max="16384" width="9.140625" style="132"/>
  </cols>
  <sheetData>
    <row r="1" spans="1:56" s="131" customFormat="1" x14ac:dyDescent="0.25">
      <c r="A1" s="35" t="str">
        <f>Library!E1</f>
        <v>First author</v>
      </c>
      <c r="B1" s="32" t="s">
        <v>3</v>
      </c>
      <c r="C1" s="35" t="s">
        <v>1155</v>
      </c>
      <c r="D1" s="55" t="s">
        <v>8</v>
      </c>
      <c r="E1" s="55" t="s">
        <v>12</v>
      </c>
      <c r="F1" s="55" t="s">
        <v>2</v>
      </c>
      <c r="G1" s="55" t="s">
        <v>47</v>
      </c>
      <c r="H1" s="55" t="s">
        <v>1286</v>
      </c>
      <c r="I1" s="55" t="s">
        <v>40</v>
      </c>
      <c r="J1" s="55" t="s">
        <v>86</v>
      </c>
      <c r="K1" s="124" t="s">
        <v>2002</v>
      </c>
      <c r="L1" s="127" t="s">
        <v>2003</v>
      </c>
      <c r="M1" s="126" t="s">
        <v>2004</v>
      </c>
      <c r="N1" s="127" t="s">
        <v>2005</v>
      </c>
      <c r="O1" s="127" t="s">
        <v>2006</v>
      </c>
      <c r="P1" s="56" t="s">
        <v>77</v>
      </c>
      <c r="Q1" s="57" t="s">
        <v>37</v>
      </c>
      <c r="R1" s="57" t="s">
        <v>38</v>
      </c>
      <c r="S1" s="57" t="s">
        <v>4</v>
      </c>
      <c r="T1" s="56" t="s">
        <v>5</v>
      </c>
      <c r="U1" s="57" t="s">
        <v>83</v>
      </c>
      <c r="V1" s="56" t="s">
        <v>39</v>
      </c>
      <c r="W1" s="56" t="s">
        <v>42</v>
      </c>
      <c r="X1" s="128" t="s">
        <v>36</v>
      </c>
      <c r="Y1" s="128" t="s">
        <v>84</v>
      </c>
      <c r="Z1" s="128" t="s">
        <v>966</v>
      </c>
      <c r="AA1" s="129" t="s">
        <v>2008</v>
      </c>
      <c r="AB1" s="129" t="s">
        <v>2009</v>
      </c>
      <c r="AC1" s="129" t="s">
        <v>2010</v>
      </c>
      <c r="AD1" s="129" t="s">
        <v>2011</v>
      </c>
      <c r="AE1" s="128" t="s">
        <v>79</v>
      </c>
      <c r="AF1" s="33" t="s">
        <v>1281</v>
      </c>
      <c r="AG1" s="33"/>
      <c r="AH1" s="33"/>
      <c r="AI1" s="33"/>
      <c r="AJ1" s="33"/>
      <c r="AK1" s="33"/>
      <c r="AL1" s="33"/>
      <c r="AM1" s="33"/>
      <c r="AN1" s="33"/>
      <c r="AO1" s="33"/>
      <c r="AP1" s="33"/>
      <c r="AQ1" s="33"/>
      <c r="AR1" s="33"/>
      <c r="AS1" s="33"/>
      <c r="AT1" s="33"/>
      <c r="AU1" s="33"/>
      <c r="AV1" s="33"/>
      <c r="AW1" s="33"/>
      <c r="AX1" s="33"/>
      <c r="AY1" s="33"/>
      <c r="AZ1" s="33"/>
      <c r="BA1" s="130"/>
      <c r="BB1" s="130"/>
      <c r="BC1" s="130"/>
      <c r="BD1" s="130"/>
    </row>
    <row r="2" spans="1:56" x14ac:dyDescent="0.25">
      <c r="A2" s="25" t="str">
        <f>'FST imm. duration'!A2</f>
        <v xml:space="preserve">AGA-MIZRACHI et al. </v>
      </c>
      <c r="B2" s="2" t="str">
        <f>'FST imm. duration'!D2</f>
        <v>Figure3-f</v>
      </c>
      <c r="C2" s="4">
        <v>1</v>
      </c>
      <c r="D2" s="2" t="s">
        <v>956</v>
      </c>
      <c r="E2" s="2" t="s">
        <v>986</v>
      </c>
      <c r="F2" s="2" t="s">
        <v>985</v>
      </c>
      <c r="G2" s="2" t="s">
        <v>1007</v>
      </c>
      <c r="H2" s="2" t="s">
        <v>957</v>
      </c>
      <c r="I2" s="2" t="s">
        <v>976</v>
      </c>
      <c r="J2" s="2" t="s">
        <v>959</v>
      </c>
      <c r="K2" s="2" t="s">
        <v>976</v>
      </c>
      <c r="L2" s="93" t="s">
        <v>976</v>
      </c>
      <c r="M2" s="125" t="s">
        <v>2007</v>
      </c>
      <c r="N2" s="93" t="s">
        <v>2012</v>
      </c>
      <c r="O2" s="93">
        <v>67</v>
      </c>
      <c r="P2" s="2" t="s">
        <v>1136</v>
      </c>
      <c r="Q2" s="2" t="s">
        <v>961</v>
      </c>
      <c r="R2" s="2" t="s">
        <v>1189</v>
      </c>
      <c r="S2" s="2">
        <v>10</v>
      </c>
      <c r="T2" s="2">
        <v>15</v>
      </c>
      <c r="U2" s="2" t="s">
        <v>963</v>
      </c>
      <c r="V2" s="2">
        <v>1</v>
      </c>
      <c r="W2" s="2">
        <v>1</v>
      </c>
      <c r="X2" s="2" t="s">
        <v>955</v>
      </c>
      <c r="Y2" s="2" t="s">
        <v>954</v>
      </c>
      <c r="Z2" s="2" t="s">
        <v>967</v>
      </c>
      <c r="AA2" s="2">
        <v>60</v>
      </c>
      <c r="AB2" s="2">
        <v>30</v>
      </c>
      <c r="AC2" s="2">
        <v>40</v>
      </c>
      <c r="AD2" s="2" t="s">
        <v>1543</v>
      </c>
      <c r="AE2" s="2" t="s">
        <v>973</v>
      </c>
      <c r="AF2" s="2" t="s">
        <v>1431</v>
      </c>
      <c r="AG2" s="2"/>
      <c r="AH2" s="2"/>
      <c r="AI2" s="2"/>
    </row>
    <row r="3" spans="1:56" x14ac:dyDescent="0.25">
      <c r="A3" s="25" t="str">
        <f>'FST imm. duration'!A3</f>
        <v xml:space="preserve">AGA-MIZRACHI et al. </v>
      </c>
      <c r="B3" s="2" t="str">
        <f>'FST imm. duration'!D3</f>
        <v>Figure3-f</v>
      </c>
      <c r="C3" s="4">
        <v>2</v>
      </c>
      <c r="D3" s="2" t="s">
        <v>956</v>
      </c>
      <c r="E3" s="2" t="s">
        <v>986</v>
      </c>
      <c r="F3" s="2" t="s">
        <v>985</v>
      </c>
      <c r="G3" s="2" t="s">
        <v>1008</v>
      </c>
      <c r="H3" s="2" t="s">
        <v>957</v>
      </c>
      <c r="I3" s="2" t="s">
        <v>976</v>
      </c>
      <c r="J3" s="2" t="s">
        <v>959</v>
      </c>
      <c r="K3" s="2" t="s">
        <v>976</v>
      </c>
      <c r="L3" s="93" t="s">
        <v>976</v>
      </c>
      <c r="M3" s="125" t="s">
        <v>2007</v>
      </c>
      <c r="N3" s="93" t="s">
        <v>2012</v>
      </c>
      <c r="O3" s="93">
        <v>67</v>
      </c>
      <c r="P3" s="2" t="s">
        <v>1136</v>
      </c>
      <c r="Q3" s="2" t="s">
        <v>962</v>
      </c>
      <c r="R3" s="2" t="s">
        <v>1190</v>
      </c>
      <c r="S3" s="2">
        <v>10</v>
      </c>
      <c r="T3" s="2">
        <v>15</v>
      </c>
      <c r="U3" s="2" t="s">
        <v>963</v>
      </c>
      <c r="V3" s="2">
        <v>1</v>
      </c>
      <c r="W3" s="2">
        <v>1</v>
      </c>
      <c r="X3" s="2" t="s">
        <v>955</v>
      </c>
      <c r="Y3" s="2" t="s">
        <v>954</v>
      </c>
      <c r="Z3" s="2" t="s">
        <v>967</v>
      </c>
      <c r="AA3" s="2">
        <v>60</v>
      </c>
      <c r="AB3" s="2">
        <v>30</v>
      </c>
      <c r="AC3" s="2">
        <v>40</v>
      </c>
      <c r="AD3" s="2" t="s">
        <v>1543</v>
      </c>
      <c r="AE3" s="2" t="s">
        <v>973</v>
      </c>
      <c r="AF3" s="2" t="s">
        <v>1431</v>
      </c>
      <c r="AG3" s="2"/>
      <c r="AH3" s="2"/>
      <c r="AI3" s="2"/>
    </row>
    <row r="4" spans="1:56" x14ac:dyDescent="0.25">
      <c r="A4" s="25" t="str">
        <f>'FST imm. duration'!A4</f>
        <v xml:space="preserve">AHMED  et al. </v>
      </c>
      <c r="B4" s="2" t="str">
        <f>'FST imm. duration'!D4</f>
        <v>Table1</v>
      </c>
      <c r="C4" s="4">
        <v>1</v>
      </c>
      <c r="D4" s="2" t="s">
        <v>969</v>
      </c>
      <c r="E4" s="2" t="s">
        <v>987</v>
      </c>
      <c r="F4" s="2" t="s">
        <v>984</v>
      </c>
      <c r="G4" s="2" t="s">
        <v>976</v>
      </c>
      <c r="H4" s="2" t="s">
        <v>988</v>
      </c>
      <c r="I4" s="2" t="s">
        <v>1009</v>
      </c>
      <c r="J4" s="2" t="s">
        <v>971</v>
      </c>
      <c r="K4" s="2" t="s">
        <v>976</v>
      </c>
      <c r="L4" s="93" t="s">
        <v>976</v>
      </c>
      <c r="M4" s="125" t="s">
        <v>2014</v>
      </c>
      <c r="N4" s="93" t="s">
        <v>2013</v>
      </c>
      <c r="O4" s="93" t="s">
        <v>976</v>
      </c>
      <c r="P4" s="2" t="s">
        <v>1136</v>
      </c>
      <c r="Q4" s="2" t="s">
        <v>961</v>
      </c>
      <c r="R4" s="2" t="s">
        <v>1189</v>
      </c>
      <c r="S4" s="2">
        <v>10</v>
      </c>
      <c r="T4" s="2">
        <v>1</v>
      </c>
      <c r="U4" s="2" t="s">
        <v>963</v>
      </c>
      <c r="V4" s="2">
        <v>1</v>
      </c>
      <c r="W4" s="2">
        <v>1</v>
      </c>
      <c r="X4" s="2" t="s">
        <v>974</v>
      </c>
      <c r="Y4" s="2" t="s">
        <v>960</v>
      </c>
      <c r="Z4" s="2" t="s">
        <v>970</v>
      </c>
      <c r="AA4" s="2">
        <v>40</v>
      </c>
      <c r="AB4" s="2">
        <v>18</v>
      </c>
      <c r="AC4" s="2">
        <v>15</v>
      </c>
      <c r="AD4" s="2">
        <v>25</v>
      </c>
      <c r="AE4" s="2" t="s">
        <v>972</v>
      </c>
      <c r="AF4" s="2"/>
      <c r="AG4" s="2"/>
      <c r="AH4" s="2"/>
      <c r="AI4" s="2"/>
    </row>
    <row r="5" spans="1:56" x14ac:dyDescent="0.25">
      <c r="A5" s="25" t="str">
        <f>'FST imm. duration'!A5</f>
        <v xml:space="preserve">AKANMU et al. </v>
      </c>
      <c r="B5" s="2" t="str">
        <f>'FST imm. duration'!D5</f>
        <v>Figure3.6</v>
      </c>
      <c r="C5" s="4">
        <v>1</v>
      </c>
      <c r="D5" s="2" t="s">
        <v>969</v>
      </c>
      <c r="E5" s="2" t="s">
        <v>987</v>
      </c>
      <c r="F5" s="2" t="s">
        <v>984</v>
      </c>
      <c r="G5" s="2" t="s">
        <v>976</v>
      </c>
      <c r="H5" s="2" t="s">
        <v>976</v>
      </c>
      <c r="I5" s="2">
        <v>22</v>
      </c>
      <c r="J5" s="2" t="s">
        <v>977</v>
      </c>
      <c r="K5" s="2" t="s">
        <v>976</v>
      </c>
      <c r="L5" s="93" t="s">
        <v>976</v>
      </c>
      <c r="M5" s="125" t="s">
        <v>976</v>
      </c>
      <c r="N5" s="93" t="s">
        <v>976</v>
      </c>
      <c r="O5" s="93" t="s">
        <v>976</v>
      </c>
      <c r="P5" s="2" t="s">
        <v>1136</v>
      </c>
      <c r="Q5" s="2" t="s">
        <v>978</v>
      </c>
      <c r="R5" s="2" t="s">
        <v>1190</v>
      </c>
      <c r="S5" s="2">
        <v>10</v>
      </c>
      <c r="T5" s="2">
        <v>1</v>
      </c>
      <c r="U5" s="2" t="s">
        <v>963</v>
      </c>
      <c r="V5" s="2">
        <v>1</v>
      </c>
      <c r="W5" s="2">
        <v>0.5</v>
      </c>
      <c r="X5" s="2" t="s">
        <v>980</v>
      </c>
      <c r="Y5" s="2" t="s">
        <v>981</v>
      </c>
      <c r="Z5" s="2" t="s">
        <v>979</v>
      </c>
      <c r="AA5" s="2">
        <v>15</v>
      </c>
      <c r="AB5" s="2">
        <v>12</v>
      </c>
      <c r="AC5" s="2">
        <v>7</v>
      </c>
      <c r="AD5" s="2" t="s">
        <v>2015</v>
      </c>
      <c r="AE5" s="2" t="s">
        <v>976</v>
      </c>
      <c r="AF5" s="2"/>
      <c r="AG5" s="2"/>
      <c r="AH5" s="2"/>
      <c r="AI5" s="2"/>
    </row>
    <row r="6" spans="1:56" x14ac:dyDescent="0.25">
      <c r="A6" s="25" t="str">
        <f>'FST imm. duration'!A6</f>
        <v xml:space="preserve">DA ROCHA et al. </v>
      </c>
      <c r="B6" s="2" t="str">
        <f>'FST imm. duration'!D6</f>
        <v>Table2</v>
      </c>
      <c r="C6" s="4">
        <v>1</v>
      </c>
      <c r="D6" s="2" t="s">
        <v>998</v>
      </c>
      <c r="E6" s="2" t="s">
        <v>987</v>
      </c>
      <c r="F6" s="2" t="s">
        <v>984</v>
      </c>
      <c r="G6" s="2">
        <v>60</v>
      </c>
      <c r="H6" s="2" t="s">
        <v>1003</v>
      </c>
      <c r="I6" s="2" t="s">
        <v>1009</v>
      </c>
      <c r="J6" s="2" t="s">
        <v>999</v>
      </c>
      <c r="K6" s="2" t="s">
        <v>976</v>
      </c>
      <c r="L6" s="93" t="s">
        <v>976</v>
      </c>
      <c r="M6" s="125" t="s">
        <v>2014</v>
      </c>
      <c r="N6" s="93" t="s">
        <v>1785</v>
      </c>
      <c r="O6" s="93" t="s">
        <v>976</v>
      </c>
      <c r="P6" s="2" t="s">
        <v>1136</v>
      </c>
      <c r="Q6" s="2" t="s">
        <v>995</v>
      </c>
      <c r="R6" s="2" t="s">
        <v>1189</v>
      </c>
      <c r="S6" s="2">
        <v>8</v>
      </c>
      <c r="T6" s="2">
        <v>7</v>
      </c>
      <c r="U6" s="2" t="s">
        <v>1004</v>
      </c>
      <c r="V6" s="2">
        <v>1</v>
      </c>
      <c r="W6" s="2">
        <v>72</v>
      </c>
      <c r="X6" s="2" t="s">
        <v>980</v>
      </c>
      <c r="Y6" s="2" t="s">
        <v>976</v>
      </c>
      <c r="Z6" s="2" t="s">
        <v>1000</v>
      </c>
      <c r="AA6" s="2">
        <v>25</v>
      </c>
      <c r="AB6" s="2">
        <v>10</v>
      </c>
      <c r="AC6" s="2">
        <v>19</v>
      </c>
      <c r="AD6" s="2" t="s">
        <v>2016</v>
      </c>
      <c r="AE6" s="2" t="s">
        <v>1001</v>
      </c>
      <c r="AF6" s="2"/>
      <c r="AG6" s="2"/>
      <c r="AH6" s="2"/>
      <c r="AI6" s="2"/>
    </row>
    <row r="7" spans="1:56" x14ac:dyDescent="0.25">
      <c r="A7" s="25" t="str">
        <f>'FST imm. duration'!A7</f>
        <v xml:space="preserve">DURAISAMI et al. </v>
      </c>
      <c r="B7" s="2" t="str">
        <f>'FST imm. duration'!D7</f>
        <v>Figure3</v>
      </c>
      <c r="C7" s="4">
        <v>1</v>
      </c>
      <c r="D7" s="2" t="s">
        <v>976</v>
      </c>
      <c r="E7" s="2" t="s">
        <v>987</v>
      </c>
      <c r="F7" s="2" t="s">
        <v>984</v>
      </c>
      <c r="G7" s="2" t="s">
        <v>976</v>
      </c>
      <c r="H7" s="2" t="s">
        <v>976</v>
      </c>
      <c r="I7" s="2" t="s">
        <v>1011</v>
      </c>
      <c r="J7" s="2" t="s">
        <v>1012</v>
      </c>
      <c r="K7" s="2" t="s">
        <v>976</v>
      </c>
      <c r="L7" s="93" t="s">
        <v>976</v>
      </c>
      <c r="M7" s="125" t="s">
        <v>2007</v>
      </c>
      <c r="N7" s="93" t="s">
        <v>2013</v>
      </c>
      <c r="O7" s="93" t="s">
        <v>2017</v>
      </c>
      <c r="P7" s="2" t="s">
        <v>1136</v>
      </c>
      <c r="Q7" s="2" t="s">
        <v>978</v>
      </c>
      <c r="R7" s="2" t="s">
        <v>1190</v>
      </c>
      <c r="S7" s="2">
        <v>20</v>
      </c>
      <c r="T7" s="2">
        <v>1</v>
      </c>
      <c r="U7" s="2" t="s">
        <v>1015</v>
      </c>
      <c r="V7" s="2">
        <v>1</v>
      </c>
      <c r="W7" s="2">
        <v>0.5</v>
      </c>
      <c r="X7" s="2" t="s">
        <v>955</v>
      </c>
      <c r="Y7" s="2" t="s">
        <v>976</v>
      </c>
      <c r="Z7" s="2" t="s">
        <v>1013</v>
      </c>
      <c r="AA7" s="2">
        <v>20</v>
      </c>
      <c r="AB7" s="2">
        <v>12</v>
      </c>
      <c r="AC7" s="2">
        <v>15</v>
      </c>
      <c r="AD7" s="2" t="s">
        <v>1543</v>
      </c>
      <c r="AE7" s="2" t="s">
        <v>41</v>
      </c>
      <c r="AF7" s="2"/>
      <c r="AG7" s="2"/>
      <c r="AH7" s="2"/>
      <c r="AI7" s="2"/>
    </row>
    <row r="8" spans="1:56" x14ac:dyDescent="0.25">
      <c r="A8" s="25" t="str">
        <f>'FST imm. duration'!A8</f>
        <v xml:space="preserve">FATTAHIAN et al. </v>
      </c>
      <c r="B8" s="2" t="str">
        <f>'FST imm. duration'!D8</f>
        <v>Figure2</v>
      </c>
      <c r="C8" s="4">
        <v>1</v>
      </c>
      <c r="D8" s="2" t="s">
        <v>956</v>
      </c>
      <c r="E8" s="2" t="s">
        <v>986</v>
      </c>
      <c r="F8" s="2" t="s">
        <v>985</v>
      </c>
      <c r="G8" s="2" t="s">
        <v>976</v>
      </c>
      <c r="H8" s="2" t="s">
        <v>1020</v>
      </c>
      <c r="I8" s="2" t="s">
        <v>1021</v>
      </c>
      <c r="J8" s="2" t="s">
        <v>1025</v>
      </c>
      <c r="K8" s="2" t="s">
        <v>976</v>
      </c>
      <c r="L8" s="93">
        <v>1</v>
      </c>
      <c r="M8" s="125" t="s">
        <v>2014</v>
      </c>
      <c r="N8" s="93" t="s">
        <v>976</v>
      </c>
      <c r="O8" s="93" t="s">
        <v>976</v>
      </c>
      <c r="P8" s="2" t="s">
        <v>1136</v>
      </c>
      <c r="Q8" s="2" t="s">
        <v>1019</v>
      </c>
      <c r="R8" s="2" t="s">
        <v>1190</v>
      </c>
      <c r="S8" s="2">
        <v>2.5</v>
      </c>
      <c r="T8" s="2">
        <v>4</v>
      </c>
      <c r="U8" s="2" t="s">
        <v>963</v>
      </c>
      <c r="V8" s="2">
        <v>1</v>
      </c>
      <c r="W8" s="2" t="s">
        <v>976</v>
      </c>
      <c r="X8" s="2" t="s">
        <v>955</v>
      </c>
      <c r="Y8" s="2" t="s">
        <v>976</v>
      </c>
      <c r="Z8" s="2" t="s">
        <v>1026</v>
      </c>
      <c r="AA8" s="2" t="s">
        <v>976</v>
      </c>
      <c r="AB8" s="2" t="s">
        <v>976</v>
      </c>
      <c r="AC8" s="2">
        <v>15</v>
      </c>
      <c r="AD8" s="2">
        <v>25</v>
      </c>
      <c r="AE8" s="2" t="s">
        <v>41</v>
      </c>
      <c r="AF8" s="2"/>
      <c r="AG8" s="2"/>
      <c r="AH8" s="2"/>
      <c r="AI8" s="2"/>
    </row>
    <row r="9" spans="1:56" x14ac:dyDescent="0.25">
      <c r="A9" s="25" t="str">
        <f>'FST imm. duration'!A9</f>
        <v xml:space="preserve">FATTAHIAN et al. </v>
      </c>
      <c r="B9" s="2" t="str">
        <f>'FST imm. duration'!D9</f>
        <v>Figure2</v>
      </c>
      <c r="C9" s="4">
        <v>2</v>
      </c>
      <c r="D9" s="2" t="s">
        <v>956</v>
      </c>
      <c r="E9" s="2" t="s">
        <v>986</v>
      </c>
      <c r="F9" s="2" t="s">
        <v>985</v>
      </c>
      <c r="G9" s="2" t="s">
        <v>976</v>
      </c>
      <c r="H9" s="2" t="s">
        <v>1020</v>
      </c>
      <c r="I9" s="2" t="s">
        <v>1022</v>
      </c>
      <c r="J9" s="2" t="s">
        <v>1025</v>
      </c>
      <c r="K9" s="2" t="s">
        <v>976</v>
      </c>
      <c r="L9" s="93">
        <v>1</v>
      </c>
      <c r="M9" s="125" t="s">
        <v>2014</v>
      </c>
      <c r="N9" s="93" t="s">
        <v>976</v>
      </c>
      <c r="O9" s="93" t="s">
        <v>976</v>
      </c>
      <c r="P9" s="2" t="s">
        <v>1136</v>
      </c>
      <c r="Q9" s="2" t="s">
        <v>1019</v>
      </c>
      <c r="R9" s="2" t="s">
        <v>1190</v>
      </c>
      <c r="S9" s="2">
        <v>5</v>
      </c>
      <c r="T9" s="2">
        <v>4</v>
      </c>
      <c r="U9" s="2" t="s">
        <v>963</v>
      </c>
      <c r="V9" s="2">
        <v>1</v>
      </c>
      <c r="W9" s="2" t="s">
        <v>976</v>
      </c>
      <c r="X9" s="2" t="s">
        <v>955</v>
      </c>
      <c r="Y9" s="2" t="s">
        <v>976</v>
      </c>
      <c r="Z9" s="2" t="s">
        <v>1026</v>
      </c>
      <c r="AA9" s="2" t="s">
        <v>976</v>
      </c>
      <c r="AB9" s="2" t="s">
        <v>976</v>
      </c>
      <c r="AC9" s="2">
        <v>15</v>
      </c>
      <c r="AD9" s="2">
        <v>25</v>
      </c>
      <c r="AE9" s="2" t="s">
        <v>41</v>
      </c>
      <c r="AF9" s="2"/>
      <c r="AG9" s="2"/>
      <c r="AH9" s="2"/>
      <c r="AI9" s="2"/>
    </row>
    <row r="10" spans="1:56" x14ac:dyDescent="0.25">
      <c r="A10" s="25" t="str">
        <f>'FST imm. duration'!A10</f>
        <v xml:space="preserve">FATTAHIAN et al. </v>
      </c>
      <c r="B10" s="2" t="str">
        <f>'FST imm. duration'!D10</f>
        <v>Figure2</v>
      </c>
      <c r="C10" s="4">
        <v>3</v>
      </c>
      <c r="D10" s="2" t="s">
        <v>956</v>
      </c>
      <c r="E10" s="2" t="s">
        <v>986</v>
      </c>
      <c r="F10" s="2" t="s">
        <v>985</v>
      </c>
      <c r="G10" s="2" t="s">
        <v>976</v>
      </c>
      <c r="H10" s="2" t="s">
        <v>1020</v>
      </c>
      <c r="I10" s="2" t="s">
        <v>1023</v>
      </c>
      <c r="J10" s="2" t="s">
        <v>1025</v>
      </c>
      <c r="K10" s="2" t="s">
        <v>976</v>
      </c>
      <c r="L10" s="93">
        <v>1</v>
      </c>
      <c r="M10" s="125" t="s">
        <v>2014</v>
      </c>
      <c r="N10" s="93" t="s">
        <v>976</v>
      </c>
      <c r="O10" s="93" t="s">
        <v>976</v>
      </c>
      <c r="P10" s="2" t="s">
        <v>1136</v>
      </c>
      <c r="Q10" s="2" t="s">
        <v>1019</v>
      </c>
      <c r="R10" s="2" t="s">
        <v>1190</v>
      </c>
      <c r="S10" s="2">
        <v>10</v>
      </c>
      <c r="T10" s="2">
        <v>4</v>
      </c>
      <c r="U10" s="2" t="s">
        <v>963</v>
      </c>
      <c r="V10" s="2">
        <v>1</v>
      </c>
      <c r="W10" s="2" t="s">
        <v>976</v>
      </c>
      <c r="X10" s="2" t="s">
        <v>955</v>
      </c>
      <c r="Y10" s="2" t="s">
        <v>976</v>
      </c>
      <c r="Z10" s="2" t="s">
        <v>1026</v>
      </c>
      <c r="AA10" s="2" t="s">
        <v>976</v>
      </c>
      <c r="AB10" s="2" t="s">
        <v>976</v>
      </c>
      <c r="AC10" s="2">
        <v>15</v>
      </c>
      <c r="AD10" s="2">
        <v>25</v>
      </c>
      <c r="AE10" s="2" t="s">
        <v>41</v>
      </c>
      <c r="AF10" s="2"/>
      <c r="AG10" s="2"/>
      <c r="AH10" s="2"/>
      <c r="AI10" s="2"/>
    </row>
    <row r="11" spans="1:56" x14ac:dyDescent="0.25">
      <c r="A11" s="25" t="str">
        <f>'FST imm. duration'!A11</f>
        <v xml:space="preserve">FATTAHIAN et al. </v>
      </c>
      <c r="B11" s="2" t="str">
        <f>'FST imm. duration'!D11</f>
        <v>Figure2</v>
      </c>
      <c r="C11" s="4">
        <v>4</v>
      </c>
      <c r="D11" s="2" t="s">
        <v>956</v>
      </c>
      <c r="E11" s="2" t="s">
        <v>986</v>
      </c>
      <c r="F11" s="2" t="s">
        <v>985</v>
      </c>
      <c r="G11" s="2" t="s">
        <v>976</v>
      </c>
      <c r="H11" s="2" t="s">
        <v>1020</v>
      </c>
      <c r="I11" s="2" t="s">
        <v>1024</v>
      </c>
      <c r="J11" s="2" t="s">
        <v>1025</v>
      </c>
      <c r="K11" s="2" t="s">
        <v>976</v>
      </c>
      <c r="L11" s="93">
        <v>1</v>
      </c>
      <c r="M11" s="125" t="s">
        <v>2014</v>
      </c>
      <c r="N11" s="93" t="s">
        <v>976</v>
      </c>
      <c r="O11" s="93" t="s">
        <v>976</v>
      </c>
      <c r="P11" s="2" t="s">
        <v>1136</v>
      </c>
      <c r="Q11" s="2" t="s">
        <v>1019</v>
      </c>
      <c r="R11" s="2" t="s">
        <v>1190</v>
      </c>
      <c r="S11" s="2">
        <v>20</v>
      </c>
      <c r="T11" s="2">
        <v>4</v>
      </c>
      <c r="U11" s="2" t="s">
        <v>963</v>
      </c>
      <c r="V11" s="2">
        <v>1</v>
      </c>
      <c r="W11" s="2" t="s">
        <v>976</v>
      </c>
      <c r="X11" s="2" t="s">
        <v>955</v>
      </c>
      <c r="Y11" s="2" t="s">
        <v>976</v>
      </c>
      <c r="Z11" s="2" t="s">
        <v>1026</v>
      </c>
      <c r="AA11" s="2" t="s">
        <v>976</v>
      </c>
      <c r="AB11" s="2" t="s">
        <v>976</v>
      </c>
      <c r="AC11" s="2">
        <v>15</v>
      </c>
      <c r="AD11" s="2">
        <v>25</v>
      </c>
      <c r="AE11" s="2" t="s">
        <v>41</v>
      </c>
      <c r="AF11" s="2"/>
      <c r="AG11" s="2"/>
      <c r="AH11" s="2"/>
      <c r="AI11" s="2"/>
    </row>
    <row r="12" spans="1:56" x14ac:dyDescent="0.25">
      <c r="A12" s="25" t="str">
        <f>'FST imm. duration'!A12</f>
        <v xml:space="preserve">FIORINO et al. </v>
      </c>
      <c r="B12" s="2" t="str">
        <f>'FST imm. duration'!D12</f>
        <v>Figure4</v>
      </c>
      <c r="C12" s="4">
        <v>1</v>
      </c>
      <c r="D12" s="2" t="s">
        <v>956</v>
      </c>
      <c r="E12" s="2" t="s">
        <v>987</v>
      </c>
      <c r="F12" s="2" t="s">
        <v>984</v>
      </c>
      <c r="G12" s="2" t="s">
        <v>976</v>
      </c>
      <c r="H12" s="2" t="s">
        <v>976</v>
      </c>
      <c r="I12" s="2" t="s">
        <v>1029</v>
      </c>
      <c r="J12" s="2" t="s">
        <v>1030</v>
      </c>
      <c r="K12" s="2" t="s">
        <v>976</v>
      </c>
      <c r="L12" s="93" t="s">
        <v>2018</v>
      </c>
      <c r="M12" s="125" t="s">
        <v>2007</v>
      </c>
      <c r="N12" s="93" t="s">
        <v>2015</v>
      </c>
      <c r="O12" s="93" t="s">
        <v>2019</v>
      </c>
      <c r="P12" s="2" t="s">
        <v>1136</v>
      </c>
      <c r="Q12" s="2" t="s">
        <v>961</v>
      </c>
      <c r="R12" s="2" t="s">
        <v>1189</v>
      </c>
      <c r="S12" s="2">
        <v>20</v>
      </c>
      <c r="T12" s="2">
        <v>1</v>
      </c>
      <c r="U12" s="2" t="s">
        <v>963</v>
      </c>
      <c r="V12" s="2">
        <v>1</v>
      </c>
      <c r="W12" s="2">
        <v>1</v>
      </c>
      <c r="X12" s="2" t="s">
        <v>980</v>
      </c>
      <c r="Y12" s="2" t="s">
        <v>976</v>
      </c>
      <c r="Z12" s="2" t="s">
        <v>1031</v>
      </c>
      <c r="AA12" s="2">
        <v>25</v>
      </c>
      <c r="AB12" s="2">
        <v>10</v>
      </c>
      <c r="AC12" s="2">
        <v>10</v>
      </c>
      <c r="AD12" s="2" t="s">
        <v>1543</v>
      </c>
      <c r="AE12" s="2" t="s">
        <v>41</v>
      </c>
      <c r="AF12" s="2"/>
      <c r="AG12" s="2"/>
      <c r="AH12" s="2"/>
      <c r="AI12" s="2"/>
    </row>
    <row r="13" spans="1:56" x14ac:dyDescent="0.25">
      <c r="A13" s="25" t="str">
        <f>'FST imm. duration'!A13</f>
        <v xml:space="preserve">GASULL-CAMÓS et al. </v>
      </c>
      <c r="B13" s="2" t="str">
        <f>'FST imm. duration'!D13</f>
        <v>Figure4</v>
      </c>
      <c r="C13" s="4">
        <v>1</v>
      </c>
      <c r="D13" s="2" t="s">
        <v>956</v>
      </c>
      <c r="E13" s="2" t="s">
        <v>986</v>
      </c>
      <c r="F13" s="2" t="s">
        <v>985</v>
      </c>
      <c r="G13" s="2" t="s">
        <v>976</v>
      </c>
      <c r="H13" s="2" t="s">
        <v>976</v>
      </c>
      <c r="I13" s="2" t="s">
        <v>1037</v>
      </c>
      <c r="J13" s="2" t="s">
        <v>1036</v>
      </c>
      <c r="K13" s="2" t="s">
        <v>976</v>
      </c>
      <c r="L13" s="93" t="s">
        <v>976</v>
      </c>
      <c r="M13" s="125" t="s">
        <v>2014</v>
      </c>
      <c r="N13" s="93" t="s">
        <v>2015</v>
      </c>
      <c r="O13" s="93" t="s">
        <v>976</v>
      </c>
      <c r="P13" s="2" t="s">
        <v>1136</v>
      </c>
      <c r="Q13" s="2" t="s">
        <v>1032</v>
      </c>
      <c r="R13" s="2" t="s">
        <v>1189</v>
      </c>
      <c r="S13" s="2" t="s">
        <v>1033</v>
      </c>
      <c r="T13" s="2">
        <v>1</v>
      </c>
      <c r="U13" s="2" t="s">
        <v>1034</v>
      </c>
      <c r="V13" s="2">
        <v>1</v>
      </c>
      <c r="W13" s="2">
        <v>0.17</v>
      </c>
      <c r="X13" s="2" t="s">
        <v>955</v>
      </c>
      <c r="Y13" s="2" t="s">
        <v>1039</v>
      </c>
      <c r="Z13" s="2" t="s">
        <v>1038</v>
      </c>
      <c r="AA13" s="2">
        <v>46</v>
      </c>
      <c r="AB13" s="2">
        <v>20</v>
      </c>
      <c r="AC13" s="2">
        <v>30</v>
      </c>
      <c r="AD13" s="2" t="s">
        <v>1543</v>
      </c>
      <c r="AE13" s="2" t="s">
        <v>976</v>
      </c>
      <c r="AF13" s="2"/>
      <c r="AG13" s="2"/>
      <c r="AH13" s="2"/>
      <c r="AI13" s="2"/>
    </row>
    <row r="14" spans="1:56" x14ac:dyDescent="0.25">
      <c r="A14" s="25" t="str">
        <f>'FST imm. duration'!A14</f>
        <v xml:space="preserve">GUPTA et al. </v>
      </c>
      <c r="B14" s="2" t="str">
        <f>'FST imm. duration'!D14</f>
        <v xml:space="preserve">Table2 </v>
      </c>
      <c r="C14" s="103">
        <v>1</v>
      </c>
      <c r="D14" s="2" t="s">
        <v>956</v>
      </c>
      <c r="E14" s="2" t="s">
        <v>987</v>
      </c>
      <c r="F14" s="2" t="s">
        <v>984</v>
      </c>
      <c r="G14" s="2" t="s">
        <v>976</v>
      </c>
      <c r="H14" s="2" t="s">
        <v>976</v>
      </c>
      <c r="I14" s="2" t="s">
        <v>1042</v>
      </c>
      <c r="J14" s="2" t="s">
        <v>1043</v>
      </c>
      <c r="K14" s="2" t="s">
        <v>976</v>
      </c>
      <c r="L14" s="93" t="s">
        <v>976</v>
      </c>
      <c r="M14" s="125" t="s">
        <v>2007</v>
      </c>
      <c r="N14" s="93" t="s">
        <v>2020</v>
      </c>
      <c r="O14" s="93" t="s">
        <v>2019</v>
      </c>
      <c r="P14" s="2" t="s">
        <v>1136</v>
      </c>
      <c r="Q14" s="2" t="s">
        <v>978</v>
      </c>
      <c r="R14" s="2" t="s">
        <v>1190</v>
      </c>
      <c r="S14" s="2">
        <v>25</v>
      </c>
      <c r="T14" s="2">
        <v>7</v>
      </c>
      <c r="U14" s="2" t="s">
        <v>1015</v>
      </c>
      <c r="V14" s="2">
        <v>1</v>
      </c>
      <c r="W14" s="2">
        <v>1</v>
      </c>
      <c r="X14" s="2" t="s">
        <v>980</v>
      </c>
      <c r="Y14" s="2" t="s">
        <v>976</v>
      </c>
      <c r="Z14" s="2" t="s">
        <v>1044</v>
      </c>
      <c r="AA14" s="2">
        <v>25</v>
      </c>
      <c r="AB14" s="2" t="s">
        <v>2021</v>
      </c>
      <c r="AC14" s="2">
        <v>15</v>
      </c>
      <c r="AD14" s="2" t="s">
        <v>2016</v>
      </c>
      <c r="AE14" s="2" t="s">
        <v>976</v>
      </c>
      <c r="AF14" s="2"/>
      <c r="AG14" s="2"/>
      <c r="AH14" s="2"/>
      <c r="AI14" s="2"/>
    </row>
    <row r="15" spans="1:56" x14ac:dyDescent="0.25">
      <c r="A15" s="25" t="str">
        <f>'FST imm. duration'!A15</f>
        <v>HANSEN et al.</v>
      </c>
      <c r="B15" s="2" t="str">
        <f>'FST imm. duration'!D15</f>
        <v>Figure1</v>
      </c>
      <c r="C15" s="4">
        <v>1</v>
      </c>
      <c r="D15" s="2" t="s">
        <v>956</v>
      </c>
      <c r="E15" s="2" t="s">
        <v>986</v>
      </c>
      <c r="F15" s="2" t="s">
        <v>985</v>
      </c>
      <c r="G15" s="2">
        <v>60</v>
      </c>
      <c r="H15" s="2" t="s">
        <v>976</v>
      </c>
      <c r="I15" s="2" t="s">
        <v>1052</v>
      </c>
      <c r="J15" s="2" t="s">
        <v>1053</v>
      </c>
      <c r="K15" s="2" t="s">
        <v>976</v>
      </c>
      <c r="L15" s="93" t="s">
        <v>2022</v>
      </c>
      <c r="M15" s="125" t="s">
        <v>2014</v>
      </c>
      <c r="N15" s="93" t="s">
        <v>2015</v>
      </c>
      <c r="O15" s="93" t="s">
        <v>2019</v>
      </c>
      <c r="P15" s="2" t="s">
        <v>1136</v>
      </c>
      <c r="Q15" s="2" t="s">
        <v>961</v>
      </c>
      <c r="R15" s="2" t="s">
        <v>1189</v>
      </c>
      <c r="S15" s="2">
        <v>10</v>
      </c>
      <c r="T15" s="2">
        <v>48</v>
      </c>
      <c r="U15" s="2" t="s">
        <v>1015</v>
      </c>
      <c r="V15" s="2">
        <v>1</v>
      </c>
      <c r="W15" s="2">
        <v>4</v>
      </c>
      <c r="X15" s="2" t="s">
        <v>955</v>
      </c>
      <c r="Y15" s="2" t="s">
        <v>1055</v>
      </c>
      <c r="Z15" s="2" t="s">
        <v>1054</v>
      </c>
      <c r="AA15" s="2">
        <v>56</v>
      </c>
      <c r="AB15" s="2">
        <v>73</v>
      </c>
      <c r="AC15" s="2">
        <v>30</v>
      </c>
      <c r="AD15" s="2">
        <v>25</v>
      </c>
      <c r="AE15" s="2" t="s">
        <v>41</v>
      </c>
      <c r="AF15" s="2"/>
      <c r="AG15" s="2"/>
      <c r="AH15" s="2"/>
      <c r="AI15" s="2"/>
    </row>
    <row r="16" spans="1:56" x14ac:dyDescent="0.25">
      <c r="A16" s="25" t="str">
        <f>'FST imm. duration'!A16</f>
        <v xml:space="preserve">HARATI et al. </v>
      </c>
      <c r="B16" s="2" t="str">
        <f>'FST imm. duration'!D16</f>
        <v>Figure4</v>
      </c>
      <c r="C16" s="4">
        <v>1</v>
      </c>
      <c r="D16" s="2" t="s">
        <v>998</v>
      </c>
      <c r="E16" s="2" t="s">
        <v>987</v>
      </c>
      <c r="F16" s="2" t="s">
        <v>976</v>
      </c>
      <c r="G16" s="2" t="s">
        <v>1111</v>
      </c>
      <c r="H16" s="2" t="s">
        <v>976</v>
      </c>
      <c r="I16" s="2" t="s">
        <v>1139</v>
      </c>
      <c r="J16" s="2" t="s">
        <v>1985</v>
      </c>
      <c r="K16" s="2" t="s">
        <v>976</v>
      </c>
      <c r="L16" s="93" t="s">
        <v>976</v>
      </c>
      <c r="M16" s="125" t="s">
        <v>2014</v>
      </c>
      <c r="N16" s="93">
        <v>21</v>
      </c>
      <c r="O16" s="93" t="s">
        <v>976</v>
      </c>
      <c r="P16" s="2" t="s">
        <v>1136</v>
      </c>
      <c r="Q16" s="2" t="s">
        <v>978</v>
      </c>
      <c r="R16" s="2" t="s">
        <v>1190</v>
      </c>
      <c r="S16" s="2">
        <v>15</v>
      </c>
      <c r="T16" s="2">
        <v>1</v>
      </c>
      <c r="U16" s="2" t="s">
        <v>963</v>
      </c>
      <c r="V16" s="2">
        <v>1</v>
      </c>
      <c r="W16" s="2" t="s">
        <v>976</v>
      </c>
      <c r="X16" s="2" t="s">
        <v>980</v>
      </c>
      <c r="Y16" s="2" t="s">
        <v>1163</v>
      </c>
      <c r="Z16" s="2" t="s">
        <v>1986</v>
      </c>
      <c r="AA16" s="2">
        <v>25</v>
      </c>
      <c r="AB16" s="2">
        <v>10</v>
      </c>
      <c r="AC16" s="2">
        <v>19</v>
      </c>
      <c r="AD16" s="2">
        <v>23</v>
      </c>
      <c r="AE16" s="2" t="s">
        <v>1987</v>
      </c>
      <c r="AF16" s="2"/>
      <c r="AG16" s="2"/>
      <c r="AH16" s="2"/>
      <c r="AI16" s="2"/>
    </row>
    <row r="17" spans="1:35" x14ac:dyDescent="0.25">
      <c r="A17" s="25" t="str">
        <f>'FST imm. duration'!A17</f>
        <v xml:space="preserve">JAFARI et al. </v>
      </c>
      <c r="B17" s="2" t="str">
        <f>'FST imm. duration'!D17</f>
        <v>Figure1</v>
      </c>
      <c r="C17" s="4">
        <v>1</v>
      </c>
      <c r="D17" s="2" t="s">
        <v>956</v>
      </c>
      <c r="E17" s="2" t="s">
        <v>987</v>
      </c>
      <c r="F17" s="2" t="s">
        <v>1699</v>
      </c>
      <c r="G17" s="2" t="s">
        <v>976</v>
      </c>
      <c r="H17" s="2" t="s">
        <v>976</v>
      </c>
      <c r="I17" s="2" t="s">
        <v>1139</v>
      </c>
      <c r="J17" s="2" t="s">
        <v>1988</v>
      </c>
      <c r="K17" s="2" t="s">
        <v>976</v>
      </c>
      <c r="L17" s="93" t="s">
        <v>976</v>
      </c>
      <c r="M17" s="125" t="s">
        <v>2014</v>
      </c>
      <c r="N17" s="93">
        <v>23</v>
      </c>
      <c r="O17" s="93" t="s">
        <v>976</v>
      </c>
      <c r="P17" s="2" t="s">
        <v>1136</v>
      </c>
      <c r="Q17" s="2" t="s">
        <v>961</v>
      </c>
      <c r="R17" s="2" t="s">
        <v>1189</v>
      </c>
      <c r="S17" s="2">
        <v>20</v>
      </c>
      <c r="T17" s="2">
        <v>1</v>
      </c>
      <c r="U17" s="2" t="s">
        <v>963</v>
      </c>
      <c r="V17" s="2">
        <v>1</v>
      </c>
      <c r="W17" s="2">
        <v>0.5</v>
      </c>
      <c r="X17" s="2" t="s">
        <v>980</v>
      </c>
      <c r="Y17" s="2" t="s">
        <v>976</v>
      </c>
      <c r="Z17" s="2" t="s">
        <v>1989</v>
      </c>
      <c r="AA17" s="2">
        <v>25</v>
      </c>
      <c r="AB17" s="2">
        <v>12</v>
      </c>
      <c r="AC17" s="2">
        <v>8</v>
      </c>
      <c r="AD17" s="2">
        <v>25</v>
      </c>
      <c r="AE17" s="2" t="s">
        <v>41</v>
      </c>
      <c r="AF17" s="2"/>
      <c r="AG17" s="2"/>
      <c r="AH17" s="2"/>
      <c r="AI17" s="2"/>
    </row>
    <row r="18" spans="1:35" x14ac:dyDescent="0.25">
      <c r="A18" s="25" t="str">
        <f>'FST imm. duration'!A18</f>
        <v xml:space="preserve">KAN et al. </v>
      </c>
      <c r="B18" s="2" t="str">
        <f>'FST imm. duration'!D18</f>
        <v>Figure1</v>
      </c>
      <c r="C18" s="4">
        <v>1</v>
      </c>
      <c r="D18" s="2" t="s">
        <v>956</v>
      </c>
      <c r="E18" s="2" t="s">
        <v>987</v>
      </c>
      <c r="F18" s="2" t="s">
        <v>1059</v>
      </c>
      <c r="G18" s="2">
        <v>28</v>
      </c>
      <c r="H18" s="2" t="s">
        <v>976</v>
      </c>
      <c r="I18" s="2" t="s">
        <v>1011</v>
      </c>
      <c r="J18" s="2" t="s">
        <v>1058</v>
      </c>
      <c r="K18" s="2" t="s">
        <v>976</v>
      </c>
      <c r="L18" s="93" t="s">
        <v>976</v>
      </c>
      <c r="M18" s="125" t="s">
        <v>2014</v>
      </c>
      <c r="N18" s="93" t="s">
        <v>2012</v>
      </c>
      <c r="O18" s="93" t="s">
        <v>2023</v>
      </c>
      <c r="P18" s="2" t="s">
        <v>1136</v>
      </c>
      <c r="Q18" s="2" t="s">
        <v>1057</v>
      </c>
      <c r="R18" s="2" t="s">
        <v>1192</v>
      </c>
      <c r="S18" s="2">
        <v>100</v>
      </c>
      <c r="T18" s="2">
        <v>1</v>
      </c>
      <c r="U18" s="2" t="s">
        <v>1004</v>
      </c>
      <c r="V18" s="2">
        <v>1</v>
      </c>
      <c r="W18" s="2">
        <v>0.5</v>
      </c>
      <c r="X18" s="2" t="s">
        <v>1061</v>
      </c>
      <c r="Y18" s="2" t="s">
        <v>976</v>
      </c>
      <c r="Z18" s="2" t="s">
        <v>1060</v>
      </c>
      <c r="AA18" s="2" t="s">
        <v>976</v>
      </c>
      <c r="AB18" s="2">
        <v>13</v>
      </c>
      <c r="AC18" s="2" t="s">
        <v>2024</v>
      </c>
      <c r="AD18" s="2">
        <v>25</v>
      </c>
      <c r="AE18" s="2" t="s">
        <v>976</v>
      </c>
      <c r="AF18" s="2"/>
      <c r="AG18" s="2"/>
      <c r="AH18" s="2"/>
      <c r="AI18" s="2"/>
    </row>
    <row r="19" spans="1:35" x14ac:dyDescent="0.25">
      <c r="A19" s="25" t="str">
        <f>'FST imm. duration'!A19</f>
        <v xml:space="preserve">KARIMI et al. </v>
      </c>
      <c r="B19" s="2" t="str">
        <f>'FST imm. duration'!D19</f>
        <v>Figure1</v>
      </c>
      <c r="C19" s="4">
        <v>1</v>
      </c>
      <c r="D19" s="2" t="s">
        <v>956</v>
      </c>
      <c r="E19" s="2" t="s">
        <v>987</v>
      </c>
      <c r="F19" s="2" t="s">
        <v>2000</v>
      </c>
      <c r="G19" s="2" t="s">
        <v>976</v>
      </c>
      <c r="H19" s="2" t="s">
        <v>976</v>
      </c>
      <c r="I19" s="2">
        <v>35</v>
      </c>
      <c r="J19" s="2" t="s">
        <v>2001</v>
      </c>
      <c r="K19" s="2" t="s">
        <v>976</v>
      </c>
      <c r="L19" s="93">
        <v>6</v>
      </c>
      <c r="M19" s="125" t="s">
        <v>2014</v>
      </c>
      <c r="N19" s="93" t="s">
        <v>976</v>
      </c>
      <c r="O19" s="93" t="s">
        <v>976</v>
      </c>
      <c r="P19" s="2" t="s">
        <v>1136</v>
      </c>
      <c r="Q19" s="2" t="s">
        <v>978</v>
      </c>
      <c r="R19" s="2" t="s">
        <v>1190</v>
      </c>
      <c r="S19" s="2">
        <v>30</v>
      </c>
      <c r="T19" s="2">
        <v>1</v>
      </c>
      <c r="U19" s="2" t="s">
        <v>963</v>
      </c>
      <c r="V19" s="2">
        <v>1</v>
      </c>
      <c r="W19" s="2">
        <v>0.5</v>
      </c>
      <c r="X19" s="2" t="s">
        <v>980</v>
      </c>
      <c r="Y19" s="2" t="s">
        <v>1163</v>
      </c>
      <c r="Z19" s="2" t="s">
        <v>1999</v>
      </c>
      <c r="AA19" s="2">
        <v>25</v>
      </c>
      <c r="AB19" s="2">
        <v>14</v>
      </c>
      <c r="AC19" s="2">
        <v>15</v>
      </c>
      <c r="AD19" s="2">
        <v>25</v>
      </c>
      <c r="AE19" s="2" t="s">
        <v>41</v>
      </c>
      <c r="AF19" s="2"/>
      <c r="AG19" s="2"/>
      <c r="AH19" s="2"/>
      <c r="AI19" s="2"/>
    </row>
    <row r="20" spans="1:35" x14ac:dyDescent="0.25">
      <c r="A20" s="25" t="str">
        <f>'FST imm. duration'!A23</f>
        <v xml:space="preserve">KHANAM et al. </v>
      </c>
      <c r="B20" s="2" t="str">
        <f>'FST imm. duration'!D20</f>
        <v>Figure2</v>
      </c>
      <c r="C20" s="4">
        <v>2</v>
      </c>
      <c r="D20" s="2" t="s">
        <v>956</v>
      </c>
      <c r="E20" s="2" t="s">
        <v>987</v>
      </c>
      <c r="F20" s="2" t="s">
        <v>2000</v>
      </c>
      <c r="G20" s="2" t="s">
        <v>976</v>
      </c>
      <c r="H20" s="2" t="s">
        <v>976</v>
      </c>
      <c r="I20" s="2">
        <v>35</v>
      </c>
      <c r="J20" s="2" t="s">
        <v>2001</v>
      </c>
      <c r="K20" s="2" t="s">
        <v>976</v>
      </c>
      <c r="L20" s="93">
        <v>6</v>
      </c>
      <c r="M20" s="125" t="s">
        <v>2014</v>
      </c>
      <c r="N20" s="93" t="s">
        <v>976</v>
      </c>
      <c r="O20" s="93" t="s">
        <v>976</v>
      </c>
      <c r="P20" s="2" t="s">
        <v>1136</v>
      </c>
      <c r="Q20" s="2" t="s">
        <v>978</v>
      </c>
      <c r="R20" s="2" t="s">
        <v>1190</v>
      </c>
      <c r="S20" s="2">
        <v>30</v>
      </c>
      <c r="T20" s="2">
        <v>1</v>
      </c>
      <c r="U20" s="2" t="s">
        <v>963</v>
      </c>
      <c r="V20" s="2">
        <v>1</v>
      </c>
      <c r="W20" s="2">
        <v>1</v>
      </c>
      <c r="X20" s="2" t="s">
        <v>980</v>
      </c>
      <c r="Y20" s="2" t="s">
        <v>1163</v>
      </c>
      <c r="Z20" s="2" t="s">
        <v>1999</v>
      </c>
      <c r="AA20" s="2">
        <v>25</v>
      </c>
      <c r="AB20" s="2">
        <v>14</v>
      </c>
      <c r="AC20" s="2">
        <v>15</v>
      </c>
      <c r="AD20" s="2">
        <v>25</v>
      </c>
      <c r="AE20" s="2" t="s">
        <v>41</v>
      </c>
      <c r="AF20" s="2"/>
      <c r="AG20" s="2"/>
      <c r="AH20" s="2"/>
      <c r="AI20" s="2"/>
    </row>
    <row r="21" spans="1:35" x14ac:dyDescent="0.25">
      <c r="A21" s="25" t="str">
        <f>'FST imm. duration'!A24</f>
        <v xml:space="preserve">KHANAM et al. </v>
      </c>
      <c r="B21" s="2" t="str">
        <f>'FST imm. duration'!D21</f>
        <v>Figure3</v>
      </c>
      <c r="C21" s="4">
        <v>3</v>
      </c>
      <c r="D21" s="2" t="s">
        <v>956</v>
      </c>
      <c r="E21" s="2" t="s">
        <v>987</v>
      </c>
      <c r="F21" s="2" t="s">
        <v>2000</v>
      </c>
      <c r="G21" s="2" t="s">
        <v>976</v>
      </c>
      <c r="H21" s="2" t="s">
        <v>976</v>
      </c>
      <c r="I21" s="2">
        <v>35</v>
      </c>
      <c r="J21" s="2" t="s">
        <v>2001</v>
      </c>
      <c r="K21" s="2" t="s">
        <v>976</v>
      </c>
      <c r="L21" s="93">
        <v>6</v>
      </c>
      <c r="M21" s="125" t="s">
        <v>2014</v>
      </c>
      <c r="N21" s="93" t="s">
        <v>976</v>
      </c>
      <c r="O21" s="93" t="s">
        <v>976</v>
      </c>
      <c r="P21" s="2" t="s">
        <v>1136</v>
      </c>
      <c r="Q21" s="2" t="s">
        <v>978</v>
      </c>
      <c r="R21" s="2" t="s">
        <v>1190</v>
      </c>
      <c r="S21" s="2">
        <v>30</v>
      </c>
      <c r="T21" s="2">
        <v>1</v>
      </c>
      <c r="U21" s="2" t="s">
        <v>963</v>
      </c>
      <c r="V21" s="2">
        <v>1</v>
      </c>
      <c r="W21" s="2">
        <v>0.5</v>
      </c>
      <c r="X21" s="2" t="s">
        <v>980</v>
      </c>
      <c r="Y21" s="2" t="s">
        <v>1163</v>
      </c>
      <c r="Z21" s="2" t="s">
        <v>1999</v>
      </c>
      <c r="AA21" s="2">
        <v>25</v>
      </c>
      <c r="AB21" s="2">
        <v>14</v>
      </c>
      <c r="AC21" s="2">
        <v>15</v>
      </c>
      <c r="AD21" s="2">
        <v>25</v>
      </c>
      <c r="AE21" s="2" t="s">
        <v>41</v>
      </c>
      <c r="AF21" s="2"/>
      <c r="AG21" s="2"/>
      <c r="AH21" s="2"/>
      <c r="AI21" s="2"/>
    </row>
    <row r="22" spans="1:35" x14ac:dyDescent="0.25">
      <c r="A22" s="25" t="str">
        <f>'FST imm. duration'!A25</f>
        <v xml:space="preserve">KHANAM et al. </v>
      </c>
      <c r="B22" s="2" t="str">
        <f>'FST imm. duration'!D22</f>
        <v>Figure4</v>
      </c>
      <c r="C22" s="4">
        <v>4</v>
      </c>
      <c r="D22" s="2" t="s">
        <v>956</v>
      </c>
      <c r="E22" s="2" t="s">
        <v>987</v>
      </c>
      <c r="F22" s="2" t="s">
        <v>2000</v>
      </c>
      <c r="G22" s="2" t="s">
        <v>976</v>
      </c>
      <c r="H22" s="2" t="s">
        <v>976</v>
      </c>
      <c r="I22" s="2">
        <v>35</v>
      </c>
      <c r="J22" s="2" t="s">
        <v>2001</v>
      </c>
      <c r="K22" s="2" t="s">
        <v>976</v>
      </c>
      <c r="L22" s="93" t="s">
        <v>2025</v>
      </c>
      <c r="M22" s="125" t="s">
        <v>2014</v>
      </c>
      <c r="N22" s="93" t="s">
        <v>976</v>
      </c>
      <c r="O22" s="93" t="s">
        <v>976</v>
      </c>
      <c r="P22" s="2" t="s">
        <v>1136</v>
      </c>
      <c r="Q22" s="2" t="s">
        <v>978</v>
      </c>
      <c r="R22" s="2" t="s">
        <v>1190</v>
      </c>
      <c r="S22" s="2">
        <v>30</v>
      </c>
      <c r="T22" s="2">
        <v>1</v>
      </c>
      <c r="U22" s="2" t="s">
        <v>963</v>
      </c>
      <c r="V22" s="2">
        <v>1</v>
      </c>
      <c r="W22" s="2">
        <v>1</v>
      </c>
      <c r="X22" s="2" t="s">
        <v>980</v>
      </c>
      <c r="Y22" s="2" t="s">
        <v>1163</v>
      </c>
      <c r="Z22" s="2" t="s">
        <v>1999</v>
      </c>
      <c r="AA22" s="2">
        <v>25</v>
      </c>
      <c r="AB22" s="2">
        <v>14</v>
      </c>
      <c r="AC22" s="2">
        <v>15</v>
      </c>
      <c r="AD22" s="2">
        <v>25</v>
      </c>
      <c r="AE22" s="2" t="s">
        <v>41</v>
      </c>
      <c r="AF22" s="2"/>
      <c r="AG22" s="2"/>
      <c r="AH22" s="2"/>
      <c r="AI22" s="2"/>
    </row>
    <row r="23" spans="1:35" x14ac:dyDescent="0.25">
      <c r="A23" s="25" t="str">
        <f>'FST imm. duration'!A23</f>
        <v xml:space="preserve">KHANAM et al. </v>
      </c>
      <c r="B23" s="2" t="str">
        <f>'FST imm. duration'!D23</f>
        <v>Table1</v>
      </c>
      <c r="C23" s="4">
        <v>1</v>
      </c>
      <c r="D23" s="2" t="s">
        <v>956</v>
      </c>
      <c r="E23" s="2" t="s">
        <v>987</v>
      </c>
      <c r="F23" s="2" t="s">
        <v>984</v>
      </c>
      <c r="G23" s="2" t="s">
        <v>976</v>
      </c>
      <c r="H23" s="2" t="s">
        <v>1064</v>
      </c>
      <c r="I23" s="2" t="s">
        <v>1009</v>
      </c>
      <c r="J23" s="2" t="s">
        <v>1063</v>
      </c>
      <c r="K23" s="2" t="s">
        <v>976</v>
      </c>
      <c r="L23" s="93">
        <v>10</v>
      </c>
      <c r="M23" s="125" t="s">
        <v>2014</v>
      </c>
      <c r="N23" s="93" t="s">
        <v>1577</v>
      </c>
      <c r="O23" s="93" t="s">
        <v>2026</v>
      </c>
      <c r="P23" s="2" t="s">
        <v>1136</v>
      </c>
      <c r="Q23" s="2" t="s">
        <v>1062</v>
      </c>
      <c r="R23" s="2" t="s">
        <v>1193</v>
      </c>
      <c r="S23" s="2">
        <v>8</v>
      </c>
      <c r="T23" s="2">
        <v>21</v>
      </c>
      <c r="U23" s="2" t="s">
        <v>1015</v>
      </c>
      <c r="V23" s="2">
        <v>1</v>
      </c>
      <c r="W23" s="2" t="s">
        <v>976</v>
      </c>
      <c r="X23" s="2" t="s">
        <v>1066</v>
      </c>
      <c r="Y23" s="2" t="s">
        <v>976</v>
      </c>
      <c r="Z23" s="2" t="s">
        <v>1065</v>
      </c>
      <c r="AA23" s="2">
        <v>40</v>
      </c>
      <c r="AB23" s="2">
        <v>15</v>
      </c>
      <c r="AC23" s="2">
        <v>30</v>
      </c>
      <c r="AD23" s="2" t="s">
        <v>1785</v>
      </c>
      <c r="AE23" s="2" t="s">
        <v>41</v>
      </c>
      <c r="AF23" s="2"/>
      <c r="AG23" s="2"/>
      <c r="AH23" s="2"/>
      <c r="AI23" s="2"/>
    </row>
    <row r="24" spans="1:35" x14ac:dyDescent="0.25">
      <c r="A24" s="25" t="str">
        <f>'FST imm. duration'!A24</f>
        <v xml:space="preserve">KHANAM et al. </v>
      </c>
      <c r="B24" s="2" t="str">
        <f>'FST imm. duration'!D24</f>
        <v>Table1</v>
      </c>
      <c r="C24" s="4">
        <v>2</v>
      </c>
      <c r="D24" s="2" t="s">
        <v>956</v>
      </c>
      <c r="E24" s="2" t="s">
        <v>987</v>
      </c>
      <c r="F24" s="2" t="s">
        <v>984</v>
      </c>
      <c r="G24" s="2" t="s">
        <v>976</v>
      </c>
      <c r="H24" s="2" t="s">
        <v>1064</v>
      </c>
      <c r="I24" s="2" t="s">
        <v>1009</v>
      </c>
      <c r="J24" s="2" t="s">
        <v>1063</v>
      </c>
      <c r="K24" s="2" t="s">
        <v>976</v>
      </c>
      <c r="L24" s="93">
        <v>10</v>
      </c>
      <c r="M24" s="125" t="s">
        <v>2014</v>
      </c>
      <c r="N24" s="93" t="s">
        <v>1577</v>
      </c>
      <c r="O24" s="93" t="s">
        <v>2026</v>
      </c>
      <c r="P24" s="2" t="s">
        <v>1136</v>
      </c>
      <c r="Q24" s="2" t="s">
        <v>1062</v>
      </c>
      <c r="R24" s="2" t="s">
        <v>1193</v>
      </c>
      <c r="S24" s="2">
        <v>16</v>
      </c>
      <c r="T24" s="2">
        <v>21</v>
      </c>
      <c r="U24" s="2" t="s">
        <v>1015</v>
      </c>
      <c r="V24" s="2">
        <v>1</v>
      </c>
      <c r="W24" s="2" t="s">
        <v>976</v>
      </c>
      <c r="X24" s="2" t="s">
        <v>1066</v>
      </c>
      <c r="Y24" s="2" t="s">
        <v>976</v>
      </c>
      <c r="Z24" s="2" t="s">
        <v>1065</v>
      </c>
      <c r="AA24" s="2">
        <v>40</v>
      </c>
      <c r="AB24" s="2">
        <v>15</v>
      </c>
      <c r="AC24" s="2">
        <v>30</v>
      </c>
      <c r="AD24" s="2" t="s">
        <v>1785</v>
      </c>
      <c r="AE24" s="2" t="s">
        <v>41</v>
      </c>
      <c r="AF24" s="2"/>
      <c r="AG24" s="2"/>
      <c r="AH24" s="2"/>
      <c r="AI24" s="2"/>
    </row>
    <row r="25" spans="1:35" x14ac:dyDescent="0.25">
      <c r="A25" s="25" t="str">
        <f>'FST imm. duration'!A25</f>
        <v xml:space="preserve">KHANAM et al. </v>
      </c>
      <c r="B25" s="2" t="str">
        <f>'FST imm. duration'!D25</f>
        <v>Table1</v>
      </c>
      <c r="C25" s="4">
        <v>3</v>
      </c>
      <c r="D25" s="2" t="s">
        <v>956</v>
      </c>
      <c r="E25" s="2" t="s">
        <v>987</v>
      </c>
      <c r="F25" s="2" t="s">
        <v>984</v>
      </c>
      <c r="G25" s="2" t="s">
        <v>976</v>
      </c>
      <c r="H25" s="2" t="s">
        <v>976</v>
      </c>
      <c r="I25" s="2" t="s">
        <v>1009</v>
      </c>
      <c r="J25" s="2" t="s">
        <v>1063</v>
      </c>
      <c r="K25" s="2" t="s">
        <v>976</v>
      </c>
      <c r="L25" s="93">
        <v>10</v>
      </c>
      <c r="M25" s="125" t="s">
        <v>2014</v>
      </c>
      <c r="N25" s="93" t="s">
        <v>1577</v>
      </c>
      <c r="O25" s="93" t="s">
        <v>2026</v>
      </c>
      <c r="P25" s="2" t="s">
        <v>1136</v>
      </c>
      <c r="Q25" s="2" t="s">
        <v>1062</v>
      </c>
      <c r="R25" s="2" t="s">
        <v>1193</v>
      </c>
      <c r="S25" s="2">
        <v>8</v>
      </c>
      <c r="T25" s="2">
        <v>21</v>
      </c>
      <c r="U25" s="2" t="s">
        <v>1015</v>
      </c>
      <c r="V25" s="2">
        <v>1</v>
      </c>
      <c r="W25" s="2" t="s">
        <v>976</v>
      </c>
      <c r="X25" s="2" t="s">
        <v>1066</v>
      </c>
      <c r="Y25" s="2" t="s">
        <v>976</v>
      </c>
      <c r="Z25" s="2" t="s">
        <v>1065</v>
      </c>
      <c r="AA25" s="2">
        <v>40</v>
      </c>
      <c r="AB25" s="2">
        <v>15</v>
      </c>
      <c r="AC25" s="2">
        <v>30</v>
      </c>
      <c r="AD25" s="2" t="s">
        <v>1785</v>
      </c>
      <c r="AE25" s="2" t="s">
        <v>41</v>
      </c>
      <c r="AF25" s="2"/>
      <c r="AG25" s="2"/>
      <c r="AH25" s="2"/>
      <c r="AI25" s="2"/>
    </row>
    <row r="26" spans="1:35" x14ac:dyDescent="0.25">
      <c r="A26" s="25" t="str">
        <f>'FST imm. duration'!A26</f>
        <v xml:space="preserve">KHANAM et al. </v>
      </c>
      <c r="B26" s="2" t="str">
        <f>'FST imm. duration'!D26</f>
        <v>Table1</v>
      </c>
      <c r="C26" s="4">
        <v>4</v>
      </c>
      <c r="D26" s="2" t="s">
        <v>956</v>
      </c>
      <c r="E26" s="2" t="s">
        <v>987</v>
      </c>
      <c r="F26" s="2" t="s">
        <v>984</v>
      </c>
      <c r="G26" s="2" t="s">
        <v>976</v>
      </c>
      <c r="H26" s="2" t="s">
        <v>976</v>
      </c>
      <c r="I26" s="2" t="s">
        <v>1009</v>
      </c>
      <c r="J26" s="2" t="s">
        <v>1063</v>
      </c>
      <c r="K26" s="2" t="s">
        <v>976</v>
      </c>
      <c r="L26" s="93">
        <v>10</v>
      </c>
      <c r="M26" s="125" t="s">
        <v>2014</v>
      </c>
      <c r="N26" s="93" t="s">
        <v>1577</v>
      </c>
      <c r="O26" s="93" t="s">
        <v>2026</v>
      </c>
      <c r="P26" s="2" t="s">
        <v>1136</v>
      </c>
      <c r="Q26" s="2" t="s">
        <v>1062</v>
      </c>
      <c r="R26" s="2" t="s">
        <v>1193</v>
      </c>
      <c r="S26" s="2">
        <v>16</v>
      </c>
      <c r="T26" s="2">
        <v>21</v>
      </c>
      <c r="U26" s="2" t="s">
        <v>1015</v>
      </c>
      <c r="V26" s="2">
        <v>1</v>
      </c>
      <c r="W26" s="2" t="s">
        <v>976</v>
      </c>
      <c r="X26" s="2" t="s">
        <v>1066</v>
      </c>
      <c r="Y26" s="2" t="s">
        <v>976</v>
      </c>
      <c r="Z26" s="2" t="s">
        <v>1065</v>
      </c>
      <c r="AA26" s="2">
        <v>40</v>
      </c>
      <c r="AB26" s="2">
        <v>15</v>
      </c>
      <c r="AC26" s="2">
        <v>30</v>
      </c>
      <c r="AD26" s="2" t="s">
        <v>1785</v>
      </c>
      <c r="AE26" s="2" t="s">
        <v>41</v>
      </c>
      <c r="AF26" s="2"/>
      <c r="AG26" s="2"/>
      <c r="AH26" s="2"/>
      <c r="AI26" s="2"/>
    </row>
    <row r="27" spans="1:35" x14ac:dyDescent="0.25">
      <c r="A27" s="25" t="str">
        <f>'FST imm. duration'!A27</f>
        <v xml:space="preserve">KIM et al. </v>
      </c>
      <c r="B27" s="2" t="str">
        <f>'FST imm. duration'!D27</f>
        <v>Figure2-a</v>
      </c>
      <c r="C27" s="4">
        <v>1</v>
      </c>
      <c r="D27" s="2" t="s">
        <v>956</v>
      </c>
      <c r="E27" s="2" t="s">
        <v>987</v>
      </c>
      <c r="F27" s="2" t="s">
        <v>1071</v>
      </c>
      <c r="G27" s="2">
        <v>62</v>
      </c>
      <c r="H27" s="2" t="s">
        <v>976</v>
      </c>
      <c r="I27" s="2" t="s">
        <v>976</v>
      </c>
      <c r="J27" s="2" t="s">
        <v>1072</v>
      </c>
      <c r="K27" s="2" t="s">
        <v>976</v>
      </c>
      <c r="L27" s="93" t="s">
        <v>976</v>
      </c>
      <c r="M27" s="125" t="s">
        <v>2014</v>
      </c>
      <c r="N27" s="93">
        <v>23</v>
      </c>
      <c r="O27" s="93" t="s">
        <v>2019</v>
      </c>
      <c r="P27" s="2" t="s">
        <v>1136</v>
      </c>
      <c r="Q27" s="2" t="s">
        <v>1069</v>
      </c>
      <c r="R27" s="2" t="s">
        <v>1190</v>
      </c>
      <c r="S27" s="2">
        <v>10</v>
      </c>
      <c r="T27" s="2">
        <v>13</v>
      </c>
      <c r="U27" s="2" t="s">
        <v>1181</v>
      </c>
      <c r="V27" s="2">
        <v>1</v>
      </c>
      <c r="W27" s="2">
        <v>42</v>
      </c>
      <c r="X27" s="2" t="s">
        <v>1074</v>
      </c>
      <c r="Y27" s="2" t="s">
        <v>954</v>
      </c>
      <c r="Z27" s="2" t="s">
        <v>1073</v>
      </c>
      <c r="AA27" s="2">
        <v>44.5</v>
      </c>
      <c r="AB27" s="2">
        <v>20</v>
      </c>
      <c r="AC27" s="2">
        <v>19</v>
      </c>
      <c r="AD27" s="2">
        <v>23</v>
      </c>
      <c r="AE27" s="2" t="s">
        <v>994</v>
      </c>
      <c r="AF27" s="2"/>
      <c r="AG27" s="2"/>
      <c r="AH27" s="2"/>
      <c r="AI27" s="2"/>
    </row>
    <row r="28" spans="1:35" x14ac:dyDescent="0.25">
      <c r="A28" s="25" t="str">
        <f>'FST imm. duration'!A28</f>
        <v xml:space="preserve">KIM et al. </v>
      </c>
      <c r="B28" s="2" t="str">
        <f>'FST imm. duration'!D28</f>
        <v>Figure2-a</v>
      </c>
      <c r="C28" s="4">
        <v>2</v>
      </c>
      <c r="D28" s="2" t="s">
        <v>956</v>
      </c>
      <c r="E28" s="2" t="s">
        <v>987</v>
      </c>
      <c r="F28" s="2" t="s">
        <v>1071</v>
      </c>
      <c r="G28" s="2">
        <v>62</v>
      </c>
      <c r="H28" s="2" t="s">
        <v>976</v>
      </c>
      <c r="I28" s="2" t="s">
        <v>976</v>
      </c>
      <c r="J28" s="2" t="s">
        <v>1072</v>
      </c>
      <c r="K28" s="2" t="s">
        <v>976</v>
      </c>
      <c r="L28" s="93" t="s">
        <v>976</v>
      </c>
      <c r="M28" s="125" t="s">
        <v>2014</v>
      </c>
      <c r="N28" s="93">
        <v>23</v>
      </c>
      <c r="O28" s="93" t="s">
        <v>2019</v>
      </c>
      <c r="P28" s="2" t="s">
        <v>1136</v>
      </c>
      <c r="Q28" s="2" t="s">
        <v>1069</v>
      </c>
      <c r="R28" s="2" t="s">
        <v>1190</v>
      </c>
      <c r="S28" s="2">
        <v>20</v>
      </c>
      <c r="T28" s="2">
        <v>13</v>
      </c>
      <c r="U28" s="2" t="s">
        <v>1181</v>
      </c>
      <c r="V28" s="2">
        <v>1</v>
      </c>
      <c r="W28" s="2">
        <v>42</v>
      </c>
      <c r="X28" s="2" t="s">
        <v>1074</v>
      </c>
      <c r="Y28" s="2" t="s">
        <v>954</v>
      </c>
      <c r="Z28" s="2" t="s">
        <v>1073</v>
      </c>
      <c r="AA28" s="2">
        <v>44.5</v>
      </c>
      <c r="AB28" s="2">
        <v>20</v>
      </c>
      <c r="AC28" s="2">
        <v>19</v>
      </c>
      <c r="AD28" s="2">
        <v>23</v>
      </c>
      <c r="AE28" s="2" t="s">
        <v>994</v>
      </c>
      <c r="AF28" s="2"/>
      <c r="AG28" s="2"/>
      <c r="AH28" s="2"/>
      <c r="AI28" s="2"/>
    </row>
    <row r="29" spans="1:35" x14ac:dyDescent="0.25">
      <c r="A29" s="25" t="str">
        <f>'FST imm. duration'!A29</f>
        <v xml:space="preserve">KIM et al. </v>
      </c>
      <c r="B29" s="2" t="str">
        <f>'FST imm. duration'!D29</f>
        <v>Figure2-b</v>
      </c>
      <c r="C29" s="4">
        <v>3</v>
      </c>
      <c r="D29" s="2" t="s">
        <v>956</v>
      </c>
      <c r="E29" s="2" t="s">
        <v>987</v>
      </c>
      <c r="F29" s="2" t="s">
        <v>1071</v>
      </c>
      <c r="G29" s="2">
        <v>62</v>
      </c>
      <c r="H29" s="2" t="s">
        <v>976</v>
      </c>
      <c r="I29" s="2" t="s">
        <v>976</v>
      </c>
      <c r="J29" s="2" t="s">
        <v>1072</v>
      </c>
      <c r="K29" s="2" t="s">
        <v>976</v>
      </c>
      <c r="L29" s="93" t="s">
        <v>976</v>
      </c>
      <c r="M29" s="125" t="s">
        <v>2014</v>
      </c>
      <c r="N29" s="93">
        <v>23</v>
      </c>
      <c r="O29" s="93" t="s">
        <v>2019</v>
      </c>
      <c r="P29" s="2" t="s">
        <v>1136</v>
      </c>
      <c r="Q29" s="2" t="s">
        <v>1069</v>
      </c>
      <c r="R29" s="2" t="s">
        <v>1190</v>
      </c>
      <c r="S29" s="2">
        <v>20</v>
      </c>
      <c r="T29" s="2">
        <v>13</v>
      </c>
      <c r="U29" s="2" t="s">
        <v>1181</v>
      </c>
      <c r="V29" s="2">
        <v>1</v>
      </c>
      <c r="W29" s="2">
        <v>42</v>
      </c>
      <c r="X29" s="2" t="s">
        <v>1074</v>
      </c>
      <c r="Y29" s="2" t="s">
        <v>954</v>
      </c>
      <c r="Z29" s="2" t="s">
        <v>1073</v>
      </c>
      <c r="AA29" s="2">
        <v>44.5</v>
      </c>
      <c r="AB29" s="2">
        <v>20</v>
      </c>
      <c r="AC29" s="2">
        <v>19</v>
      </c>
      <c r="AD29" s="2">
        <v>23</v>
      </c>
      <c r="AE29" s="2" t="s">
        <v>994</v>
      </c>
      <c r="AF29" s="2"/>
      <c r="AG29" s="2"/>
      <c r="AH29" s="2"/>
      <c r="AI29" s="2"/>
    </row>
    <row r="30" spans="1:35" x14ac:dyDescent="0.25">
      <c r="A30" s="25" t="str">
        <f>'FST imm. duration'!A30</f>
        <v xml:space="preserve">KIM et al. </v>
      </c>
      <c r="B30" s="2" t="str">
        <f>'FST imm. duration'!D30</f>
        <v>Figure2-d</v>
      </c>
      <c r="C30" s="4">
        <v>4</v>
      </c>
      <c r="D30" s="2" t="s">
        <v>956</v>
      </c>
      <c r="E30" s="2" t="s">
        <v>987</v>
      </c>
      <c r="F30" s="2" t="s">
        <v>1071</v>
      </c>
      <c r="G30" s="2">
        <v>62</v>
      </c>
      <c r="H30" s="2" t="s">
        <v>976</v>
      </c>
      <c r="I30" s="2" t="s">
        <v>976</v>
      </c>
      <c r="J30" s="2" t="s">
        <v>1072</v>
      </c>
      <c r="K30" s="2" t="s">
        <v>976</v>
      </c>
      <c r="L30" s="93" t="s">
        <v>976</v>
      </c>
      <c r="M30" s="125" t="s">
        <v>2014</v>
      </c>
      <c r="N30" s="93">
        <v>23</v>
      </c>
      <c r="O30" s="93" t="s">
        <v>2019</v>
      </c>
      <c r="P30" s="2" t="s">
        <v>1136</v>
      </c>
      <c r="Q30" s="2" t="s">
        <v>1069</v>
      </c>
      <c r="R30" s="2" t="s">
        <v>1190</v>
      </c>
      <c r="S30" s="2">
        <v>20</v>
      </c>
      <c r="T30" s="2">
        <v>13</v>
      </c>
      <c r="U30" s="2" t="s">
        <v>1181</v>
      </c>
      <c r="V30" s="2">
        <v>1</v>
      </c>
      <c r="W30" s="2">
        <v>21</v>
      </c>
      <c r="X30" s="2" t="s">
        <v>1074</v>
      </c>
      <c r="Y30" s="2" t="s">
        <v>954</v>
      </c>
      <c r="Z30" s="2" t="s">
        <v>1073</v>
      </c>
      <c r="AA30" s="2">
        <v>44.5</v>
      </c>
      <c r="AB30" s="2">
        <v>20</v>
      </c>
      <c r="AC30" s="2">
        <v>19</v>
      </c>
      <c r="AD30" s="2">
        <v>23</v>
      </c>
      <c r="AE30" s="2" t="s">
        <v>41</v>
      </c>
      <c r="AF30" s="2"/>
      <c r="AG30" s="2"/>
      <c r="AH30" s="2"/>
      <c r="AI30" s="2"/>
    </row>
    <row r="31" spans="1:35" x14ac:dyDescent="0.25">
      <c r="A31" s="25" t="str">
        <f>'FST imm. duration'!A31</f>
        <v xml:space="preserve">LENART et al. </v>
      </c>
      <c r="B31" s="2" t="str">
        <f>'FST imm. duration'!D31</f>
        <v>Figure1</v>
      </c>
      <c r="C31" s="4">
        <v>1</v>
      </c>
      <c r="D31" s="2" t="s">
        <v>956</v>
      </c>
      <c r="E31" s="2" t="s">
        <v>986</v>
      </c>
      <c r="F31" s="2" t="s">
        <v>985</v>
      </c>
      <c r="G31" s="2">
        <v>91</v>
      </c>
      <c r="H31" s="2" t="s">
        <v>1076</v>
      </c>
      <c r="I31" s="2" t="s">
        <v>1079</v>
      </c>
      <c r="J31" s="2" t="s">
        <v>1080</v>
      </c>
      <c r="K31" s="2" t="s">
        <v>976</v>
      </c>
      <c r="L31" s="93">
        <v>3</v>
      </c>
      <c r="M31" s="125" t="s">
        <v>2014</v>
      </c>
      <c r="N31" s="93" t="s">
        <v>1785</v>
      </c>
      <c r="O31" s="93" t="s">
        <v>976</v>
      </c>
      <c r="P31" s="2" t="s">
        <v>1136</v>
      </c>
      <c r="Q31" s="2" t="s">
        <v>1081</v>
      </c>
      <c r="R31" s="2" t="s">
        <v>1189</v>
      </c>
      <c r="S31" s="2">
        <v>20</v>
      </c>
      <c r="T31" s="2">
        <v>14</v>
      </c>
      <c r="U31" s="2" t="s">
        <v>1004</v>
      </c>
      <c r="V31" s="2">
        <v>1</v>
      </c>
      <c r="W31" s="93" t="s">
        <v>976</v>
      </c>
      <c r="X31" s="2" t="s">
        <v>955</v>
      </c>
      <c r="Y31" s="2" t="s">
        <v>954</v>
      </c>
      <c r="Z31" s="2" t="s">
        <v>1082</v>
      </c>
      <c r="AA31" s="2">
        <v>60</v>
      </c>
      <c r="AB31" s="2">
        <v>14</v>
      </c>
      <c r="AC31" s="2">
        <v>30</v>
      </c>
      <c r="AD31" s="2" t="s">
        <v>1543</v>
      </c>
      <c r="AE31" s="2" t="s">
        <v>994</v>
      </c>
      <c r="AF31" s="2"/>
      <c r="AG31" s="2"/>
      <c r="AH31" s="2"/>
      <c r="AI31" s="2"/>
    </row>
    <row r="32" spans="1:35" x14ac:dyDescent="0.25">
      <c r="A32" s="25" t="str">
        <f>'FST imm. duration'!A32</f>
        <v xml:space="preserve">LENART et al. </v>
      </c>
      <c r="B32" s="2" t="str">
        <f>'FST imm. duration'!D32</f>
        <v>Figure1</v>
      </c>
      <c r="C32" s="4">
        <v>2</v>
      </c>
      <c r="D32" s="2" t="s">
        <v>956</v>
      </c>
      <c r="E32" s="2" t="s">
        <v>986</v>
      </c>
      <c r="F32" s="2" t="s">
        <v>985</v>
      </c>
      <c r="G32" s="2">
        <v>91</v>
      </c>
      <c r="H32" s="2" t="s">
        <v>1076</v>
      </c>
      <c r="I32" s="2" t="s">
        <v>1079</v>
      </c>
      <c r="J32" s="2" t="s">
        <v>1080</v>
      </c>
      <c r="K32" s="2" t="s">
        <v>976</v>
      </c>
      <c r="L32" s="93">
        <v>3</v>
      </c>
      <c r="M32" s="125" t="s">
        <v>2014</v>
      </c>
      <c r="N32" s="93" t="s">
        <v>1785</v>
      </c>
      <c r="O32" s="93" t="s">
        <v>976</v>
      </c>
      <c r="P32" s="2" t="s">
        <v>1136</v>
      </c>
      <c r="Q32" s="2" t="s">
        <v>1081</v>
      </c>
      <c r="R32" s="2" t="s">
        <v>1189</v>
      </c>
      <c r="S32" s="2">
        <v>2</v>
      </c>
      <c r="T32" s="2">
        <v>14</v>
      </c>
      <c r="U32" s="2" t="s">
        <v>1004</v>
      </c>
      <c r="V32" s="2">
        <v>1</v>
      </c>
      <c r="W32" s="93" t="s">
        <v>976</v>
      </c>
      <c r="X32" s="2" t="s">
        <v>955</v>
      </c>
      <c r="Y32" s="2" t="s">
        <v>954</v>
      </c>
      <c r="Z32" s="2" t="s">
        <v>1082</v>
      </c>
      <c r="AA32" s="2">
        <v>60</v>
      </c>
      <c r="AB32" s="2">
        <v>14</v>
      </c>
      <c r="AC32" s="2">
        <v>30</v>
      </c>
      <c r="AD32" s="2" t="s">
        <v>1543</v>
      </c>
      <c r="AE32" s="2" t="s">
        <v>994</v>
      </c>
      <c r="AF32" s="2"/>
      <c r="AG32" s="2"/>
      <c r="AH32" s="2"/>
      <c r="AI32" s="2"/>
    </row>
    <row r="33" spans="1:35" x14ac:dyDescent="0.25">
      <c r="A33" s="25" t="str">
        <f>'FST imm. duration'!A33</f>
        <v xml:space="preserve">MARROCCO et al. </v>
      </c>
      <c r="B33" s="2" t="str">
        <f>'FST imm. duration'!D33</f>
        <v>Figure3</v>
      </c>
      <c r="C33" s="4">
        <v>1</v>
      </c>
      <c r="D33" s="2" t="s">
        <v>998</v>
      </c>
      <c r="E33" s="2" t="s">
        <v>986</v>
      </c>
      <c r="F33" s="2" t="s">
        <v>1085</v>
      </c>
      <c r="G33" s="2" t="s">
        <v>976</v>
      </c>
      <c r="H33" s="2" t="s">
        <v>976</v>
      </c>
      <c r="I33" s="2">
        <v>250</v>
      </c>
      <c r="J33" s="2" t="s">
        <v>1087</v>
      </c>
      <c r="K33" s="2" t="s">
        <v>976</v>
      </c>
      <c r="L33" s="93" t="s">
        <v>976</v>
      </c>
      <c r="M33" s="125" t="s">
        <v>2014</v>
      </c>
      <c r="N33" s="93" t="s">
        <v>976</v>
      </c>
      <c r="O33" s="93" t="s">
        <v>976</v>
      </c>
      <c r="P33" s="2" t="s">
        <v>1136</v>
      </c>
      <c r="Q33" s="2" t="s">
        <v>1088</v>
      </c>
      <c r="R33" s="2" t="s">
        <v>1191</v>
      </c>
      <c r="S33" s="2">
        <v>40</v>
      </c>
      <c r="T33" s="2">
        <v>18</v>
      </c>
      <c r="U33" s="2" t="s">
        <v>963</v>
      </c>
      <c r="V33" s="2">
        <v>1</v>
      </c>
      <c r="W33" s="93" t="s">
        <v>976</v>
      </c>
      <c r="X33" s="2" t="s">
        <v>955</v>
      </c>
      <c r="Y33" s="2" t="s">
        <v>1091</v>
      </c>
      <c r="Z33" s="2" t="s">
        <v>1090</v>
      </c>
      <c r="AA33" s="2">
        <v>59</v>
      </c>
      <c r="AB33" s="2">
        <v>25</v>
      </c>
      <c r="AC33" s="2">
        <v>36</v>
      </c>
      <c r="AD33" s="2">
        <v>25</v>
      </c>
      <c r="AE33" s="2" t="s">
        <v>1089</v>
      </c>
      <c r="AF33" s="2" t="s">
        <v>1431</v>
      </c>
      <c r="AG33" s="2"/>
      <c r="AH33" s="2"/>
      <c r="AI33" s="2"/>
    </row>
    <row r="34" spans="1:35" x14ac:dyDescent="0.25">
      <c r="A34" s="25" t="str">
        <f>'FST imm. duration'!A34</f>
        <v xml:space="preserve">MARROCCO et al. </v>
      </c>
      <c r="B34" s="2" t="str">
        <f>'FST imm. duration'!D34</f>
        <v>Figure3</v>
      </c>
      <c r="C34" s="4">
        <v>2</v>
      </c>
      <c r="D34" s="2" t="s">
        <v>998</v>
      </c>
      <c r="E34" s="2" t="s">
        <v>986</v>
      </c>
      <c r="F34" s="2" t="s">
        <v>1085</v>
      </c>
      <c r="G34" s="2" t="s">
        <v>976</v>
      </c>
      <c r="H34" s="2" t="s">
        <v>976</v>
      </c>
      <c r="I34" s="2">
        <v>250</v>
      </c>
      <c r="J34" s="2" t="s">
        <v>1087</v>
      </c>
      <c r="K34" s="2" t="s">
        <v>976</v>
      </c>
      <c r="L34" s="93" t="s">
        <v>976</v>
      </c>
      <c r="M34" s="125" t="s">
        <v>2014</v>
      </c>
      <c r="N34" s="93" t="s">
        <v>976</v>
      </c>
      <c r="O34" s="93" t="s">
        <v>976</v>
      </c>
      <c r="P34" s="2" t="s">
        <v>1136</v>
      </c>
      <c r="Q34" s="2" t="s">
        <v>961</v>
      </c>
      <c r="R34" s="2" t="s">
        <v>1189</v>
      </c>
      <c r="S34" s="2">
        <v>5</v>
      </c>
      <c r="T34" s="2">
        <v>18</v>
      </c>
      <c r="U34" s="2" t="s">
        <v>963</v>
      </c>
      <c r="V34" s="2">
        <v>1</v>
      </c>
      <c r="W34" s="93" t="s">
        <v>976</v>
      </c>
      <c r="X34" s="2" t="s">
        <v>955</v>
      </c>
      <c r="Y34" s="2" t="s">
        <v>1091</v>
      </c>
      <c r="Z34" s="2" t="s">
        <v>1090</v>
      </c>
      <c r="AA34" s="2">
        <v>59</v>
      </c>
      <c r="AB34" s="2">
        <v>25</v>
      </c>
      <c r="AC34" s="2">
        <v>36</v>
      </c>
      <c r="AD34" s="2">
        <v>25</v>
      </c>
      <c r="AE34" s="2" t="s">
        <v>1089</v>
      </c>
      <c r="AF34" s="2" t="s">
        <v>1431</v>
      </c>
      <c r="AG34" s="2"/>
      <c r="AH34" s="2"/>
      <c r="AI34" s="2"/>
    </row>
    <row r="35" spans="1:35" x14ac:dyDescent="0.25">
      <c r="A35" s="25" t="str">
        <f>'FST imm. duration'!A35</f>
        <v xml:space="preserve">MARROCCO et al. </v>
      </c>
      <c r="B35" s="2" t="str">
        <f>'FST imm. duration'!D35</f>
        <v>Figure3</v>
      </c>
      <c r="C35" s="4">
        <v>3</v>
      </c>
      <c r="D35" s="2" t="s">
        <v>998</v>
      </c>
      <c r="E35" s="2" t="s">
        <v>986</v>
      </c>
      <c r="F35" s="2" t="s">
        <v>1085</v>
      </c>
      <c r="G35" s="2" t="s">
        <v>976</v>
      </c>
      <c r="H35" s="2" t="s">
        <v>1086</v>
      </c>
      <c r="I35" s="2">
        <v>250</v>
      </c>
      <c r="J35" s="2" t="s">
        <v>1087</v>
      </c>
      <c r="K35" s="2" t="s">
        <v>976</v>
      </c>
      <c r="L35" s="93" t="s">
        <v>976</v>
      </c>
      <c r="M35" s="125" t="s">
        <v>2014</v>
      </c>
      <c r="N35" s="93" t="s">
        <v>976</v>
      </c>
      <c r="O35" s="93" t="s">
        <v>976</v>
      </c>
      <c r="P35" s="2" t="s">
        <v>1136</v>
      </c>
      <c r="Q35" s="2" t="s">
        <v>1088</v>
      </c>
      <c r="R35" s="2" t="s">
        <v>1191</v>
      </c>
      <c r="S35" s="2">
        <v>40</v>
      </c>
      <c r="T35" s="2">
        <v>18</v>
      </c>
      <c r="U35" s="2" t="s">
        <v>963</v>
      </c>
      <c r="V35" s="2">
        <v>1</v>
      </c>
      <c r="W35" s="93" t="s">
        <v>976</v>
      </c>
      <c r="X35" s="2" t="s">
        <v>955</v>
      </c>
      <c r="Y35" s="2" t="s">
        <v>1091</v>
      </c>
      <c r="Z35" s="2" t="s">
        <v>1090</v>
      </c>
      <c r="AA35" s="2">
        <v>59</v>
      </c>
      <c r="AB35" s="2">
        <v>25</v>
      </c>
      <c r="AC35" s="2">
        <v>36</v>
      </c>
      <c r="AD35" s="2">
        <v>25</v>
      </c>
      <c r="AE35" s="2" t="s">
        <v>1089</v>
      </c>
      <c r="AF35" s="2" t="s">
        <v>1431</v>
      </c>
      <c r="AG35" s="2"/>
      <c r="AH35" s="2"/>
      <c r="AI35" s="2"/>
    </row>
    <row r="36" spans="1:35" x14ac:dyDescent="0.25">
      <c r="A36" s="25" t="str">
        <f>'FST imm. duration'!A36</f>
        <v xml:space="preserve">MARROCCO et al. </v>
      </c>
      <c r="B36" s="2" t="str">
        <f>'FST imm. duration'!D36</f>
        <v>Figure3</v>
      </c>
      <c r="C36" s="4">
        <v>4</v>
      </c>
      <c r="D36" s="2" t="s">
        <v>998</v>
      </c>
      <c r="E36" s="2" t="s">
        <v>986</v>
      </c>
      <c r="F36" s="2" t="s">
        <v>1085</v>
      </c>
      <c r="G36" s="2" t="s">
        <v>976</v>
      </c>
      <c r="H36" s="2" t="s">
        <v>1086</v>
      </c>
      <c r="I36" s="2">
        <v>250</v>
      </c>
      <c r="J36" s="2" t="s">
        <v>1087</v>
      </c>
      <c r="K36" s="2" t="s">
        <v>976</v>
      </c>
      <c r="L36" s="93" t="s">
        <v>976</v>
      </c>
      <c r="M36" s="125" t="s">
        <v>2014</v>
      </c>
      <c r="N36" s="93" t="s">
        <v>976</v>
      </c>
      <c r="O36" s="93" t="s">
        <v>976</v>
      </c>
      <c r="P36" s="2" t="s">
        <v>1136</v>
      </c>
      <c r="Q36" s="2" t="s">
        <v>961</v>
      </c>
      <c r="S36" s="2">
        <v>5</v>
      </c>
      <c r="T36" s="2">
        <v>18</v>
      </c>
      <c r="U36" s="2" t="s">
        <v>963</v>
      </c>
      <c r="V36" s="2">
        <v>1</v>
      </c>
      <c r="W36" s="93" t="s">
        <v>976</v>
      </c>
      <c r="X36" s="2" t="s">
        <v>955</v>
      </c>
      <c r="Y36" s="2" t="s">
        <v>1091</v>
      </c>
      <c r="Z36" s="2" t="s">
        <v>1090</v>
      </c>
      <c r="AA36" s="2">
        <v>59</v>
      </c>
      <c r="AB36" s="2">
        <v>25</v>
      </c>
      <c r="AC36" s="2">
        <v>36</v>
      </c>
      <c r="AD36" s="2">
        <v>25</v>
      </c>
      <c r="AE36" s="2" t="s">
        <v>1089</v>
      </c>
      <c r="AF36" s="2" t="s">
        <v>1431</v>
      </c>
      <c r="AG36" s="2"/>
      <c r="AH36" s="2"/>
      <c r="AI36" s="2"/>
    </row>
    <row r="37" spans="1:35" x14ac:dyDescent="0.25">
      <c r="A37" s="25" t="str">
        <f>'FST imm. duration'!A37</f>
        <v xml:space="preserve">MISHRA et al. </v>
      </c>
      <c r="B37" s="2" t="str">
        <f>'FST imm. duration'!D37</f>
        <v>Table2</v>
      </c>
      <c r="C37" s="4">
        <v>1</v>
      </c>
      <c r="D37" s="2" t="s">
        <v>969</v>
      </c>
      <c r="E37" s="2" t="s">
        <v>986</v>
      </c>
      <c r="F37" s="2" t="s">
        <v>985</v>
      </c>
      <c r="G37" s="2" t="s">
        <v>976</v>
      </c>
      <c r="H37" s="2" t="s">
        <v>976</v>
      </c>
      <c r="I37" s="2" t="s">
        <v>1093</v>
      </c>
      <c r="J37" s="2" t="s">
        <v>1094</v>
      </c>
      <c r="K37" s="2" t="s">
        <v>976</v>
      </c>
      <c r="L37" s="93" t="s">
        <v>976</v>
      </c>
      <c r="M37" s="2" t="s">
        <v>976</v>
      </c>
      <c r="N37" s="93" t="s">
        <v>976</v>
      </c>
      <c r="O37" s="93" t="s">
        <v>976</v>
      </c>
      <c r="P37" s="2" t="s">
        <v>1136</v>
      </c>
      <c r="Q37" s="2" t="s">
        <v>961</v>
      </c>
      <c r="R37" s="2" t="s">
        <v>1189</v>
      </c>
      <c r="S37" s="2">
        <v>20</v>
      </c>
      <c r="T37" s="2">
        <v>7</v>
      </c>
      <c r="U37" s="2" t="s">
        <v>1015</v>
      </c>
      <c r="V37" s="2">
        <v>1</v>
      </c>
      <c r="W37" s="2">
        <v>0.27</v>
      </c>
      <c r="X37" s="2" t="s">
        <v>1096</v>
      </c>
      <c r="Y37" s="2" t="s">
        <v>976</v>
      </c>
      <c r="Z37" s="2" t="s">
        <v>1095</v>
      </c>
      <c r="AA37" s="2" t="s">
        <v>976</v>
      </c>
      <c r="AB37" s="2" t="s">
        <v>976</v>
      </c>
      <c r="AC37" s="2">
        <v>15</v>
      </c>
      <c r="AD37" s="2">
        <v>25</v>
      </c>
      <c r="AE37" s="2" t="s">
        <v>41</v>
      </c>
      <c r="AF37" s="2" t="s">
        <v>1431</v>
      </c>
      <c r="AG37" s="2"/>
      <c r="AH37" s="2"/>
      <c r="AI37" s="2"/>
    </row>
    <row r="38" spans="1:35" x14ac:dyDescent="0.25">
      <c r="A38" s="25" t="str">
        <f>'FST imm. duration'!A38</f>
        <v xml:space="preserve">MISHRA et al. </v>
      </c>
      <c r="B38" s="2" t="str">
        <f>'FST imm. duration'!D38</f>
        <v>Table2</v>
      </c>
      <c r="C38" s="4">
        <v>2</v>
      </c>
      <c r="D38" s="2" t="s">
        <v>969</v>
      </c>
      <c r="E38" s="2" t="s">
        <v>986</v>
      </c>
      <c r="F38" s="2" t="s">
        <v>985</v>
      </c>
      <c r="G38" s="2" t="s">
        <v>976</v>
      </c>
      <c r="H38" s="2" t="s">
        <v>976</v>
      </c>
      <c r="I38" s="2" t="s">
        <v>1093</v>
      </c>
      <c r="J38" s="2" t="s">
        <v>1094</v>
      </c>
      <c r="K38" s="2" t="s">
        <v>976</v>
      </c>
      <c r="L38" s="93" t="s">
        <v>976</v>
      </c>
      <c r="M38" s="2" t="s">
        <v>976</v>
      </c>
      <c r="N38" s="93" t="s">
        <v>976</v>
      </c>
      <c r="O38" s="93" t="s">
        <v>976</v>
      </c>
      <c r="P38" s="2" t="s">
        <v>1136</v>
      </c>
      <c r="Q38" s="2" t="s">
        <v>978</v>
      </c>
      <c r="R38" s="2" t="s">
        <v>1190</v>
      </c>
      <c r="S38" s="2">
        <v>15</v>
      </c>
      <c r="T38" s="2">
        <v>7</v>
      </c>
      <c r="U38" s="2" t="s">
        <v>1015</v>
      </c>
      <c r="V38" s="2">
        <v>1</v>
      </c>
      <c r="W38" s="2">
        <v>0.27</v>
      </c>
      <c r="X38" s="2" t="s">
        <v>1096</v>
      </c>
      <c r="Y38" s="2" t="s">
        <v>976</v>
      </c>
      <c r="Z38" s="2" t="s">
        <v>1095</v>
      </c>
      <c r="AA38" s="2" t="s">
        <v>976</v>
      </c>
      <c r="AB38" s="2" t="s">
        <v>976</v>
      </c>
      <c r="AC38" s="2">
        <v>15</v>
      </c>
      <c r="AD38" s="2">
        <v>25</v>
      </c>
      <c r="AE38" s="2" t="s">
        <v>41</v>
      </c>
      <c r="AF38" s="2" t="s">
        <v>1431</v>
      </c>
      <c r="AG38" s="2"/>
      <c r="AH38" s="2"/>
      <c r="AI38" s="2"/>
    </row>
    <row r="39" spans="1:35" x14ac:dyDescent="0.25">
      <c r="A39" s="25" t="str">
        <f>'FST imm. duration'!A39</f>
        <v xml:space="preserve">MISHRA et al. </v>
      </c>
      <c r="B39" s="2" t="str">
        <f>'FST imm. duration'!D39</f>
        <v>Table2</v>
      </c>
      <c r="C39" s="4">
        <v>3</v>
      </c>
      <c r="D39" s="2" t="s">
        <v>969</v>
      </c>
      <c r="E39" s="2" t="s">
        <v>986</v>
      </c>
      <c r="F39" s="2" t="s">
        <v>985</v>
      </c>
      <c r="G39" s="2" t="s">
        <v>976</v>
      </c>
      <c r="H39" s="2" t="s">
        <v>976</v>
      </c>
      <c r="I39" s="2" t="s">
        <v>1093</v>
      </c>
      <c r="J39" s="2" t="s">
        <v>1094</v>
      </c>
      <c r="K39" s="2" t="s">
        <v>976</v>
      </c>
      <c r="L39" s="93" t="s">
        <v>976</v>
      </c>
      <c r="M39" s="2" t="s">
        <v>976</v>
      </c>
      <c r="N39" s="93" t="s">
        <v>976</v>
      </c>
      <c r="O39" s="93" t="s">
        <v>976</v>
      </c>
      <c r="P39" s="2" t="s">
        <v>1136</v>
      </c>
      <c r="Q39" s="2" t="s">
        <v>961</v>
      </c>
      <c r="R39" s="2" t="s">
        <v>1189</v>
      </c>
      <c r="S39" s="2">
        <v>20</v>
      </c>
      <c r="T39" s="2">
        <v>14</v>
      </c>
      <c r="U39" s="2" t="s">
        <v>1015</v>
      </c>
      <c r="V39" s="2">
        <v>1</v>
      </c>
      <c r="W39" s="2">
        <v>0.27</v>
      </c>
      <c r="X39" s="2" t="s">
        <v>1096</v>
      </c>
      <c r="Y39" s="2" t="s">
        <v>976</v>
      </c>
      <c r="Z39" s="2" t="s">
        <v>1095</v>
      </c>
      <c r="AA39" s="2" t="s">
        <v>976</v>
      </c>
      <c r="AB39" s="2" t="s">
        <v>976</v>
      </c>
      <c r="AC39" s="2">
        <v>15</v>
      </c>
      <c r="AD39" s="2">
        <v>25</v>
      </c>
      <c r="AE39" s="2" t="s">
        <v>41</v>
      </c>
      <c r="AF39" s="2" t="s">
        <v>1431</v>
      </c>
      <c r="AG39" s="2"/>
      <c r="AH39" s="2"/>
      <c r="AI39" s="2"/>
    </row>
    <row r="40" spans="1:35" x14ac:dyDescent="0.25">
      <c r="A40" s="25" t="str">
        <f>'FST imm. duration'!A40</f>
        <v xml:space="preserve">MISHRA et al. </v>
      </c>
      <c r="B40" s="2" t="str">
        <f>'FST imm. duration'!D40</f>
        <v>Table2</v>
      </c>
      <c r="C40" s="4">
        <v>4</v>
      </c>
      <c r="D40" s="2" t="s">
        <v>969</v>
      </c>
      <c r="E40" s="2" t="s">
        <v>986</v>
      </c>
      <c r="F40" s="2" t="s">
        <v>985</v>
      </c>
      <c r="G40" s="2" t="s">
        <v>976</v>
      </c>
      <c r="H40" s="2" t="s">
        <v>976</v>
      </c>
      <c r="I40" s="2" t="s">
        <v>1093</v>
      </c>
      <c r="J40" s="2" t="s">
        <v>1094</v>
      </c>
      <c r="K40" s="2" t="s">
        <v>976</v>
      </c>
      <c r="L40" s="93" t="s">
        <v>976</v>
      </c>
      <c r="M40" s="2" t="s">
        <v>976</v>
      </c>
      <c r="N40" s="93" t="s">
        <v>976</v>
      </c>
      <c r="O40" s="93" t="s">
        <v>976</v>
      </c>
      <c r="P40" s="2" t="s">
        <v>1136</v>
      </c>
      <c r="Q40" s="2" t="s">
        <v>978</v>
      </c>
      <c r="R40" s="2" t="s">
        <v>1190</v>
      </c>
      <c r="S40" s="2">
        <v>15</v>
      </c>
      <c r="T40" s="2">
        <v>14</v>
      </c>
      <c r="U40" s="2" t="s">
        <v>1015</v>
      </c>
      <c r="V40" s="2">
        <v>1</v>
      </c>
      <c r="W40" s="2">
        <v>0.27</v>
      </c>
      <c r="X40" s="2" t="s">
        <v>1096</v>
      </c>
      <c r="Y40" s="2" t="s">
        <v>976</v>
      </c>
      <c r="Z40" s="2" t="s">
        <v>1095</v>
      </c>
      <c r="AA40" s="2" t="s">
        <v>976</v>
      </c>
      <c r="AB40" s="2" t="s">
        <v>976</v>
      </c>
      <c r="AC40" s="2">
        <v>15</v>
      </c>
      <c r="AD40" s="2">
        <v>25</v>
      </c>
      <c r="AE40" s="2" t="s">
        <v>41</v>
      </c>
      <c r="AF40" s="2" t="s">
        <v>1431</v>
      </c>
      <c r="AG40" s="2"/>
      <c r="AH40" s="2"/>
      <c r="AI40" s="2"/>
    </row>
    <row r="41" spans="1:35" x14ac:dyDescent="0.25">
      <c r="A41" s="25" t="str">
        <f>'FST imm. duration'!A41</f>
        <v xml:space="preserve">MUSAZZI et al. </v>
      </c>
      <c r="B41" s="2" t="str">
        <f>'FST imm. duration'!D41</f>
        <v>Figure1</v>
      </c>
      <c r="C41" s="4">
        <v>1</v>
      </c>
      <c r="D41" s="2" t="s">
        <v>956</v>
      </c>
      <c r="E41" s="2" t="s">
        <v>986</v>
      </c>
      <c r="F41" s="2" t="s">
        <v>1098</v>
      </c>
      <c r="G41" s="2" t="s">
        <v>1101</v>
      </c>
      <c r="H41" s="2" t="s">
        <v>976</v>
      </c>
      <c r="I41" s="2" t="s">
        <v>976</v>
      </c>
      <c r="J41" s="2" t="s">
        <v>1100</v>
      </c>
      <c r="K41" s="2" t="s">
        <v>2027</v>
      </c>
      <c r="L41" s="93" t="s">
        <v>976</v>
      </c>
      <c r="M41" s="125" t="s">
        <v>2007</v>
      </c>
      <c r="N41" s="93" t="s">
        <v>2015</v>
      </c>
      <c r="O41" s="93" t="s">
        <v>2028</v>
      </c>
      <c r="P41" s="2" t="s">
        <v>1136</v>
      </c>
      <c r="Q41" s="2" t="s">
        <v>1099</v>
      </c>
      <c r="R41" s="2" t="s">
        <v>1189</v>
      </c>
      <c r="S41" s="2">
        <v>25</v>
      </c>
      <c r="T41" s="2">
        <v>21</v>
      </c>
      <c r="U41" s="2" t="s">
        <v>1102</v>
      </c>
      <c r="V41" s="2" t="s">
        <v>976</v>
      </c>
      <c r="W41" s="2" t="s">
        <v>976</v>
      </c>
      <c r="X41" s="2" t="s">
        <v>955</v>
      </c>
      <c r="Y41" s="2" t="s">
        <v>954</v>
      </c>
      <c r="Z41" s="2" t="s">
        <v>1103</v>
      </c>
      <c r="AA41" s="2">
        <v>40</v>
      </c>
      <c r="AB41" s="2">
        <v>20</v>
      </c>
      <c r="AC41" s="2">
        <v>30</v>
      </c>
      <c r="AD41" s="2" t="s">
        <v>1543</v>
      </c>
      <c r="AE41" s="2" t="s">
        <v>41</v>
      </c>
      <c r="AF41" s="2"/>
      <c r="AG41" s="2"/>
      <c r="AH41" s="2"/>
      <c r="AI41" s="2"/>
    </row>
    <row r="42" spans="1:35" x14ac:dyDescent="0.25">
      <c r="A42" s="25" t="str">
        <f>'FST imm. duration'!A42</f>
        <v xml:space="preserve">MUSAZZI et al. </v>
      </c>
      <c r="B42" s="2" t="str">
        <f>'FST imm. duration'!D42</f>
        <v>Figure1</v>
      </c>
      <c r="C42" s="4">
        <v>2</v>
      </c>
      <c r="D42" s="2" t="s">
        <v>956</v>
      </c>
      <c r="E42" s="2" t="s">
        <v>986</v>
      </c>
      <c r="F42" s="2" t="s">
        <v>1098</v>
      </c>
      <c r="G42" s="2" t="s">
        <v>1101</v>
      </c>
      <c r="H42" s="2" t="s">
        <v>1215</v>
      </c>
      <c r="I42" s="2" t="s">
        <v>976</v>
      </c>
      <c r="J42" s="2" t="s">
        <v>1100</v>
      </c>
      <c r="K42" s="2" t="s">
        <v>2027</v>
      </c>
      <c r="L42" s="93" t="s">
        <v>976</v>
      </c>
      <c r="M42" s="125" t="s">
        <v>2007</v>
      </c>
      <c r="N42" s="93" t="s">
        <v>2015</v>
      </c>
      <c r="O42" s="93" t="s">
        <v>2028</v>
      </c>
      <c r="P42" s="2" t="s">
        <v>1136</v>
      </c>
      <c r="Q42" s="2" t="s">
        <v>1099</v>
      </c>
      <c r="R42" s="2" t="s">
        <v>1189</v>
      </c>
      <c r="S42" s="2">
        <v>25</v>
      </c>
      <c r="T42" s="2">
        <v>21</v>
      </c>
      <c r="U42" s="2" t="s">
        <v>1102</v>
      </c>
      <c r="V42" s="2" t="s">
        <v>976</v>
      </c>
      <c r="W42" s="2" t="s">
        <v>976</v>
      </c>
      <c r="X42" s="2" t="s">
        <v>955</v>
      </c>
      <c r="Y42" s="2" t="s">
        <v>954</v>
      </c>
      <c r="Z42" s="2" t="s">
        <v>1103</v>
      </c>
      <c r="AA42" s="2">
        <v>40</v>
      </c>
      <c r="AB42" s="2">
        <v>20</v>
      </c>
      <c r="AC42" s="2">
        <v>30</v>
      </c>
      <c r="AD42" s="2" t="s">
        <v>1543</v>
      </c>
      <c r="AE42" s="2" t="s">
        <v>41</v>
      </c>
      <c r="AF42" s="2"/>
      <c r="AG42" s="2"/>
      <c r="AH42" s="2"/>
      <c r="AI42" s="2"/>
    </row>
    <row r="43" spans="1:35" x14ac:dyDescent="0.25">
      <c r="A43" s="25" t="str">
        <f>'FST imm. duration'!A43</f>
        <v xml:space="preserve">MUSAZZI et al. </v>
      </c>
      <c r="B43" s="2" t="str">
        <f>'FST imm. duration'!D43</f>
        <v>Figure1</v>
      </c>
      <c r="C43" s="4">
        <v>3</v>
      </c>
      <c r="D43" s="2" t="s">
        <v>956</v>
      </c>
      <c r="E43" s="2" t="s">
        <v>986</v>
      </c>
      <c r="F43" s="2" t="s">
        <v>1097</v>
      </c>
      <c r="G43" s="2" t="s">
        <v>1101</v>
      </c>
      <c r="H43" s="2" t="s">
        <v>976</v>
      </c>
      <c r="I43" s="2" t="s">
        <v>976</v>
      </c>
      <c r="J43" s="2" t="s">
        <v>1100</v>
      </c>
      <c r="K43" s="2" t="s">
        <v>2027</v>
      </c>
      <c r="L43" s="93" t="s">
        <v>976</v>
      </c>
      <c r="M43" s="125" t="s">
        <v>2007</v>
      </c>
      <c r="N43" s="93" t="s">
        <v>2015</v>
      </c>
      <c r="O43" s="93" t="s">
        <v>2028</v>
      </c>
      <c r="P43" s="2" t="s">
        <v>1136</v>
      </c>
      <c r="Q43" s="2" t="s">
        <v>1099</v>
      </c>
      <c r="R43" s="2" t="s">
        <v>1189</v>
      </c>
      <c r="S43" s="2">
        <v>25</v>
      </c>
      <c r="T43" s="2">
        <v>21</v>
      </c>
      <c r="U43" s="2" t="s">
        <v>1102</v>
      </c>
      <c r="V43" s="2" t="s">
        <v>976</v>
      </c>
      <c r="W43" s="2" t="s">
        <v>976</v>
      </c>
      <c r="X43" s="2" t="s">
        <v>955</v>
      </c>
      <c r="Y43" s="2" t="s">
        <v>954</v>
      </c>
      <c r="Z43" s="2" t="s">
        <v>1103</v>
      </c>
      <c r="AA43" s="2">
        <v>40</v>
      </c>
      <c r="AB43" s="2">
        <v>20</v>
      </c>
      <c r="AC43" s="2">
        <v>30</v>
      </c>
      <c r="AD43" s="2" t="s">
        <v>1543</v>
      </c>
      <c r="AE43" s="2" t="s">
        <v>41</v>
      </c>
      <c r="AF43" s="2"/>
      <c r="AG43" s="2"/>
      <c r="AH43" s="2"/>
      <c r="AI43" s="2"/>
    </row>
    <row r="44" spans="1:35" x14ac:dyDescent="0.25">
      <c r="A44" s="25" t="str">
        <f>'FST imm. duration'!A44</f>
        <v xml:space="preserve">MUSAZZI et al. </v>
      </c>
      <c r="B44" s="2" t="str">
        <f>'FST imm. duration'!D44</f>
        <v>Figure1</v>
      </c>
      <c r="C44" s="4">
        <v>4</v>
      </c>
      <c r="D44" s="2" t="s">
        <v>956</v>
      </c>
      <c r="E44" s="2" t="s">
        <v>986</v>
      </c>
      <c r="F44" s="2" t="s">
        <v>1097</v>
      </c>
      <c r="G44" s="2" t="s">
        <v>1101</v>
      </c>
      <c r="H44" s="2" t="s">
        <v>1215</v>
      </c>
      <c r="I44" s="2" t="s">
        <v>976</v>
      </c>
      <c r="J44" s="2" t="s">
        <v>1100</v>
      </c>
      <c r="K44" s="2" t="s">
        <v>2027</v>
      </c>
      <c r="L44" s="93" t="s">
        <v>976</v>
      </c>
      <c r="M44" s="125" t="s">
        <v>2007</v>
      </c>
      <c r="N44" s="93" t="s">
        <v>2015</v>
      </c>
      <c r="O44" s="93" t="s">
        <v>2028</v>
      </c>
      <c r="P44" s="2" t="s">
        <v>1136</v>
      </c>
      <c r="Q44" s="2" t="s">
        <v>1099</v>
      </c>
      <c r="R44" s="2" t="s">
        <v>1189</v>
      </c>
      <c r="S44" s="2">
        <v>25</v>
      </c>
      <c r="T44" s="2">
        <v>21</v>
      </c>
      <c r="U44" s="2" t="s">
        <v>1102</v>
      </c>
      <c r="V44" s="2" t="s">
        <v>976</v>
      </c>
      <c r="W44" s="2" t="s">
        <v>976</v>
      </c>
      <c r="X44" s="2" t="s">
        <v>955</v>
      </c>
      <c r="Y44" s="2" t="s">
        <v>954</v>
      </c>
      <c r="Z44" s="2" t="s">
        <v>1103</v>
      </c>
      <c r="AA44" s="2">
        <v>40</v>
      </c>
      <c r="AB44" s="2">
        <v>20</v>
      </c>
      <c r="AC44" s="2">
        <v>30</v>
      </c>
      <c r="AD44" s="2" t="s">
        <v>1543</v>
      </c>
      <c r="AE44" s="2" t="s">
        <v>41</v>
      </c>
      <c r="AF44" s="2"/>
      <c r="AG44" s="2"/>
      <c r="AH44" s="2"/>
      <c r="AI44" s="2"/>
    </row>
    <row r="45" spans="1:35" x14ac:dyDescent="0.25">
      <c r="A45" s="25" t="str">
        <f>'FST imm. duration'!A45</f>
        <v xml:space="preserve">OVERSTREET et al. </v>
      </c>
      <c r="B45" s="2" t="str">
        <f>'FST imm. duration'!D45</f>
        <v>Figure1</v>
      </c>
      <c r="C45" s="4">
        <v>1</v>
      </c>
      <c r="D45" s="2" t="s">
        <v>976</v>
      </c>
      <c r="E45" s="2" t="s">
        <v>986</v>
      </c>
      <c r="F45" s="2" t="s">
        <v>1097</v>
      </c>
      <c r="G45" s="2">
        <v>89</v>
      </c>
      <c r="H45" s="2" t="s">
        <v>976</v>
      </c>
      <c r="I45" s="2">
        <v>375</v>
      </c>
      <c r="J45" s="2" t="s">
        <v>1107</v>
      </c>
      <c r="K45" s="2" t="s">
        <v>976</v>
      </c>
      <c r="L45" s="93">
        <v>3</v>
      </c>
      <c r="M45" s="125" t="s">
        <v>2007</v>
      </c>
      <c r="N45" s="93" t="s">
        <v>976</v>
      </c>
      <c r="O45" s="93" t="s">
        <v>976</v>
      </c>
      <c r="P45" s="2" t="s">
        <v>1136</v>
      </c>
      <c r="Q45" s="2" t="s">
        <v>1032</v>
      </c>
      <c r="R45" s="2" t="s">
        <v>1189</v>
      </c>
      <c r="S45" s="2">
        <v>10</v>
      </c>
      <c r="T45" s="2">
        <v>14</v>
      </c>
      <c r="U45" s="2" t="s">
        <v>963</v>
      </c>
      <c r="V45" s="2">
        <v>2</v>
      </c>
      <c r="W45" s="2">
        <v>24</v>
      </c>
      <c r="X45" s="2" t="s">
        <v>974</v>
      </c>
      <c r="Y45" s="2" t="s">
        <v>976</v>
      </c>
      <c r="Z45" s="2" t="s">
        <v>1109</v>
      </c>
      <c r="AA45" s="2">
        <v>40</v>
      </c>
      <c r="AB45" s="2">
        <v>18</v>
      </c>
      <c r="AC45" s="2" t="s">
        <v>976</v>
      </c>
      <c r="AD45" s="2">
        <v>25</v>
      </c>
      <c r="AE45" s="2" t="s">
        <v>1108</v>
      </c>
      <c r="AF45" s="2" t="s">
        <v>1431</v>
      </c>
      <c r="AG45" s="2"/>
      <c r="AH45" s="2"/>
      <c r="AI45" s="2"/>
    </row>
    <row r="46" spans="1:35" x14ac:dyDescent="0.25">
      <c r="A46" s="25" t="str">
        <f>'FST imm. duration'!A46</f>
        <v xml:space="preserve">OVERSTREET et al. </v>
      </c>
      <c r="B46" s="2" t="str">
        <f>'FST imm. duration'!D46</f>
        <v>Figure1</v>
      </c>
      <c r="C46" s="4">
        <v>2</v>
      </c>
      <c r="D46" s="2" t="s">
        <v>976</v>
      </c>
      <c r="E46" s="2" t="s">
        <v>986</v>
      </c>
      <c r="F46" s="2" t="s">
        <v>1097</v>
      </c>
      <c r="G46" s="2">
        <v>89</v>
      </c>
      <c r="H46" s="2" t="s">
        <v>976</v>
      </c>
      <c r="I46" s="2">
        <v>375</v>
      </c>
      <c r="J46" s="2" t="s">
        <v>1107</v>
      </c>
      <c r="K46" s="2" t="s">
        <v>976</v>
      </c>
      <c r="L46" s="93">
        <v>3</v>
      </c>
      <c r="M46" s="125" t="s">
        <v>2007</v>
      </c>
      <c r="N46" s="93" t="s">
        <v>976</v>
      </c>
      <c r="O46" s="93" t="s">
        <v>976</v>
      </c>
      <c r="P46" s="2" t="s">
        <v>1136</v>
      </c>
      <c r="Q46" s="2" t="s">
        <v>1032</v>
      </c>
      <c r="R46" s="2" t="s">
        <v>1189</v>
      </c>
      <c r="S46" s="2">
        <v>5</v>
      </c>
      <c r="T46" s="2">
        <v>14</v>
      </c>
      <c r="U46" s="2" t="s">
        <v>963</v>
      </c>
      <c r="V46" s="2">
        <v>2</v>
      </c>
      <c r="W46" s="2">
        <v>24</v>
      </c>
      <c r="X46" s="2" t="s">
        <v>974</v>
      </c>
      <c r="Y46" s="2" t="s">
        <v>976</v>
      </c>
      <c r="Z46" s="2" t="s">
        <v>1109</v>
      </c>
      <c r="AA46" s="2">
        <v>40</v>
      </c>
      <c r="AB46" s="2">
        <v>18</v>
      </c>
      <c r="AC46" s="2" t="s">
        <v>976</v>
      </c>
      <c r="AD46" s="2">
        <v>25</v>
      </c>
      <c r="AE46" s="2" t="s">
        <v>1108</v>
      </c>
      <c r="AF46" s="2" t="s">
        <v>1431</v>
      </c>
      <c r="AG46" s="2"/>
      <c r="AH46" s="2"/>
      <c r="AI46" s="2"/>
    </row>
    <row r="47" spans="1:35" x14ac:dyDescent="0.25">
      <c r="A47" s="25" t="str">
        <f>'FST imm. duration'!A47</f>
        <v xml:space="preserve">OVERSTREET et al. </v>
      </c>
      <c r="B47" s="2" t="str">
        <f>'FST imm. duration'!D47</f>
        <v>Figure1</v>
      </c>
      <c r="C47" s="4">
        <v>3</v>
      </c>
      <c r="D47" s="2" t="s">
        <v>976</v>
      </c>
      <c r="E47" s="2" t="s">
        <v>986</v>
      </c>
      <c r="F47" s="2" t="s">
        <v>1097</v>
      </c>
      <c r="G47" s="2">
        <v>89</v>
      </c>
      <c r="H47" s="2" t="s">
        <v>976</v>
      </c>
      <c r="I47" s="2">
        <v>375</v>
      </c>
      <c r="J47" s="2" t="s">
        <v>1107</v>
      </c>
      <c r="K47" s="2" t="s">
        <v>976</v>
      </c>
      <c r="L47" s="93">
        <v>3</v>
      </c>
      <c r="M47" s="125" t="s">
        <v>2007</v>
      </c>
      <c r="N47" s="93" t="s">
        <v>976</v>
      </c>
      <c r="O47" s="93" t="s">
        <v>976</v>
      </c>
      <c r="P47" s="2" t="s">
        <v>1136</v>
      </c>
      <c r="Q47" s="2" t="s">
        <v>962</v>
      </c>
      <c r="R47" s="2" t="s">
        <v>1190</v>
      </c>
      <c r="S47" s="2">
        <v>5</v>
      </c>
      <c r="T47" s="2">
        <v>14</v>
      </c>
      <c r="U47" s="2" t="s">
        <v>963</v>
      </c>
      <c r="V47" s="2">
        <v>1</v>
      </c>
      <c r="W47" s="2">
        <v>24</v>
      </c>
      <c r="X47" s="2" t="s">
        <v>974</v>
      </c>
      <c r="Y47" s="2" t="s">
        <v>976</v>
      </c>
      <c r="Z47" s="2" t="s">
        <v>1109</v>
      </c>
      <c r="AA47" s="2">
        <v>40</v>
      </c>
      <c r="AB47" s="2">
        <v>18</v>
      </c>
      <c r="AC47" s="2" t="s">
        <v>976</v>
      </c>
      <c r="AD47" s="2">
        <v>25</v>
      </c>
      <c r="AE47" s="2" t="s">
        <v>1108</v>
      </c>
      <c r="AF47" s="2" t="s">
        <v>1431</v>
      </c>
      <c r="AG47" s="2"/>
      <c r="AH47" s="2"/>
      <c r="AI47" s="2"/>
    </row>
    <row r="48" spans="1:35" x14ac:dyDescent="0.25">
      <c r="A48" s="25" t="str">
        <f>'FST imm. duration'!A48</f>
        <v xml:space="preserve">OVERSTREET et al. </v>
      </c>
      <c r="B48" s="2" t="str">
        <f>'FST imm. duration'!D48</f>
        <v>Figure1</v>
      </c>
      <c r="C48" s="4">
        <v>4</v>
      </c>
      <c r="D48" s="2" t="s">
        <v>976</v>
      </c>
      <c r="E48" s="2" t="s">
        <v>986</v>
      </c>
      <c r="F48" s="2" t="s">
        <v>1098</v>
      </c>
      <c r="G48" s="2">
        <v>89</v>
      </c>
      <c r="H48" s="2" t="s">
        <v>976</v>
      </c>
      <c r="I48" s="2">
        <v>401</v>
      </c>
      <c r="J48" s="2" t="s">
        <v>1107</v>
      </c>
      <c r="K48" s="2" t="s">
        <v>976</v>
      </c>
      <c r="L48" s="93">
        <v>3</v>
      </c>
      <c r="M48" s="125" t="s">
        <v>2007</v>
      </c>
      <c r="N48" s="93" t="s">
        <v>976</v>
      </c>
      <c r="O48" s="93" t="s">
        <v>976</v>
      </c>
      <c r="P48" s="2" t="s">
        <v>1136</v>
      </c>
      <c r="Q48" s="2" t="s">
        <v>1032</v>
      </c>
      <c r="R48" s="2" t="s">
        <v>1189</v>
      </c>
      <c r="S48" s="2">
        <v>10</v>
      </c>
      <c r="T48" s="2">
        <v>14</v>
      </c>
      <c r="U48" s="2" t="s">
        <v>963</v>
      </c>
      <c r="V48" s="2">
        <v>2</v>
      </c>
      <c r="W48" s="2">
        <v>24</v>
      </c>
      <c r="X48" s="2" t="s">
        <v>974</v>
      </c>
      <c r="Y48" s="2" t="s">
        <v>976</v>
      </c>
      <c r="Z48" s="2" t="s">
        <v>1109</v>
      </c>
      <c r="AA48" s="2">
        <v>40</v>
      </c>
      <c r="AB48" s="2">
        <v>18</v>
      </c>
      <c r="AC48" s="2" t="s">
        <v>976</v>
      </c>
      <c r="AD48" s="2">
        <v>25</v>
      </c>
      <c r="AE48" s="2" t="s">
        <v>1108</v>
      </c>
      <c r="AF48" s="2"/>
      <c r="AG48" s="2"/>
      <c r="AH48" s="2"/>
      <c r="AI48" s="2"/>
    </row>
    <row r="49" spans="1:35" x14ac:dyDescent="0.25">
      <c r="A49" s="25" t="str">
        <f>'FST imm. duration'!A49</f>
        <v xml:space="preserve">PAI et al. </v>
      </c>
      <c r="B49" s="2" t="str">
        <f>'FST imm. duration'!D49</f>
        <v>Table4</v>
      </c>
      <c r="C49" s="4">
        <v>1</v>
      </c>
      <c r="D49" s="2" t="s">
        <v>969</v>
      </c>
      <c r="E49" s="2" t="s">
        <v>987</v>
      </c>
      <c r="F49" s="2" t="s">
        <v>984</v>
      </c>
      <c r="G49" s="2" t="s">
        <v>1111</v>
      </c>
      <c r="H49" s="2" t="s">
        <v>976</v>
      </c>
      <c r="I49" s="2" t="s">
        <v>1110</v>
      </c>
      <c r="J49" s="2" t="s">
        <v>1112</v>
      </c>
      <c r="K49" s="2" t="s">
        <v>976</v>
      </c>
      <c r="L49" s="93" t="s">
        <v>976</v>
      </c>
      <c r="M49" s="125" t="s">
        <v>2014</v>
      </c>
      <c r="N49" s="93" t="s">
        <v>2029</v>
      </c>
      <c r="O49" s="93" t="s">
        <v>976</v>
      </c>
      <c r="P49" s="2" t="s">
        <v>1136</v>
      </c>
      <c r="Q49" s="2" t="s">
        <v>978</v>
      </c>
      <c r="R49" s="2" t="s">
        <v>1190</v>
      </c>
      <c r="S49" s="2">
        <v>15</v>
      </c>
      <c r="T49" s="2">
        <v>1</v>
      </c>
      <c r="U49" s="2" t="s">
        <v>963</v>
      </c>
      <c r="V49" s="2">
        <v>1</v>
      </c>
      <c r="W49" s="2">
        <v>1</v>
      </c>
      <c r="X49" s="2" t="s">
        <v>1114</v>
      </c>
      <c r="Y49" s="2" t="s">
        <v>976</v>
      </c>
      <c r="Z49" s="2" t="s">
        <v>1113</v>
      </c>
      <c r="AA49" s="2">
        <v>24</v>
      </c>
      <c r="AB49" s="2">
        <v>12</v>
      </c>
      <c r="AC49" s="2">
        <v>12</v>
      </c>
      <c r="AD49" s="2" t="s">
        <v>2030</v>
      </c>
      <c r="AE49" s="2" t="s">
        <v>41</v>
      </c>
      <c r="AF49" s="2"/>
      <c r="AG49" s="2"/>
      <c r="AH49" s="2"/>
      <c r="AI49" s="2"/>
    </row>
    <row r="50" spans="1:35" x14ac:dyDescent="0.25">
      <c r="A50" s="25" t="str">
        <f>'FST imm. duration'!A50</f>
        <v xml:space="preserve">PAMULAPARTHI et al. </v>
      </c>
      <c r="B50" s="2" t="str">
        <f>'FST imm. duration'!D50</f>
        <v>Figure1</v>
      </c>
      <c r="C50" s="4">
        <v>1</v>
      </c>
      <c r="D50" s="2" t="s">
        <v>969</v>
      </c>
      <c r="E50" s="2" t="s">
        <v>987</v>
      </c>
      <c r="F50" s="2" t="s">
        <v>976</v>
      </c>
      <c r="G50" s="2" t="s">
        <v>976</v>
      </c>
      <c r="H50" s="2" t="s">
        <v>976</v>
      </c>
      <c r="I50" s="2" t="s">
        <v>976</v>
      </c>
      <c r="J50" s="2" t="s">
        <v>1115</v>
      </c>
      <c r="K50" s="2" t="s">
        <v>976</v>
      </c>
      <c r="L50" s="93" t="s">
        <v>976</v>
      </c>
      <c r="M50" s="125" t="s">
        <v>2014</v>
      </c>
      <c r="N50" s="93">
        <v>22</v>
      </c>
      <c r="O50" s="93" t="s">
        <v>976</v>
      </c>
      <c r="P50" s="2" t="s">
        <v>1136</v>
      </c>
      <c r="Q50" s="2" t="s">
        <v>978</v>
      </c>
      <c r="R50" s="2" t="s">
        <v>1190</v>
      </c>
      <c r="S50" s="2" t="s">
        <v>976</v>
      </c>
      <c r="T50" s="2" t="s">
        <v>976</v>
      </c>
      <c r="U50" s="2" t="s">
        <v>976</v>
      </c>
      <c r="V50" s="2">
        <v>1</v>
      </c>
      <c r="W50" s="2">
        <v>30</v>
      </c>
      <c r="X50" s="2" t="s">
        <v>1061</v>
      </c>
      <c r="Y50" s="2" t="s">
        <v>976</v>
      </c>
      <c r="Z50" s="2" t="s">
        <v>1116</v>
      </c>
      <c r="AA50" s="2">
        <v>25</v>
      </c>
      <c r="AB50" s="2" t="s">
        <v>2021</v>
      </c>
      <c r="AC50" s="2">
        <v>15</v>
      </c>
      <c r="AD50" s="2" t="s">
        <v>976</v>
      </c>
      <c r="AE50" s="2" t="s">
        <v>976</v>
      </c>
      <c r="AF50" s="2"/>
      <c r="AG50" s="2"/>
      <c r="AH50" s="2"/>
      <c r="AI50" s="2"/>
    </row>
    <row r="51" spans="1:35" x14ac:dyDescent="0.25">
      <c r="A51" s="25" t="str">
        <f>'FST imm. duration'!A51</f>
        <v xml:space="preserve">PAMULAPARTHI et al. </v>
      </c>
      <c r="B51" s="2" t="str">
        <f>'FST imm. duration'!D51</f>
        <v>Figure1</v>
      </c>
      <c r="C51" s="4">
        <v>2</v>
      </c>
      <c r="D51" s="2" t="s">
        <v>969</v>
      </c>
      <c r="E51" s="2" t="s">
        <v>987</v>
      </c>
      <c r="F51" s="2" t="s">
        <v>976</v>
      </c>
      <c r="G51" s="2" t="s">
        <v>976</v>
      </c>
      <c r="H51" s="2" t="s">
        <v>976</v>
      </c>
      <c r="I51" s="2" t="s">
        <v>976</v>
      </c>
      <c r="J51" s="2" t="s">
        <v>1115</v>
      </c>
      <c r="K51" s="2" t="s">
        <v>976</v>
      </c>
      <c r="L51" s="93" t="s">
        <v>976</v>
      </c>
      <c r="M51" s="125" t="s">
        <v>2014</v>
      </c>
      <c r="N51" s="93">
        <v>22</v>
      </c>
      <c r="O51" s="93" t="s">
        <v>976</v>
      </c>
      <c r="P51" s="2" t="s">
        <v>1136</v>
      </c>
      <c r="Q51" s="2" t="s">
        <v>978</v>
      </c>
      <c r="R51" s="2" t="s">
        <v>1190</v>
      </c>
      <c r="S51" s="2" t="s">
        <v>976</v>
      </c>
      <c r="T51" s="2" t="s">
        <v>976</v>
      </c>
      <c r="U51" s="2" t="s">
        <v>976</v>
      </c>
      <c r="V51" s="2">
        <v>1</v>
      </c>
      <c r="W51" s="2">
        <v>60</v>
      </c>
      <c r="X51" s="2" t="s">
        <v>1061</v>
      </c>
      <c r="Y51" s="2" t="s">
        <v>976</v>
      </c>
      <c r="Z51" s="2" t="s">
        <v>1116</v>
      </c>
      <c r="AA51" s="2">
        <v>25</v>
      </c>
      <c r="AB51" s="2" t="s">
        <v>2021</v>
      </c>
      <c r="AC51" s="2">
        <v>15</v>
      </c>
      <c r="AD51" s="2" t="s">
        <v>976</v>
      </c>
      <c r="AE51" s="2" t="s">
        <v>976</v>
      </c>
      <c r="AF51" s="2"/>
      <c r="AG51" s="2"/>
      <c r="AH51" s="2"/>
      <c r="AI51" s="2"/>
    </row>
    <row r="52" spans="1:35" x14ac:dyDescent="0.25">
      <c r="A52" s="25" t="str">
        <f>'FST imm. duration'!A52</f>
        <v xml:space="preserve">PAMULAPARTHI et al. </v>
      </c>
      <c r="B52" s="2" t="str">
        <f>'FST imm. duration'!D52</f>
        <v>Figure1</v>
      </c>
      <c r="C52" s="4">
        <v>3</v>
      </c>
      <c r="D52" s="2" t="s">
        <v>969</v>
      </c>
      <c r="E52" s="2" t="s">
        <v>987</v>
      </c>
      <c r="F52" s="2" t="s">
        <v>976</v>
      </c>
      <c r="G52" s="2" t="s">
        <v>976</v>
      </c>
      <c r="H52" s="2" t="s">
        <v>976</v>
      </c>
      <c r="I52" s="2" t="s">
        <v>976</v>
      </c>
      <c r="J52" s="2" t="s">
        <v>1115</v>
      </c>
      <c r="K52" s="2" t="s">
        <v>976</v>
      </c>
      <c r="L52" s="93" t="s">
        <v>976</v>
      </c>
      <c r="M52" s="125" t="s">
        <v>2014</v>
      </c>
      <c r="N52" s="93">
        <v>22</v>
      </c>
      <c r="O52" s="93" t="s">
        <v>976</v>
      </c>
      <c r="P52" s="2" t="s">
        <v>1136</v>
      </c>
      <c r="Q52" s="2" t="s">
        <v>978</v>
      </c>
      <c r="R52" s="2" t="s">
        <v>1190</v>
      </c>
      <c r="S52" s="2" t="s">
        <v>976</v>
      </c>
      <c r="T52" s="2" t="s">
        <v>976</v>
      </c>
      <c r="U52" s="2" t="s">
        <v>976</v>
      </c>
      <c r="V52" s="2">
        <v>1</v>
      </c>
      <c r="W52" s="2">
        <v>90</v>
      </c>
      <c r="X52" s="2" t="s">
        <v>1061</v>
      </c>
      <c r="Y52" s="2" t="s">
        <v>976</v>
      </c>
      <c r="Z52" s="2" t="s">
        <v>1116</v>
      </c>
      <c r="AA52" s="2">
        <v>25</v>
      </c>
      <c r="AB52" s="2" t="s">
        <v>2021</v>
      </c>
      <c r="AC52" s="2">
        <v>15</v>
      </c>
      <c r="AD52" s="2" t="s">
        <v>976</v>
      </c>
      <c r="AE52" s="2" t="s">
        <v>976</v>
      </c>
      <c r="AF52" s="2"/>
      <c r="AG52" s="2"/>
      <c r="AH52" s="2"/>
      <c r="AI52" s="2"/>
    </row>
    <row r="53" spans="1:35" x14ac:dyDescent="0.25">
      <c r="A53" s="25" t="str">
        <f>'FST imm. duration'!A53</f>
        <v xml:space="preserve">RAHMAN et al. </v>
      </c>
      <c r="B53" s="2" t="str">
        <f>'FST imm. duration'!D53</f>
        <v>Table4</v>
      </c>
      <c r="C53" s="103">
        <v>1</v>
      </c>
      <c r="D53" s="2" t="s">
        <v>969</v>
      </c>
      <c r="E53" s="2" t="s">
        <v>987</v>
      </c>
      <c r="F53" s="2" t="s">
        <v>984</v>
      </c>
      <c r="G53" s="2" t="s">
        <v>1119</v>
      </c>
      <c r="H53" s="2" t="s">
        <v>976</v>
      </c>
      <c r="I53" s="2" t="s">
        <v>1110</v>
      </c>
      <c r="J53" s="2" t="s">
        <v>1120</v>
      </c>
      <c r="K53" s="2" t="s">
        <v>976</v>
      </c>
      <c r="L53" s="93" t="s">
        <v>976</v>
      </c>
      <c r="M53" s="125" t="s">
        <v>2014</v>
      </c>
      <c r="N53" s="93" t="s">
        <v>1543</v>
      </c>
      <c r="O53" s="93" t="s">
        <v>2031</v>
      </c>
      <c r="P53" s="2" t="s">
        <v>1136</v>
      </c>
      <c r="Q53" s="2" t="s">
        <v>961</v>
      </c>
      <c r="R53" s="2" t="s">
        <v>1189</v>
      </c>
      <c r="S53" s="2">
        <v>20</v>
      </c>
      <c r="T53" s="2">
        <v>1</v>
      </c>
      <c r="U53" s="2" t="s">
        <v>1015</v>
      </c>
      <c r="V53" s="2">
        <v>1</v>
      </c>
      <c r="W53" s="2">
        <v>30</v>
      </c>
      <c r="X53" s="2" t="s">
        <v>974</v>
      </c>
      <c r="Y53" s="2" t="s">
        <v>976</v>
      </c>
      <c r="Z53" s="2" t="s">
        <v>1118</v>
      </c>
      <c r="AA53" s="2">
        <v>25</v>
      </c>
      <c r="AB53" s="2" t="s">
        <v>2021</v>
      </c>
      <c r="AC53" s="2">
        <v>15</v>
      </c>
      <c r="AD53" s="2" t="s">
        <v>2016</v>
      </c>
      <c r="AE53" s="2" t="s">
        <v>41</v>
      </c>
      <c r="AF53" s="2"/>
      <c r="AG53" s="2"/>
      <c r="AH53" s="2"/>
      <c r="AI53" s="2"/>
    </row>
    <row r="54" spans="1:35" x14ac:dyDescent="0.25">
      <c r="A54" s="25" t="str">
        <f>'FST imm. duration'!A54</f>
        <v xml:space="preserve">ROY et al. </v>
      </c>
      <c r="B54" s="2" t="str">
        <f>'FST imm. duration'!D54</f>
        <v>Table5</v>
      </c>
      <c r="C54" s="4">
        <v>1</v>
      </c>
      <c r="D54" s="2" t="s">
        <v>969</v>
      </c>
      <c r="E54" s="2" t="s">
        <v>987</v>
      </c>
      <c r="F54" s="2" t="s">
        <v>984</v>
      </c>
      <c r="G54" s="2" t="s">
        <v>976</v>
      </c>
      <c r="H54" s="2" t="s">
        <v>976</v>
      </c>
      <c r="I54" s="2" t="s">
        <v>1042</v>
      </c>
      <c r="J54" s="2" t="s">
        <v>1122</v>
      </c>
      <c r="K54" s="2" t="s">
        <v>976</v>
      </c>
      <c r="L54" s="93" t="s">
        <v>976</v>
      </c>
      <c r="M54" s="125" t="s">
        <v>2014</v>
      </c>
      <c r="N54" s="93" t="s">
        <v>1577</v>
      </c>
      <c r="O54" s="93" t="s">
        <v>2019</v>
      </c>
      <c r="P54" s="2" t="s">
        <v>1136</v>
      </c>
      <c r="Q54" s="2" t="s">
        <v>978</v>
      </c>
      <c r="R54" s="2" t="s">
        <v>1190</v>
      </c>
      <c r="S54" s="2">
        <v>15</v>
      </c>
      <c r="T54" s="2" t="s">
        <v>976</v>
      </c>
      <c r="U54" s="2" t="s">
        <v>1015</v>
      </c>
      <c r="V54" s="2" t="s">
        <v>976</v>
      </c>
      <c r="W54" s="2" t="s">
        <v>976</v>
      </c>
      <c r="X54" s="2" t="s">
        <v>1125</v>
      </c>
      <c r="Y54" s="2" t="s">
        <v>1124</v>
      </c>
      <c r="Z54" s="2" t="s">
        <v>1123</v>
      </c>
      <c r="AA54" s="2">
        <v>25</v>
      </c>
      <c r="AB54" s="2" t="s">
        <v>2021</v>
      </c>
      <c r="AC54" s="2">
        <v>15</v>
      </c>
      <c r="AD54" s="2" t="s">
        <v>2032</v>
      </c>
      <c r="AE54" s="2" t="s">
        <v>976</v>
      </c>
      <c r="AF54" s="2"/>
      <c r="AG54" s="2"/>
      <c r="AH54" s="2"/>
      <c r="AI54" s="2"/>
    </row>
    <row r="55" spans="1:35" x14ac:dyDescent="0.25">
      <c r="A55" s="25" t="str">
        <f>'FST imm. duration'!A55</f>
        <v xml:space="preserve">SHALAM et al. </v>
      </c>
      <c r="B55" s="2" t="str">
        <f>'FST imm. duration'!D55</f>
        <v>Table2</v>
      </c>
      <c r="C55" s="4">
        <v>1</v>
      </c>
      <c r="D55" s="2" t="s">
        <v>969</v>
      </c>
      <c r="E55" s="2" t="s">
        <v>986</v>
      </c>
      <c r="F55" s="2" t="s">
        <v>985</v>
      </c>
      <c r="G55" s="2" t="s">
        <v>976</v>
      </c>
      <c r="H55" s="2" t="s">
        <v>976</v>
      </c>
      <c r="I55" s="2" t="s">
        <v>1134</v>
      </c>
      <c r="J55" s="2" t="s">
        <v>1135</v>
      </c>
      <c r="K55" s="2" t="s">
        <v>976</v>
      </c>
      <c r="L55" s="93" t="s">
        <v>976</v>
      </c>
      <c r="M55" s="125" t="s">
        <v>2014</v>
      </c>
      <c r="N55" s="93" t="s">
        <v>2016</v>
      </c>
      <c r="O55" s="93" t="s">
        <v>2028</v>
      </c>
      <c r="P55" s="2" t="s">
        <v>1136</v>
      </c>
      <c r="Q55" s="2" t="s">
        <v>1062</v>
      </c>
      <c r="R55" s="2" t="s">
        <v>1193</v>
      </c>
      <c r="S55" s="2">
        <v>8</v>
      </c>
      <c r="T55" s="2">
        <v>1</v>
      </c>
      <c r="U55" s="2" t="s">
        <v>963</v>
      </c>
      <c r="V55" s="2">
        <v>1</v>
      </c>
      <c r="W55" s="2">
        <v>1</v>
      </c>
      <c r="X55" s="2" t="s">
        <v>1066</v>
      </c>
      <c r="Y55" s="2" t="s">
        <v>976</v>
      </c>
      <c r="Z55" s="2" t="s">
        <v>1137</v>
      </c>
      <c r="AA55" s="2">
        <v>50</v>
      </c>
      <c r="AB55" s="2">
        <v>20</v>
      </c>
      <c r="AC55" s="2">
        <v>30</v>
      </c>
      <c r="AD55" s="2" t="s">
        <v>976</v>
      </c>
      <c r="AE55" s="2" t="s">
        <v>976</v>
      </c>
      <c r="AF55" s="2" t="s">
        <v>1431</v>
      </c>
    </row>
    <row r="56" spans="1:35" x14ac:dyDescent="0.25">
      <c r="A56" s="25" t="str">
        <f>'FST imm. duration'!A56</f>
        <v xml:space="preserve">SHALAM et al. </v>
      </c>
      <c r="B56" s="2" t="str">
        <f>'FST imm. duration'!D56</f>
        <v>Table2</v>
      </c>
      <c r="C56" s="4">
        <v>2</v>
      </c>
      <c r="D56" s="2" t="s">
        <v>969</v>
      </c>
      <c r="E56" s="2" t="s">
        <v>986</v>
      </c>
      <c r="F56" s="2" t="s">
        <v>985</v>
      </c>
      <c r="G56" s="2" t="s">
        <v>976</v>
      </c>
      <c r="H56" s="2" t="s">
        <v>976</v>
      </c>
      <c r="I56" s="2" t="s">
        <v>1134</v>
      </c>
      <c r="J56" s="2" t="s">
        <v>1135</v>
      </c>
      <c r="K56" s="2" t="s">
        <v>976</v>
      </c>
      <c r="L56" s="93" t="s">
        <v>976</v>
      </c>
      <c r="M56" s="125" t="s">
        <v>2014</v>
      </c>
      <c r="N56" s="93" t="s">
        <v>2016</v>
      </c>
      <c r="O56" s="93" t="s">
        <v>2028</v>
      </c>
      <c r="P56" s="2" t="s">
        <v>1136</v>
      </c>
      <c r="Q56" s="2" t="s">
        <v>1062</v>
      </c>
      <c r="R56" s="2" t="s">
        <v>1193</v>
      </c>
      <c r="S56" s="2">
        <v>32</v>
      </c>
      <c r="T56" s="2">
        <v>1</v>
      </c>
      <c r="U56" s="2" t="s">
        <v>963</v>
      </c>
      <c r="V56" s="2">
        <v>1</v>
      </c>
      <c r="W56" s="2">
        <v>1</v>
      </c>
      <c r="X56" s="2" t="s">
        <v>1066</v>
      </c>
      <c r="Y56" s="2" t="s">
        <v>976</v>
      </c>
      <c r="Z56" s="2" t="s">
        <v>1137</v>
      </c>
      <c r="AA56" s="2">
        <v>50</v>
      </c>
      <c r="AB56" s="2">
        <v>20</v>
      </c>
      <c r="AC56" s="2">
        <v>30</v>
      </c>
      <c r="AD56" s="2" t="s">
        <v>976</v>
      </c>
      <c r="AE56" s="2" t="s">
        <v>976</v>
      </c>
      <c r="AF56" s="2" t="s">
        <v>1431</v>
      </c>
    </row>
    <row r="57" spans="1:35" x14ac:dyDescent="0.25">
      <c r="A57" s="25" t="str">
        <f>'FST imm. duration'!A57</f>
        <v xml:space="preserve">SHALAM et al. </v>
      </c>
      <c r="B57" s="2" t="str">
        <f>'FST imm. duration'!D57</f>
        <v>Table2</v>
      </c>
      <c r="C57" s="4">
        <v>3</v>
      </c>
      <c r="D57" s="2" t="s">
        <v>969</v>
      </c>
      <c r="E57" s="2" t="s">
        <v>986</v>
      </c>
      <c r="F57" s="2" t="s">
        <v>985</v>
      </c>
      <c r="G57" s="2" t="s">
        <v>976</v>
      </c>
      <c r="H57" s="2" t="s">
        <v>976</v>
      </c>
      <c r="I57" s="2" t="s">
        <v>1134</v>
      </c>
      <c r="J57" s="2" t="s">
        <v>1135</v>
      </c>
      <c r="K57" s="2" t="s">
        <v>976</v>
      </c>
      <c r="L57" s="93" t="s">
        <v>976</v>
      </c>
      <c r="M57" s="125" t="s">
        <v>2014</v>
      </c>
      <c r="N57" s="93" t="s">
        <v>2016</v>
      </c>
      <c r="O57" s="93" t="s">
        <v>2028</v>
      </c>
      <c r="P57" s="2" t="s">
        <v>1136</v>
      </c>
      <c r="Q57" s="2" t="s">
        <v>978</v>
      </c>
      <c r="R57" s="2" t="s">
        <v>1190</v>
      </c>
      <c r="S57" s="2">
        <v>32</v>
      </c>
      <c r="T57" s="2">
        <v>1</v>
      </c>
      <c r="U57" s="2" t="s">
        <v>963</v>
      </c>
      <c r="V57" s="2">
        <v>1</v>
      </c>
      <c r="W57" s="2">
        <v>1</v>
      </c>
      <c r="X57" s="2" t="s">
        <v>1066</v>
      </c>
      <c r="Y57" s="2" t="s">
        <v>976</v>
      </c>
      <c r="Z57" s="2" t="s">
        <v>1137</v>
      </c>
      <c r="AA57" s="2">
        <v>50</v>
      </c>
      <c r="AB57" s="2">
        <v>20</v>
      </c>
      <c r="AC57" s="2">
        <v>30</v>
      </c>
      <c r="AD57" s="2" t="s">
        <v>976</v>
      </c>
      <c r="AE57" s="2" t="s">
        <v>976</v>
      </c>
      <c r="AF57" s="2" t="s">
        <v>1431</v>
      </c>
    </row>
    <row r="58" spans="1:35" x14ac:dyDescent="0.25">
      <c r="A58" s="25" t="str">
        <f>'FST imm. duration'!A58</f>
        <v xml:space="preserve">SIRISHA et al. </v>
      </c>
      <c r="B58" s="2" t="str">
        <f>'FST imm. duration'!D58</f>
        <v>Table2</v>
      </c>
      <c r="C58" s="4">
        <v>1</v>
      </c>
      <c r="D58" s="2" t="s">
        <v>969</v>
      </c>
      <c r="E58" s="2" t="s">
        <v>987</v>
      </c>
      <c r="F58" s="2" t="s">
        <v>984</v>
      </c>
      <c r="G58" s="2" t="s">
        <v>976</v>
      </c>
      <c r="H58" s="2" t="s">
        <v>976</v>
      </c>
      <c r="I58" s="2" t="s">
        <v>1139</v>
      </c>
      <c r="J58" s="2" t="s">
        <v>1140</v>
      </c>
      <c r="K58" s="2" t="s">
        <v>976</v>
      </c>
      <c r="L58" s="93" t="s">
        <v>976</v>
      </c>
      <c r="M58" s="125" t="s">
        <v>2014</v>
      </c>
      <c r="N58" s="93" t="s">
        <v>976</v>
      </c>
      <c r="O58" s="93" t="s">
        <v>976</v>
      </c>
      <c r="P58" s="2" t="s">
        <v>1136</v>
      </c>
      <c r="Q58" s="2" t="s">
        <v>1138</v>
      </c>
      <c r="R58" s="2" t="s">
        <v>1193</v>
      </c>
      <c r="S58" s="2">
        <v>10</v>
      </c>
      <c r="T58" s="2">
        <v>7</v>
      </c>
      <c r="U58" s="2" t="s">
        <v>963</v>
      </c>
      <c r="V58" s="2">
        <v>1</v>
      </c>
      <c r="W58" s="2">
        <v>0.67</v>
      </c>
      <c r="X58" s="2" t="s">
        <v>980</v>
      </c>
      <c r="Y58" s="2" t="s">
        <v>976</v>
      </c>
      <c r="Z58" s="2" t="s">
        <v>1141</v>
      </c>
      <c r="AA58" s="2">
        <v>25</v>
      </c>
      <c r="AB58" s="2">
        <v>10</v>
      </c>
      <c r="AC58" s="2">
        <v>15</v>
      </c>
      <c r="AD58" s="2" t="s">
        <v>976</v>
      </c>
      <c r="AE58" s="2" t="s">
        <v>976</v>
      </c>
      <c r="AF58" s="2" t="s">
        <v>1431</v>
      </c>
    </row>
    <row r="59" spans="1:35" x14ac:dyDescent="0.25">
      <c r="A59" s="25" t="str">
        <f>'FST imm. duration'!A59</f>
        <v xml:space="preserve">SIRISHA et al. </v>
      </c>
      <c r="B59" s="2" t="str">
        <f>'FST imm. duration'!D59</f>
        <v>Table2</v>
      </c>
      <c r="C59" s="4">
        <v>2</v>
      </c>
      <c r="D59" s="2" t="s">
        <v>969</v>
      </c>
      <c r="E59" s="2" t="s">
        <v>987</v>
      </c>
      <c r="F59" s="2" t="s">
        <v>984</v>
      </c>
      <c r="G59" s="2" t="s">
        <v>976</v>
      </c>
      <c r="H59" s="2" t="s">
        <v>976</v>
      </c>
      <c r="I59" s="2" t="s">
        <v>1139</v>
      </c>
      <c r="J59" s="2" t="s">
        <v>1140</v>
      </c>
      <c r="K59" s="2" t="s">
        <v>976</v>
      </c>
      <c r="L59" s="93" t="s">
        <v>976</v>
      </c>
      <c r="M59" s="125" t="s">
        <v>2014</v>
      </c>
      <c r="N59" s="93" t="s">
        <v>976</v>
      </c>
      <c r="O59" s="93" t="s">
        <v>976</v>
      </c>
      <c r="P59" s="2" t="s">
        <v>1136</v>
      </c>
      <c r="Q59" s="2" t="s">
        <v>1138</v>
      </c>
      <c r="R59" s="2" t="s">
        <v>1193</v>
      </c>
      <c r="S59" s="2">
        <v>20</v>
      </c>
      <c r="T59" s="2">
        <v>7</v>
      </c>
      <c r="U59" s="2" t="s">
        <v>963</v>
      </c>
      <c r="V59" s="2">
        <v>1</v>
      </c>
      <c r="W59" s="2">
        <v>0.67</v>
      </c>
      <c r="X59" s="2" t="s">
        <v>980</v>
      </c>
      <c r="Y59" s="2" t="s">
        <v>976</v>
      </c>
      <c r="Z59" s="2" t="s">
        <v>1141</v>
      </c>
      <c r="AA59" s="2">
        <v>25</v>
      </c>
      <c r="AB59" s="2">
        <v>10</v>
      </c>
      <c r="AC59" s="2">
        <v>15</v>
      </c>
      <c r="AD59" s="2" t="s">
        <v>976</v>
      </c>
      <c r="AE59" s="2" t="s">
        <v>976</v>
      </c>
      <c r="AF59" s="2" t="s">
        <v>1431</v>
      </c>
    </row>
    <row r="60" spans="1:35" x14ac:dyDescent="0.25">
      <c r="A60" s="25" t="str">
        <f>'FST imm. duration'!A60</f>
        <v xml:space="preserve">SIRISHA et al. </v>
      </c>
      <c r="B60" s="2" t="str">
        <f>'FST imm. duration'!D60</f>
        <v>Table2</v>
      </c>
      <c r="C60" s="4">
        <v>3</v>
      </c>
      <c r="D60" s="2" t="s">
        <v>969</v>
      </c>
      <c r="E60" s="2" t="s">
        <v>987</v>
      </c>
      <c r="F60" s="2" t="s">
        <v>984</v>
      </c>
      <c r="G60" s="2" t="s">
        <v>976</v>
      </c>
      <c r="H60" s="2" t="s">
        <v>976</v>
      </c>
      <c r="I60" s="2" t="s">
        <v>1139</v>
      </c>
      <c r="J60" s="2" t="s">
        <v>1140</v>
      </c>
      <c r="K60" s="2" t="s">
        <v>976</v>
      </c>
      <c r="L60" s="93" t="s">
        <v>976</v>
      </c>
      <c r="M60" s="125" t="s">
        <v>2014</v>
      </c>
      <c r="N60" s="93" t="s">
        <v>976</v>
      </c>
      <c r="O60" s="93" t="s">
        <v>976</v>
      </c>
      <c r="P60" s="2" t="s">
        <v>1136</v>
      </c>
      <c r="Q60" s="2" t="s">
        <v>1138</v>
      </c>
      <c r="R60" s="2" t="s">
        <v>1193</v>
      </c>
      <c r="S60" s="2">
        <v>40</v>
      </c>
      <c r="T60" s="2">
        <v>7</v>
      </c>
      <c r="U60" s="2" t="s">
        <v>963</v>
      </c>
      <c r="V60" s="2">
        <v>1</v>
      </c>
      <c r="W60" s="2">
        <v>0.67</v>
      </c>
      <c r="X60" s="2" t="s">
        <v>980</v>
      </c>
      <c r="Y60" s="2" t="s">
        <v>976</v>
      </c>
      <c r="Z60" s="2" t="s">
        <v>1141</v>
      </c>
      <c r="AA60" s="2">
        <v>25</v>
      </c>
      <c r="AB60" s="2">
        <v>10</v>
      </c>
      <c r="AC60" s="2">
        <v>15</v>
      </c>
      <c r="AD60" s="2" t="s">
        <v>976</v>
      </c>
      <c r="AE60" s="2" t="s">
        <v>976</v>
      </c>
      <c r="AF60" s="2" t="s">
        <v>1431</v>
      </c>
    </row>
    <row r="61" spans="1:35" x14ac:dyDescent="0.25">
      <c r="A61" s="25" t="str">
        <f>'FST imm. duration'!A61</f>
        <v xml:space="preserve">SIRISHA et al. </v>
      </c>
      <c r="B61" s="2" t="str">
        <f>'FST imm. duration'!D61</f>
        <v>Table2</v>
      </c>
      <c r="C61" s="4">
        <v>4</v>
      </c>
      <c r="D61" s="2" t="s">
        <v>969</v>
      </c>
      <c r="E61" s="2" t="s">
        <v>987</v>
      </c>
      <c r="F61" s="2" t="s">
        <v>984</v>
      </c>
      <c r="G61" s="2" t="s">
        <v>976</v>
      </c>
      <c r="H61" s="2" t="s">
        <v>976</v>
      </c>
      <c r="I61" s="2" t="s">
        <v>1139</v>
      </c>
      <c r="J61" s="2" t="s">
        <v>1140</v>
      </c>
      <c r="K61" s="2" t="s">
        <v>976</v>
      </c>
      <c r="L61" s="93" t="s">
        <v>976</v>
      </c>
      <c r="M61" s="125" t="s">
        <v>2014</v>
      </c>
      <c r="N61" s="93" t="s">
        <v>976</v>
      </c>
      <c r="O61" s="93" t="s">
        <v>976</v>
      </c>
      <c r="P61" s="2" t="s">
        <v>1136</v>
      </c>
      <c r="Q61" s="2" t="s">
        <v>961</v>
      </c>
      <c r="R61" s="2" t="s">
        <v>1189</v>
      </c>
      <c r="S61" s="2">
        <v>10</v>
      </c>
      <c r="T61" s="2">
        <v>7</v>
      </c>
      <c r="U61" s="2" t="s">
        <v>963</v>
      </c>
      <c r="V61" s="2">
        <v>1</v>
      </c>
      <c r="W61" s="2">
        <v>0.67</v>
      </c>
      <c r="X61" s="2" t="s">
        <v>980</v>
      </c>
      <c r="Y61" s="2" t="s">
        <v>976</v>
      </c>
      <c r="Z61" s="2" t="s">
        <v>1141</v>
      </c>
      <c r="AA61" s="2">
        <v>25</v>
      </c>
      <c r="AB61" s="2">
        <v>10</v>
      </c>
      <c r="AC61" s="2">
        <v>15</v>
      </c>
      <c r="AD61" s="2" t="s">
        <v>976</v>
      </c>
      <c r="AE61" s="2" t="s">
        <v>976</v>
      </c>
      <c r="AF61" s="2" t="s">
        <v>1431</v>
      </c>
    </row>
    <row r="62" spans="1:35" x14ac:dyDescent="0.25">
      <c r="A62" s="25" t="str">
        <f>'FST imm. duration'!A62</f>
        <v xml:space="preserve">SIRISHA et al. </v>
      </c>
      <c r="B62" s="2" t="str">
        <f>'FST imm. duration'!D62</f>
        <v>Table2</v>
      </c>
      <c r="C62" s="4">
        <v>5</v>
      </c>
      <c r="D62" s="2" t="s">
        <v>969</v>
      </c>
      <c r="E62" s="2" t="s">
        <v>987</v>
      </c>
      <c r="F62" s="2" t="s">
        <v>984</v>
      </c>
      <c r="G62" s="2" t="s">
        <v>976</v>
      </c>
      <c r="H62" s="2" t="s">
        <v>976</v>
      </c>
      <c r="I62" s="2" t="s">
        <v>1139</v>
      </c>
      <c r="J62" s="2" t="s">
        <v>1140</v>
      </c>
      <c r="K62" s="2" t="s">
        <v>976</v>
      </c>
      <c r="L62" s="93" t="s">
        <v>976</v>
      </c>
      <c r="M62" s="125" t="s">
        <v>2014</v>
      </c>
      <c r="N62" s="93" t="s">
        <v>976</v>
      </c>
      <c r="O62" s="93" t="s">
        <v>976</v>
      </c>
      <c r="P62" s="2" t="s">
        <v>1136</v>
      </c>
      <c r="Q62" s="2" t="s">
        <v>961</v>
      </c>
      <c r="R62" s="2" t="s">
        <v>1189</v>
      </c>
      <c r="S62" s="2">
        <v>20</v>
      </c>
      <c r="T62" s="2">
        <v>7</v>
      </c>
      <c r="U62" s="2" t="s">
        <v>963</v>
      </c>
      <c r="V62" s="2">
        <v>1</v>
      </c>
      <c r="W62" s="2">
        <v>0.67</v>
      </c>
      <c r="X62" s="2" t="s">
        <v>980</v>
      </c>
      <c r="Y62" s="2" t="s">
        <v>976</v>
      </c>
      <c r="Z62" s="2" t="s">
        <v>1141</v>
      </c>
      <c r="AA62" s="2">
        <v>25</v>
      </c>
      <c r="AB62" s="2">
        <v>10</v>
      </c>
      <c r="AC62" s="2">
        <v>15</v>
      </c>
      <c r="AD62" s="2" t="s">
        <v>976</v>
      </c>
      <c r="AE62" s="2" t="s">
        <v>976</v>
      </c>
      <c r="AF62" s="2" t="s">
        <v>1431</v>
      </c>
    </row>
    <row r="63" spans="1:35" x14ac:dyDescent="0.25">
      <c r="A63" s="25" t="str">
        <f>'FST imm. duration'!A63</f>
        <v xml:space="preserve">SUN et al. </v>
      </c>
      <c r="B63" s="2" t="str">
        <f>'FST imm. duration'!D63</f>
        <v>Figure1</v>
      </c>
      <c r="C63" s="4">
        <v>1</v>
      </c>
      <c r="D63" s="2" t="s">
        <v>956</v>
      </c>
      <c r="E63" s="2" t="s">
        <v>987</v>
      </c>
      <c r="F63" s="2" t="s">
        <v>1059</v>
      </c>
      <c r="G63" s="2" t="s">
        <v>976</v>
      </c>
      <c r="H63" s="2" t="s">
        <v>976</v>
      </c>
      <c r="I63" s="2" t="s">
        <v>1142</v>
      </c>
      <c r="J63" s="2" t="s">
        <v>1144</v>
      </c>
      <c r="K63" s="2" t="s">
        <v>976</v>
      </c>
      <c r="L63" s="93" t="s">
        <v>976</v>
      </c>
      <c r="M63" s="2" t="s">
        <v>976</v>
      </c>
      <c r="N63" s="93" t="s">
        <v>976</v>
      </c>
      <c r="O63" s="93" t="s">
        <v>976</v>
      </c>
      <c r="P63" s="2" t="s">
        <v>1136</v>
      </c>
      <c r="Q63" s="2" t="s">
        <v>961</v>
      </c>
      <c r="R63" s="2" t="s">
        <v>1189</v>
      </c>
      <c r="S63" s="2">
        <v>40</v>
      </c>
      <c r="T63" s="2">
        <v>1</v>
      </c>
      <c r="U63" s="2" t="s">
        <v>1015</v>
      </c>
      <c r="V63" s="2">
        <v>1</v>
      </c>
      <c r="W63" s="2">
        <v>0.5</v>
      </c>
      <c r="X63" s="2" t="s">
        <v>980</v>
      </c>
      <c r="Y63" s="2" t="s">
        <v>976</v>
      </c>
      <c r="Z63" s="2" t="s">
        <v>1143</v>
      </c>
      <c r="AA63" s="2">
        <v>25</v>
      </c>
      <c r="AB63" s="2">
        <v>10</v>
      </c>
      <c r="AC63" s="2">
        <v>10</v>
      </c>
      <c r="AD63" s="2" t="s">
        <v>2016</v>
      </c>
      <c r="AE63" s="2" t="s">
        <v>976</v>
      </c>
      <c r="AF63" s="2"/>
    </row>
    <row r="64" spans="1:35" x14ac:dyDescent="0.25">
      <c r="A64" s="25" t="str">
        <f>'FST imm. duration'!A64</f>
        <v xml:space="preserve">SUTAR et al. </v>
      </c>
      <c r="B64" s="2" t="str">
        <f>'FST imm. duration'!D64</f>
        <v>Table1</v>
      </c>
      <c r="C64" s="4">
        <v>1</v>
      </c>
      <c r="D64" s="2" t="s">
        <v>969</v>
      </c>
      <c r="E64" s="2" t="s">
        <v>987</v>
      </c>
      <c r="F64" s="2" t="s">
        <v>984</v>
      </c>
      <c r="G64" s="2" t="s">
        <v>976</v>
      </c>
      <c r="H64" s="2" t="s">
        <v>976</v>
      </c>
      <c r="I64" s="2" t="s">
        <v>1110</v>
      </c>
      <c r="J64" s="2" t="s">
        <v>1144</v>
      </c>
      <c r="K64" s="2" t="s">
        <v>976</v>
      </c>
      <c r="L64" s="93" t="s">
        <v>976</v>
      </c>
      <c r="M64" s="2" t="s">
        <v>976</v>
      </c>
      <c r="N64" s="93" t="s">
        <v>976</v>
      </c>
      <c r="O64" s="93" t="s">
        <v>976</v>
      </c>
      <c r="P64" s="2" t="s">
        <v>1136</v>
      </c>
      <c r="Q64" s="2" t="s">
        <v>961</v>
      </c>
      <c r="R64" s="2" t="s">
        <v>1189</v>
      </c>
      <c r="S64" s="2">
        <v>10</v>
      </c>
      <c r="T64" s="2">
        <v>14</v>
      </c>
      <c r="U64" s="2" t="s">
        <v>1015</v>
      </c>
      <c r="V64" s="2">
        <v>1</v>
      </c>
      <c r="W64" s="2">
        <v>0</v>
      </c>
      <c r="X64" s="2" t="s">
        <v>1114</v>
      </c>
      <c r="Y64" s="2" t="s">
        <v>1163</v>
      </c>
      <c r="Z64" s="2" t="s">
        <v>1145</v>
      </c>
      <c r="AA64" s="2">
        <v>25</v>
      </c>
      <c r="AB64" s="2">
        <v>10</v>
      </c>
      <c r="AC64" s="2">
        <v>10</v>
      </c>
      <c r="AD64" s="2" t="s">
        <v>976</v>
      </c>
      <c r="AE64" s="2" t="s">
        <v>976</v>
      </c>
      <c r="AF64" s="2"/>
    </row>
    <row r="65" spans="1:32" x14ac:dyDescent="0.25">
      <c r="A65" s="25" t="str">
        <f>'FST imm. duration'!A65</f>
        <v xml:space="preserve">TAIWE et al. </v>
      </c>
      <c r="B65" s="2" t="str">
        <f>'FST imm. duration'!D65</f>
        <v>Table3</v>
      </c>
      <c r="C65" s="4">
        <v>1</v>
      </c>
      <c r="D65" s="2" t="s">
        <v>956</v>
      </c>
      <c r="E65" s="2" t="s">
        <v>987</v>
      </c>
      <c r="F65" s="2" t="s">
        <v>984</v>
      </c>
      <c r="G65" s="2" t="s">
        <v>1147</v>
      </c>
      <c r="H65" s="2" t="s">
        <v>976</v>
      </c>
      <c r="I65" s="2" t="s">
        <v>1110</v>
      </c>
      <c r="J65" s="2" t="s">
        <v>1148</v>
      </c>
      <c r="K65" s="2" t="s">
        <v>976</v>
      </c>
      <c r="L65" s="93" t="s">
        <v>976</v>
      </c>
      <c r="M65" s="125" t="s">
        <v>2014</v>
      </c>
      <c r="N65" s="93" t="s">
        <v>976</v>
      </c>
      <c r="O65" s="93" t="s">
        <v>976</v>
      </c>
      <c r="P65" s="2" t="s">
        <v>1136</v>
      </c>
      <c r="Q65" s="2" t="s">
        <v>961</v>
      </c>
      <c r="R65" s="2" t="s">
        <v>1189</v>
      </c>
      <c r="S65" s="2">
        <v>10</v>
      </c>
      <c r="T65" s="2">
        <v>1</v>
      </c>
      <c r="U65" s="2" t="s">
        <v>1004</v>
      </c>
      <c r="V65" s="2">
        <v>1</v>
      </c>
      <c r="W65" s="2">
        <v>24</v>
      </c>
      <c r="X65" s="2" t="s">
        <v>1061</v>
      </c>
      <c r="Y65" s="2" t="s">
        <v>1163</v>
      </c>
      <c r="Z65" s="2" t="s">
        <v>1149</v>
      </c>
      <c r="AA65" s="2">
        <v>25</v>
      </c>
      <c r="AB65" s="2">
        <v>10</v>
      </c>
      <c r="AC65" s="2">
        <v>15</v>
      </c>
      <c r="AD65" s="2" t="s">
        <v>2016</v>
      </c>
      <c r="AE65" s="2" t="s">
        <v>972</v>
      </c>
      <c r="AF65" s="2"/>
    </row>
    <row r="66" spans="1:32" x14ac:dyDescent="0.25">
      <c r="A66" s="25" t="str">
        <f>'FST imm. duration'!A66</f>
        <v xml:space="preserve">VIJAYAPANDI et al. </v>
      </c>
      <c r="B66" s="2" t="str">
        <f>'FST imm. duration'!D66</f>
        <v>Table2</v>
      </c>
      <c r="C66" s="4">
        <v>1</v>
      </c>
      <c r="D66" s="2" t="s">
        <v>956</v>
      </c>
      <c r="E66" s="2" t="s">
        <v>987</v>
      </c>
      <c r="F66" s="2" t="s">
        <v>984</v>
      </c>
      <c r="G66" s="2" t="s">
        <v>976</v>
      </c>
      <c r="H66" s="2" t="s">
        <v>976</v>
      </c>
      <c r="I66" s="2" t="s">
        <v>1131</v>
      </c>
      <c r="J66" s="2" t="s">
        <v>1152</v>
      </c>
      <c r="K66" s="2" t="s">
        <v>976</v>
      </c>
      <c r="L66" s="93">
        <v>6</v>
      </c>
      <c r="M66" s="125" t="s">
        <v>2007</v>
      </c>
      <c r="N66" s="93" t="s">
        <v>976</v>
      </c>
      <c r="O66" s="93" t="s">
        <v>976</v>
      </c>
      <c r="P66" s="2" t="s">
        <v>1136</v>
      </c>
      <c r="Q66" s="2" t="s">
        <v>961</v>
      </c>
      <c r="R66" s="2" t="s">
        <v>1189</v>
      </c>
      <c r="S66" s="2">
        <v>30</v>
      </c>
      <c r="T66" s="2">
        <v>1</v>
      </c>
      <c r="U66" s="2" t="s">
        <v>963</v>
      </c>
      <c r="V66" s="2">
        <v>1</v>
      </c>
      <c r="W66" s="2">
        <v>1</v>
      </c>
      <c r="X66" s="2" t="s">
        <v>1074</v>
      </c>
      <c r="Y66" s="2" t="s">
        <v>976</v>
      </c>
      <c r="Z66" s="2" t="s">
        <v>1153</v>
      </c>
      <c r="AA66" s="2">
        <v>30</v>
      </c>
      <c r="AB66" s="2">
        <v>22.5</v>
      </c>
      <c r="AC66" s="2">
        <v>15</v>
      </c>
      <c r="AD66" s="2" t="s">
        <v>976</v>
      </c>
      <c r="AE66" s="2" t="s">
        <v>976</v>
      </c>
      <c r="AF66" s="2" t="s">
        <v>1431</v>
      </c>
    </row>
    <row r="67" spans="1:32" x14ac:dyDescent="0.25">
      <c r="A67" s="25" t="str">
        <f>'FST imm. duration'!A67</f>
        <v xml:space="preserve">VIJAYAPANDI et al. </v>
      </c>
      <c r="B67" s="2" t="str">
        <f>'FST imm. duration'!D67</f>
        <v>Table2</v>
      </c>
      <c r="C67" s="4">
        <v>2</v>
      </c>
      <c r="D67" s="2" t="s">
        <v>956</v>
      </c>
      <c r="E67" s="2" t="s">
        <v>987</v>
      </c>
      <c r="F67" s="2" t="s">
        <v>984</v>
      </c>
      <c r="G67" s="2" t="s">
        <v>976</v>
      </c>
      <c r="H67" s="2" t="s">
        <v>976</v>
      </c>
      <c r="I67" s="2" t="s">
        <v>1132</v>
      </c>
      <c r="J67" s="2" t="s">
        <v>1152</v>
      </c>
      <c r="K67" s="2" t="s">
        <v>976</v>
      </c>
      <c r="L67" s="93">
        <v>6</v>
      </c>
      <c r="M67" s="125" t="s">
        <v>2007</v>
      </c>
      <c r="N67" s="93" t="s">
        <v>976</v>
      </c>
      <c r="O67" s="93" t="s">
        <v>976</v>
      </c>
      <c r="P67" s="2" t="s">
        <v>1136</v>
      </c>
      <c r="Q67" s="2" t="s">
        <v>1151</v>
      </c>
      <c r="R67" s="2" t="s">
        <v>1194</v>
      </c>
      <c r="S67" s="2">
        <v>20</v>
      </c>
      <c r="T67" s="2">
        <v>1</v>
      </c>
      <c r="U67" s="2" t="s">
        <v>1015</v>
      </c>
      <c r="V67" s="2">
        <v>1</v>
      </c>
      <c r="W67" s="2">
        <v>2</v>
      </c>
      <c r="X67" s="2" t="s">
        <v>1074</v>
      </c>
      <c r="Y67" s="2" t="s">
        <v>976</v>
      </c>
      <c r="Z67" s="2" t="s">
        <v>1153</v>
      </c>
      <c r="AA67" s="2">
        <v>30</v>
      </c>
      <c r="AB67" s="2">
        <v>22.5</v>
      </c>
      <c r="AC67" s="2">
        <v>15</v>
      </c>
      <c r="AD67" s="2" t="s">
        <v>976</v>
      </c>
      <c r="AE67" s="2" t="s">
        <v>976</v>
      </c>
      <c r="AF67" s="2" t="s">
        <v>1431</v>
      </c>
    </row>
    <row r="68" spans="1:32" x14ac:dyDescent="0.25">
      <c r="A68" s="25" t="str">
        <f>'FST imm. duration'!A68</f>
        <v xml:space="preserve">WATTANATHORN et al. </v>
      </c>
      <c r="B68" s="2" t="str">
        <f>'FST imm. duration'!D68</f>
        <v>Figure1</v>
      </c>
      <c r="C68" s="4">
        <v>1</v>
      </c>
      <c r="D68" s="2" t="s">
        <v>956</v>
      </c>
      <c r="E68" s="2" t="s">
        <v>986</v>
      </c>
      <c r="F68" s="2" t="s">
        <v>985</v>
      </c>
      <c r="G68" s="2">
        <v>56</v>
      </c>
      <c r="H68" s="2" t="s">
        <v>976</v>
      </c>
      <c r="I68" s="2" t="s">
        <v>1021</v>
      </c>
      <c r="J68" s="2" t="s">
        <v>1156</v>
      </c>
      <c r="K68" s="2" t="s">
        <v>976</v>
      </c>
      <c r="L68" s="93">
        <v>5</v>
      </c>
      <c r="M68" s="125" t="s">
        <v>2033</v>
      </c>
      <c r="N68" s="93" t="s">
        <v>1785</v>
      </c>
      <c r="O68" s="93" t="s">
        <v>976</v>
      </c>
      <c r="P68" s="2" t="s">
        <v>1136</v>
      </c>
      <c r="Q68" s="2" t="s">
        <v>961</v>
      </c>
      <c r="R68" s="2" t="s">
        <v>1189</v>
      </c>
      <c r="S68" s="2">
        <v>10</v>
      </c>
      <c r="T68" s="2">
        <v>1</v>
      </c>
      <c r="U68" s="2" t="s">
        <v>1015</v>
      </c>
      <c r="V68" s="2">
        <v>1</v>
      </c>
      <c r="W68" s="2" t="s">
        <v>976</v>
      </c>
      <c r="X68" s="2" t="s">
        <v>955</v>
      </c>
      <c r="Y68" s="2" t="s">
        <v>1124</v>
      </c>
      <c r="Z68" s="2" t="s">
        <v>1158</v>
      </c>
      <c r="AA68" s="2">
        <v>40</v>
      </c>
      <c r="AB68" s="2">
        <v>22</v>
      </c>
      <c r="AC68" s="2">
        <v>20</v>
      </c>
      <c r="AD68" s="2">
        <v>25</v>
      </c>
      <c r="AE68" s="2" t="s">
        <v>1157</v>
      </c>
      <c r="AF68" s="2"/>
    </row>
    <row r="69" spans="1:32" x14ac:dyDescent="0.25">
      <c r="A69" s="25" t="str">
        <f>'FST imm. duration'!A69</f>
        <v xml:space="preserve">WATTANATHORN et al. </v>
      </c>
      <c r="B69" s="2" t="str">
        <f>'FST imm. duration'!D69</f>
        <v>Figure1</v>
      </c>
      <c r="C69" s="4">
        <v>2</v>
      </c>
      <c r="D69" s="2" t="s">
        <v>956</v>
      </c>
      <c r="E69" s="2" t="s">
        <v>986</v>
      </c>
      <c r="F69" s="2" t="s">
        <v>985</v>
      </c>
      <c r="G69" s="2">
        <v>56</v>
      </c>
      <c r="H69" s="2" t="s">
        <v>976</v>
      </c>
      <c r="I69" s="2" t="s">
        <v>1021</v>
      </c>
      <c r="J69" s="2" t="s">
        <v>1156</v>
      </c>
      <c r="K69" s="2" t="s">
        <v>976</v>
      </c>
      <c r="L69" s="93">
        <v>5</v>
      </c>
      <c r="M69" s="125" t="s">
        <v>2033</v>
      </c>
      <c r="N69" s="93" t="s">
        <v>1785</v>
      </c>
      <c r="O69" s="93" t="s">
        <v>976</v>
      </c>
      <c r="P69" s="2" t="s">
        <v>1136</v>
      </c>
      <c r="Q69" s="2" t="s">
        <v>961</v>
      </c>
      <c r="R69" s="2" t="s">
        <v>1189</v>
      </c>
      <c r="S69" s="2">
        <v>10</v>
      </c>
      <c r="T69" s="2">
        <v>7</v>
      </c>
      <c r="U69" s="2" t="s">
        <v>1015</v>
      </c>
      <c r="V69" s="2">
        <v>1</v>
      </c>
      <c r="W69" s="2" t="s">
        <v>976</v>
      </c>
      <c r="X69" s="2" t="s">
        <v>955</v>
      </c>
      <c r="Y69" s="2" t="s">
        <v>1124</v>
      </c>
      <c r="Z69" s="2" t="s">
        <v>1158</v>
      </c>
      <c r="AA69" s="2">
        <v>40</v>
      </c>
      <c r="AB69" s="2">
        <v>22</v>
      </c>
      <c r="AC69" s="2">
        <v>20</v>
      </c>
      <c r="AD69" s="2">
        <v>25</v>
      </c>
      <c r="AE69" s="2" t="s">
        <v>1157</v>
      </c>
      <c r="AF69" s="2"/>
    </row>
    <row r="70" spans="1:32" x14ac:dyDescent="0.25">
      <c r="A70" s="25" t="str">
        <f>'FST imm. duration'!A70</f>
        <v xml:space="preserve">WATTANATHORN et al. </v>
      </c>
      <c r="B70" s="2" t="str">
        <f>'FST imm. duration'!D70</f>
        <v>Figure1</v>
      </c>
      <c r="C70" s="4">
        <v>3</v>
      </c>
      <c r="D70" s="2" t="s">
        <v>956</v>
      </c>
      <c r="E70" s="2" t="s">
        <v>986</v>
      </c>
      <c r="F70" s="2" t="s">
        <v>985</v>
      </c>
      <c r="G70" s="2">
        <v>56</v>
      </c>
      <c r="H70" s="2" t="s">
        <v>976</v>
      </c>
      <c r="I70" s="2" t="s">
        <v>1021</v>
      </c>
      <c r="J70" s="2" t="s">
        <v>1156</v>
      </c>
      <c r="K70" s="2" t="s">
        <v>976</v>
      </c>
      <c r="L70" s="93">
        <v>5</v>
      </c>
      <c r="M70" s="125" t="s">
        <v>2033</v>
      </c>
      <c r="N70" s="93" t="s">
        <v>1785</v>
      </c>
      <c r="O70" s="93" t="s">
        <v>976</v>
      </c>
      <c r="P70" s="2" t="s">
        <v>1136</v>
      </c>
      <c r="Q70" s="2" t="s">
        <v>961</v>
      </c>
      <c r="R70" s="2" t="s">
        <v>1189</v>
      </c>
      <c r="S70" s="2">
        <v>10</v>
      </c>
      <c r="T70" s="2">
        <v>14</v>
      </c>
      <c r="U70" s="2" t="s">
        <v>1015</v>
      </c>
      <c r="V70" s="2">
        <v>1</v>
      </c>
      <c r="W70" s="2" t="s">
        <v>976</v>
      </c>
      <c r="X70" s="2" t="s">
        <v>955</v>
      </c>
      <c r="Y70" s="2" t="s">
        <v>1124</v>
      </c>
      <c r="Z70" s="2" t="s">
        <v>1158</v>
      </c>
      <c r="AA70" s="2">
        <v>40</v>
      </c>
      <c r="AB70" s="2">
        <v>22</v>
      </c>
      <c r="AC70" s="2">
        <v>20</v>
      </c>
      <c r="AD70" s="2">
        <v>25</v>
      </c>
      <c r="AE70" s="2" t="s">
        <v>1157</v>
      </c>
      <c r="AF70" s="2"/>
    </row>
    <row r="71" spans="1:32" x14ac:dyDescent="0.25">
      <c r="A71" s="25" t="str">
        <f>'FST imm. duration'!A71</f>
        <v xml:space="preserve">WATTANATHORN et al. </v>
      </c>
      <c r="B71" s="2" t="str">
        <f>'FST imm. duration'!D71</f>
        <v>Figure1</v>
      </c>
      <c r="C71" s="4">
        <v>4</v>
      </c>
      <c r="D71" s="2" t="s">
        <v>956</v>
      </c>
      <c r="E71" s="2" t="s">
        <v>986</v>
      </c>
      <c r="F71" s="2" t="s">
        <v>985</v>
      </c>
      <c r="G71" s="2">
        <v>56</v>
      </c>
      <c r="H71" s="2" t="s">
        <v>976</v>
      </c>
      <c r="I71" s="2" t="s">
        <v>1021</v>
      </c>
      <c r="J71" s="2" t="s">
        <v>1156</v>
      </c>
      <c r="K71" s="2" t="s">
        <v>976</v>
      </c>
      <c r="L71" s="93">
        <v>5</v>
      </c>
      <c r="M71" s="125" t="s">
        <v>2033</v>
      </c>
      <c r="N71" s="93" t="s">
        <v>1785</v>
      </c>
      <c r="O71" s="93" t="s">
        <v>976</v>
      </c>
      <c r="P71" s="2" t="s">
        <v>1136</v>
      </c>
      <c r="Q71" s="2" t="s">
        <v>961</v>
      </c>
      <c r="R71" s="2" t="s">
        <v>1189</v>
      </c>
      <c r="S71" s="2">
        <v>10</v>
      </c>
      <c r="T71" s="2">
        <v>21</v>
      </c>
      <c r="U71" s="2" t="s">
        <v>1015</v>
      </c>
      <c r="V71" s="2">
        <v>1</v>
      </c>
      <c r="W71" s="2" t="s">
        <v>976</v>
      </c>
      <c r="X71" s="2" t="s">
        <v>955</v>
      </c>
      <c r="Y71" s="2" t="s">
        <v>1124</v>
      </c>
      <c r="Z71" s="2" t="s">
        <v>1158</v>
      </c>
      <c r="AA71" s="2">
        <v>40</v>
      </c>
      <c r="AB71" s="2">
        <v>22</v>
      </c>
      <c r="AC71" s="2">
        <v>20</v>
      </c>
      <c r="AD71" s="2">
        <v>25</v>
      </c>
      <c r="AE71" s="2" t="s">
        <v>1157</v>
      </c>
      <c r="AF71" s="2"/>
    </row>
    <row r="72" spans="1:32" x14ac:dyDescent="0.25">
      <c r="A72" s="25" t="str">
        <f>'FST imm. duration'!A72</f>
        <v xml:space="preserve">WATTANATHORN et al. </v>
      </c>
      <c r="B72" s="2" t="str">
        <f>'FST imm. duration'!D72</f>
        <v>Figure1</v>
      </c>
      <c r="C72" s="4">
        <v>5</v>
      </c>
      <c r="D72" s="2" t="s">
        <v>956</v>
      </c>
      <c r="E72" s="2" t="s">
        <v>986</v>
      </c>
      <c r="F72" s="2" t="s">
        <v>985</v>
      </c>
      <c r="G72" s="2">
        <v>56</v>
      </c>
      <c r="H72" s="2" t="s">
        <v>976</v>
      </c>
      <c r="I72" s="2" t="s">
        <v>1021</v>
      </c>
      <c r="J72" s="2" t="s">
        <v>1156</v>
      </c>
      <c r="K72" s="2" t="s">
        <v>976</v>
      </c>
      <c r="L72" s="93">
        <v>5</v>
      </c>
      <c r="M72" s="125" t="s">
        <v>2033</v>
      </c>
      <c r="N72" s="93" t="s">
        <v>1785</v>
      </c>
      <c r="O72" s="93" t="s">
        <v>976</v>
      </c>
      <c r="P72" s="2" t="s">
        <v>1136</v>
      </c>
      <c r="Q72" s="2" t="s">
        <v>961</v>
      </c>
      <c r="R72" s="2" t="s">
        <v>1189</v>
      </c>
      <c r="S72" s="2">
        <v>10</v>
      </c>
      <c r="T72" s="2">
        <v>28</v>
      </c>
      <c r="U72" s="2" t="s">
        <v>1015</v>
      </c>
      <c r="V72" s="2">
        <v>1</v>
      </c>
      <c r="W72" s="2" t="s">
        <v>976</v>
      </c>
      <c r="X72" s="2" t="s">
        <v>955</v>
      </c>
      <c r="Y72" s="2" t="s">
        <v>1124</v>
      </c>
      <c r="Z72" s="2" t="s">
        <v>1158</v>
      </c>
      <c r="AA72" s="2">
        <v>40</v>
      </c>
      <c r="AB72" s="2">
        <v>22</v>
      </c>
      <c r="AC72" s="2">
        <v>20</v>
      </c>
      <c r="AD72" s="2">
        <v>25</v>
      </c>
      <c r="AE72" s="2" t="s">
        <v>1157</v>
      </c>
      <c r="AF72" s="2"/>
    </row>
    <row r="73" spans="1:32" x14ac:dyDescent="0.25">
      <c r="A73" s="25" t="str">
        <f>'FST imm. duration'!A73</f>
        <v xml:space="preserve">AL-SAMHARI et al. </v>
      </c>
      <c r="B73" s="2" t="s">
        <v>990</v>
      </c>
      <c r="C73" s="4">
        <v>1</v>
      </c>
      <c r="D73" s="2" t="s">
        <v>956</v>
      </c>
      <c r="E73" s="2" t="s">
        <v>986</v>
      </c>
      <c r="F73" s="2" t="s">
        <v>985</v>
      </c>
      <c r="G73" s="2" t="s">
        <v>976</v>
      </c>
      <c r="H73" s="2" t="s">
        <v>993</v>
      </c>
      <c r="I73" s="2" t="s">
        <v>1010</v>
      </c>
      <c r="J73" s="2" t="s">
        <v>991</v>
      </c>
      <c r="K73" s="2" t="s">
        <v>976</v>
      </c>
      <c r="L73" s="93" t="s">
        <v>976</v>
      </c>
      <c r="M73" s="125" t="s">
        <v>2014</v>
      </c>
      <c r="N73" s="93" t="s">
        <v>2016</v>
      </c>
      <c r="O73" s="93" t="s">
        <v>976</v>
      </c>
      <c r="P73" s="2" t="s">
        <v>1136</v>
      </c>
      <c r="Q73" s="2" t="s">
        <v>961</v>
      </c>
      <c r="R73" s="2" t="s">
        <v>1189</v>
      </c>
      <c r="S73" s="2">
        <v>10</v>
      </c>
      <c r="T73" s="2">
        <v>1</v>
      </c>
      <c r="U73" s="2" t="s">
        <v>963</v>
      </c>
      <c r="V73" s="2">
        <v>3</v>
      </c>
      <c r="W73" s="2">
        <v>1</v>
      </c>
      <c r="X73" s="2" t="s">
        <v>955</v>
      </c>
      <c r="Y73" s="2" t="s">
        <v>992</v>
      </c>
      <c r="Z73" s="2" t="s">
        <v>1014</v>
      </c>
      <c r="AA73" s="2">
        <v>40</v>
      </c>
      <c r="AB73" s="2" t="s">
        <v>2035</v>
      </c>
      <c r="AC73" s="2" t="s">
        <v>976</v>
      </c>
      <c r="AD73" s="2">
        <v>24</v>
      </c>
      <c r="AE73" s="2" t="s">
        <v>994</v>
      </c>
      <c r="AF73" s="2"/>
    </row>
    <row r="74" spans="1:32" x14ac:dyDescent="0.25">
      <c r="A74" s="25" t="str">
        <f>'FST imm. duration'!A74</f>
        <v xml:space="preserve">ARMARIO et al. </v>
      </c>
      <c r="B74" s="2" t="str">
        <f>'FST imm. duration'!D74</f>
        <v>Figure1</v>
      </c>
      <c r="C74" s="4">
        <v>1</v>
      </c>
      <c r="D74" s="2" t="s">
        <v>956</v>
      </c>
      <c r="E74" s="2" t="s">
        <v>986</v>
      </c>
      <c r="F74" s="2" t="s">
        <v>1085</v>
      </c>
      <c r="G74" s="2">
        <v>45</v>
      </c>
      <c r="H74" s="2" t="s">
        <v>976</v>
      </c>
      <c r="I74" s="2" t="s">
        <v>976</v>
      </c>
      <c r="J74" s="2" t="s">
        <v>1161</v>
      </c>
      <c r="K74" s="2" t="s">
        <v>976</v>
      </c>
      <c r="L74" s="93" t="s">
        <v>2034</v>
      </c>
      <c r="M74" s="125" t="s">
        <v>2007</v>
      </c>
      <c r="N74" s="93">
        <v>22</v>
      </c>
      <c r="O74" s="93" t="s">
        <v>976</v>
      </c>
      <c r="P74" s="2" t="s">
        <v>1136</v>
      </c>
      <c r="Q74" s="2" t="s">
        <v>962</v>
      </c>
      <c r="R74" s="2" t="s">
        <v>1190</v>
      </c>
      <c r="S74" s="2">
        <v>15</v>
      </c>
      <c r="T74" s="2">
        <v>1</v>
      </c>
      <c r="U74" s="2" t="s">
        <v>963</v>
      </c>
      <c r="V74" s="2">
        <v>2</v>
      </c>
      <c r="W74" s="2">
        <v>1</v>
      </c>
      <c r="X74" s="2" t="s">
        <v>955</v>
      </c>
      <c r="Y74" s="2" t="s">
        <v>1163</v>
      </c>
      <c r="Z74" s="2" t="s">
        <v>1162</v>
      </c>
      <c r="AA74" s="2" t="s">
        <v>976</v>
      </c>
      <c r="AB74" s="2" t="s">
        <v>976</v>
      </c>
      <c r="AC74" s="2">
        <v>15</v>
      </c>
      <c r="AD74" s="2">
        <v>25</v>
      </c>
      <c r="AE74" s="2" t="s">
        <v>976</v>
      </c>
      <c r="AF74" s="2"/>
    </row>
    <row r="75" spans="1:32" x14ac:dyDescent="0.25">
      <c r="A75" s="25" t="str">
        <f>'FST imm. duration'!A75</f>
        <v xml:space="preserve">ARMARIO et al. </v>
      </c>
      <c r="B75" s="2" t="str">
        <f>'FST imm. duration'!D75</f>
        <v>Figure2</v>
      </c>
      <c r="C75" s="4">
        <v>2</v>
      </c>
      <c r="D75" s="2" t="s">
        <v>956</v>
      </c>
      <c r="E75" s="2" t="s">
        <v>986</v>
      </c>
      <c r="F75" s="2" t="s">
        <v>1085</v>
      </c>
      <c r="G75" s="2">
        <v>50</v>
      </c>
      <c r="H75" s="2" t="s">
        <v>976</v>
      </c>
      <c r="I75" s="2" t="s">
        <v>976</v>
      </c>
      <c r="J75" s="2" t="s">
        <v>1161</v>
      </c>
      <c r="K75" s="2" t="s">
        <v>976</v>
      </c>
      <c r="L75" s="93" t="s">
        <v>2034</v>
      </c>
      <c r="M75" s="125" t="s">
        <v>2007</v>
      </c>
      <c r="N75" s="93">
        <v>22</v>
      </c>
      <c r="O75" s="93" t="s">
        <v>976</v>
      </c>
      <c r="P75" s="2" t="s">
        <v>1136</v>
      </c>
      <c r="Q75" s="2" t="s">
        <v>962</v>
      </c>
      <c r="R75" s="2" t="s">
        <v>1190</v>
      </c>
      <c r="S75" s="2">
        <v>15</v>
      </c>
      <c r="T75" s="2">
        <v>1</v>
      </c>
      <c r="U75" s="2" t="s">
        <v>963</v>
      </c>
      <c r="V75" s="2">
        <v>2</v>
      </c>
      <c r="W75" s="2">
        <v>1</v>
      </c>
      <c r="X75" s="2" t="s">
        <v>1164</v>
      </c>
      <c r="Y75" s="2" t="s">
        <v>1163</v>
      </c>
      <c r="Z75" s="2" t="s">
        <v>1162</v>
      </c>
      <c r="AA75" s="2" t="s">
        <v>976</v>
      </c>
      <c r="AB75" s="2" t="s">
        <v>976</v>
      </c>
      <c r="AC75" s="2">
        <v>15</v>
      </c>
      <c r="AD75" s="2">
        <v>25</v>
      </c>
      <c r="AE75" s="2" t="s">
        <v>976</v>
      </c>
      <c r="AF75" s="2"/>
    </row>
    <row r="76" spans="1:32" x14ac:dyDescent="0.25">
      <c r="A76" s="25" t="str">
        <f>'FST imm. duration'!A76</f>
        <v xml:space="preserve">ARMARIO et al. </v>
      </c>
      <c r="B76" s="2" t="str">
        <f>'FST imm. duration'!D76</f>
        <v>Figure2</v>
      </c>
      <c r="C76" s="4">
        <v>2</v>
      </c>
      <c r="D76" s="2" t="s">
        <v>956</v>
      </c>
      <c r="E76" s="2" t="s">
        <v>986</v>
      </c>
      <c r="F76" s="2" t="s">
        <v>1085</v>
      </c>
      <c r="G76" s="2">
        <v>50</v>
      </c>
      <c r="H76" s="2" t="s">
        <v>976</v>
      </c>
      <c r="I76" s="2" t="s">
        <v>976</v>
      </c>
      <c r="J76" s="2" t="s">
        <v>1161</v>
      </c>
      <c r="K76" s="2" t="s">
        <v>976</v>
      </c>
      <c r="L76" s="93" t="s">
        <v>2034</v>
      </c>
      <c r="M76" s="125" t="s">
        <v>2007</v>
      </c>
      <c r="N76" s="93">
        <v>22</v>
      </c>
      <c r="O76" s="93" t="s">
        <v>976</v>
      </c>
      <c r="P76" s="2" t="s">
        <v>1136</v>
      </c>
      <c r="Q76" s="2" t="s">
        <v>962</v>
      </c>
      <c r="R76" s="2" t="s">
        <v>1190</v>
      </c>
      <c r="S76" s="2">
        <v>15</v>
      </c>
      <c r="T76" s="2">
        <v>1</v>
      </c>
      <c r="U76" s="2" t="s">
        <v>963</v>
      </c>
      <c r="V76" s="2">
        <v>2</v>
      </c>
      <c r="W76" s="2">
        <v>1</v>
      </c>
      <c r="X76" s="2" t="s">
        <v>1165</v>
      </c>
      <c r="Y76" s="2" t="s">
        <v>1163</v>
      </c>
      <c r="Z76" s="2" t="s">
        <v>1162</v>
      </c>
      <c r="AA76" s="2" t="s">
        <v>976</v>
      </c>
      <c r="AB76" s="2" t="s">
        <v>976</v>
      </c>
      <c r="AC76" s="2">
        <v>15</v>
      </c>
      <c r="AD76" s="2">
        <v>25</v>
      </c>
      <c r="AE76" s="2" t="s">
        <v>976</v>
      </c>
      <c r="AF76" s="2"/>
    </row>
    <row r="77" spans="1:32" x14ac:dyDescent="0.25">
      <c r="A77" s="25" t="str">
        <f>'FST imm. duration'!A77</f>
        <v xml:space="preserve">ARMARIO et al. </v>
      </c>
      <c r="B77" s="2" t="str">
        <f>'FST imm. duration'!D77</f>
        <v>Figure2</v>
      </c>
      <c r="C77" s="4">
        <v>2</v>
      </c>
      <c r="D77" s="2" t="s">
        <v>956</v>
      </c>
      <c r="E77" s="2" t="s">
        <v>986</v>
      </c>
      <c r="F77" s="2" t="s">
        <v>1085</v>
      </c>
      <c r="G77" s="2">
        <v>50</v>
      </c>
      <c r="H77" s="2" t="s">
        <v>976</v>
      </c>
      <c r="I77" s="2" t="s">
        <v>976</v>
      </c>
      <c r="J77" s="2" t="s">
        <v>1161</v>
      </c>
      <c r="K77" s="2" t="s">
        <v>976</v>
      </c>
      <c r="L77" s="93" t="s">
        <v>2034</v>
      </c>
      <c r="M77" s="125" t="s">
        <v>2007</v>
      </c>
      <c r="N77" s="93">
        <v>22</v>
      </c>
      <c r="O77" s="93" t="s">
        <v>976</v>
      </c>
      <c r="P77" s="2" t="s">
        <v>1136</v>
      </c>
      <c r="Q77" s="2" t="s">
        <v>962</v>
      </c>
      <c r="R77" s="2" t="s">
        <v>1190</v>
      </c>
      <c r="S77" s="2">
        <v>15</v>
      </c>
      <c r="T77" s="2">
        <v>1</v>
      </c>
      <c r="U77" s="2" t="s">
        <v>963</v>
      </c>
      <c r="V77" s="2">
        <v>2</v>
      </c>
      <c r="W77" s="2">
        <v>1</v>
      </c>
      <c r="X77" s="2" t="s">
        <v>1166</v>
      </c>
      <c r="Y77" s="2" t="s">
        <v>1163</v>
      </c>
      <c r="Z77" s="2" t="s">
        <v>1162</v>
      </c>
      <c r="AA77" s="2" t="s">
        <v>976</v>
      </c>
      <c r="AB77" s="2" t="s">
        <v>976</v>
      </c>
      <c r="AC77" s="2">
        <v>15</v>
      </c>
      <c r="AD77" s="2">
        <v>25</v>
      </c>
      <c r="AE77" s="2" t="s">
        <v>976</v>
      </c>
      <c r="AF77" s="2"/>
    </row>
    <row r="78" spans="1:32" x14ac:dyDescent="0.25">
      <c r="A78" s="25" t="str">
        <f>'FST imm. duration'!A78</f>
        <v xml:space="preserve">ASSIS et al. </v>
      </c>
      <c r="B78" s="2" t="str">
        <f>'FST imm. duration'!D78</f>
        <v>Figure1</v>
      </c>
      <c r="C78" s="4">
        <v>1</v>
      </c>
      <c r="D78" s="2" t="s">
        <v>956</v>
      </c>
      <c r="E78" s="2" t="s">
        <v>986</v>
      </c>
      <c r="F78" s="2" t="s">
        <v>985</v>
      </c>
      <c r="G78" s="2">
        <v>60</v>
      </c>
      <c r="H78" s="2" t="s">
        <v>976</v>
      </c>
      <c r="I78" s="2" t="s">
        <v>1175</v>
      </c>
      <c r="J78" s="2" t="s">
        <v>1176</v>
      </c>
      <c r="K78" s="2" t="s">
        <v>976</v>
      </c>
      <c r="L78" s="93" t="s">
        <v>2022</v>
      </c>
      <c r="M78" s="125" t="s">
        <v>2007</v>
      </c>
      <c r="N78" s="93" t="s">
        <v>976</v>
      </c>
      <c r="O78" s="93" t="s">
        <v>976</v>
      </c>
      <c r="P78" s="2" t="s">
        <v>1136</v>
      </c>
      <c r="Q78" s="2" t="s">
        <v>978</v>
      </c>
      <c r="R78" s="2" t="s">
        <v>1190</v>
      </c>
      <c r="S78" s="2">
        <v>10</v>
      </c>
      <c r="T78" s="2">
        <v>1</v>
      </c>
      <c r="U78" s="2" t="s">
        <v>963</v>
      </c>
      <c r="V78" s="2">
        <v>1</v>
      </c>
      <c r="W78" s="2">
        <v>1</v>
      </c>
      <c r="X78" s="2" t="s">
        <v>955</v>
      </c>
      <c r="Y78" s="2" t="s">
        <v>976</v>
      </c>
      <c r="Z78" s="2" t="s">
        <v>1177</v>
      </c>
      <c r="AA78" s="2">
        <v>80</v>
      </c>
      <c r="AB78" s="2">
        <v>30</v>
      </c>
      <c r="AC78" s="2">
        <v>40</v>
      </c>
      <c r="AD78" s="2" t="s">
        <v>2036</v>
      </c>
      <c r="AE78" s="2" t="s">
        <v>976</v>
      </c>
      <c r="AF78" s="2"/>
    </row>
    <row r="79" spans="1:32" x14ac:dyDescent="0.25">
      <c r="A79" s="25" t="str">
        <f>'FST imm. duration'!A79</f>
        <v xml:space="preserve">ASSIS et al. </v>
      </c>
      <c r="B79" s="2" t="str">
        <f>'FST imm. duration'!D79</f>
        <v>Figure1</v>
      </c>
      <c r="C79" s="4">
        <v>2</v>
      </c>
      <c r="D79" s="2" t="s">
        <v>956</v>
      </c>
      <c r="E79" s="2" t="s">
        <v>986</v>
      </c>
      <c r="F79" s="2" t="s">
        <v>985</v>
      </c>
      <c r="G79" s="2">
        <v>60</v>
      </c>
      <c r="H79" s="2" t="s">
        <v>976</v>
      </c>
      <c r="I79" s="2" t="s">
        <v>1175</v>
      </c>
      <c r="J79" s="2" t="s">
        <v>1176</v>
      </c>
      <c r="K79" s="2" t="s">
        <v>976</v>
      </c>
      <c r="L79" s="93" t="s">
        <v>2022</v>
      </c>
      <c r="M79" s="125" t="s">
        <v>2007</v>
      </c>
      <c r="N79" s="93" t="s">
        <v>976</v>
      </c>
      <c r="O79" s="93" t="s">
        <v>976</v>
      </c>
      <c r="P79" s="2" t="s">
        <v>1136</v>
      </c>
      <c r="Q79" s="2" t="s">
        <v>978</v>
      </c>
      <c r="R79" s="2" t="s">
        <v>1190</v>
      </c>
      <c r="S79" s="2">
        <v>20</v>
      </c>
      <c r="T79" s="2">
        <v>1</v>
      </c>
      <c r="U79" s="2" t="s">
        <v>963</v>
      </c>
      <c r="V79" s="2">
        <v>1</v>
      </c>
      <c r="W79" s="2">
        <v>1</v>
      </c>
      <c r="X79" s="2" t="s">
        <v>955</v>
      </c>
      <c r="Y79" s="2" t="s">
        <v>976</v>
      </c>
      <c r="Z79" s="2" t="s">
        <v>1177</v>
      </c>
      <c r="AA79" s="2">
        <v>80</v>
      </c>
      <c r="AB79" s="2">
        <v>30</v>
      </c>
      <c r="AC79" s="2">
        <v>40</v>
      </c>
      <c r="AD79" s="2" t="s">
        <v>2036</v>
      </c>
      <c r="AE79" s="2" t="s">
        <v>976</v>
      </c>
      <c r="AF79" s="2"/>
    </row>
    <row r="80" spans="1:32" x14ac:dyDescent="0.25">
      <c r="A80" s="25" t="str">
        <f>'FST imm. duration'!A80</f>
        <v xml:space="preserve">ASSIS et al. </v>
      </c>
      <c r="B80" s="2" t="str">
        <f>'FST imm. duration'!D80</f>
        <v>Figure1</v>
      </c>
      <c r="C80" s="4">
        <v>3</v>
      </c>
      <c r="D80" s="2" t="s">
        <v>956</v>
      </c>
      <c r="E80" s="2" t="s">
        <v>986</v>
      </c>
      <c r="F80" s="2" t="s">
        <v>985</v>
      </c>
      <c r="G80" s="2">
        <v>60</v>
      </c>
      <c r="H80" s="2" t="s">
        <v>976</v>
      </c>
      <c r="I80" s="2" t="s">
        <v>1175</v>
      </c>
      <c r="J80" s="2" t="s">
        <v>1176</v>
      </c>
      <c r="K80" s="2" t="s">
        <v>976</v>
      </c>
      <c r="L80" s="93" t="s">
        <v>2022</v>
      </c>
      <c r="M80" s="125" t="s">
        <v>2007</v>
      </c>
      <c r="N80" s="93" t="s">
        <v>976</v>
      </c>
      <c r="O80" s="93" t="s">
        <v>976</v>
      </c>
      <c r="P80" s="2" t="s">
        <v>1136</v>
      </c>
      <c r="Q80" s="2" t="s">
        <v>978</v>
      </c>
      <c r="R80" s="2" t="s">
        <v>1190</v>
      </c>
      <c r="S80" s="2">
        <v>30</v>
      </c>
      <c r="T80" s="2">
        <v>1</v>
      </c>
      <c r="U80" s="2" t="s">
        <v>963</v>
      </c>
      <c r="V80" s="2">
        <v>1</v>
      </c>
      <c r="W80" s="2">
        <v>1</v>
      </c>
      <c r="X80" s="2" t="s">
        <v>955</v>
      </c>
      <c r="Y80" s="2" t="s">
        <v>976</v>
      </c>
      <c r="Z80" s="2" t="s">
        <v>1177</v>
      </c>
      <c r="AA80" s="2">
        <v>80</v>
      </c>
      <c r="AB80" s="2">
        <v>30</v>
      </c>
      <c r="AC80" s="2">
        <v>40</v>
      </c>
      <c r="AD80" s="2" t="s">
        <v>2036</v>
      </c>
      <c r="AE80" s="2" t="s">
        <v>976</v>
      </c>
      <c r="AF80" s="2"/>
    </row>
    <row r="81" spans="1:32" x14ac:dyDescent="0.25">
      <c r="A81" s="25" t="str">
        <f>'FST imm. duration'!A81</f>
        <v xml:space="preserve">BENMANSOUR et al. </v>
      </c>
      <c r="B81" s="2" t="str">
        <f>'FST imm. duration'!D81</f>
        <v>Figure5</v>
      </c>
      <c r="C81" s="4">
        <v>1</v>
      </c>
      <c r="D81" s="2" t="s">
        <v>998</v>
      </c>
      <c r="E81" s="2" t="s">
        <v>986</v>
      </c>
      <c r="F81" s="2" t="s">
        <v>1085</v>
      </c>
      <c r="G81" s="2">
        <v>120</v>
      </c>
      <c r="H81" s="2" t="s">
        <v>1182</v>
      </c>
      <c r="I81" s="2" t="s">
        <v>976</v>
      </c>
      <c r="J81" s="2" t="s">
        <v>1185</v>
      </c>
      <c r="K81" s="2" t="s">
        <v>976</v>
      </c>
      <c r="L81" s="93" t="s">
        <v>976</v>
      </c>
      <c r="M81" s="125" t="s">
        <v>2007</v>
      </c>
      <c r="N81" s="93" t="s">
        <v>976</v>
      </c>
      <c r="O81" s="93" t="s">
        <v>976</v>
      </c>
      <c r="P81" s="2" t="s">
        <v>1136</v>
      </c>
      <c r="Q81" s="2" t="s">
        <v>1180</v>
      </c>
      <c r="R81" s="2" t="s">
        <v>1189</v>
      </c>
      <c r="S81" s="2">
        <v>10</v>
      </c>
      <c r="T81" s="2">
        <v>14</v>
      </c>
      <c r="U81" s="2" t="s">
        <v>1181</v>
      </c>
      <c r="V81" s="2">
        <v>1</v>
      </c>
      <c r="W81" s="2" t="s">
        <v>976</v>
      </c>
      <c r="X81" s="2" t="s">
        <v>974</v>
      </c>
      <c r="Y81" s="2" t="s">
        <v>1039</v>
      </c>
      <c r="Z81" s="2" t="s">
        <v>1186</v>
      </c>
      <c r="AA81" s="2">
        <v>46</v>
      </c>
      <c r="AB81" s="2">
        <v>21</v>
      </c>
      <c r="AC81" s="2">
        <v>40</v>
      </c>
      <c r="AD81" s="2">
        <v>25</v>
      </c>
      <c r="AE81" s="2" t="s">
        <v>976</v>
      </c>
      <c r="AF81" s="2"/>
    </row>
    <row r="82" spans="1:32" x14ac:dyDescent="0.25">
      <c r="A82" s="25" t="str">
        <f>'FST imm. duration'!A82</f>
        <v xml:space="preserve">BENMANSOUR et al. </v>
      </c>
      <c r="B82" s="2" t="str">
        <f>'FST imm. duration'!D82</f>
        <v>Figure5</v>
      </c>
      <c r="C82" s="4">
        <v>1</v>
      </c>
      <c r="D82" s="2" t="s">
        <v>998</v>
      </c>
      <c r="E82" s="2" t="s">
        <v>986</v>
      </c>
      <c r="F82" s="2" t="s">
        <v>1085</v>
      </c>
      <c r="G82" s="2">
        <v>300</v>
      </c>
      <c r="H82" s="2" t="s">
        <v>1182</v>
      </c>
      <c r="I82" s="2" t="s">
        <v>976</v>
      </c>
      <c r="J82" s="2" t="s">
        <v>1185</v>
      </c>
      <c r="K82" s="2" t="s">
        <v>976</v>
      </c>
      <c r="L82" s="93" t="s">
        <v>976</v>
      </c>
      <c r="M82" s="125" t="s">
        <v>2007</v>
      </c>
      <c r="N82" s="93" t="s">
        <v>976</v>
      </c>
      <c r="O82" s="93" t="s">
        <v>976</v>
      </c>
      <c r="P82" s="2" t="s">
        <v>1136</v>
      </c>
      <c r="Q82" s="2" t="s">
        <v>1180</v>
      </c>
      <c r="R82" s="2" t="s">
        <v>1189</v>
      </c>
      <c r="S82" s="2">
        <v>10</v>
      </c>
      <c r="T82" s="2">
        <v>14</v>
      </c>
      <c r="U82" s="2" t="s">
        <v>1181</v>
      </c>
      <c r="V82" s="2">
        <v>1</v>
      </c>
      <c r="W82" s="2" t="s">
        <v>976</v>
      </c>
      <c r="X82" s="2" t="s">
        <v>974</v>
      </c>
      <c r="Y82" s="2" t="s">
        <v>1039</v>
      </c>
      <c r="Z82" s="2" t="s">
        <v>1186</v>
      </c>
      <c r="AA82" s="2">
        <v>46</v>
      </c>
      <c r="AB82" s="2">
        <v>21</v>
      </c>
      <c r="AC82" s="2">
        <v>40</v>
      </c>
      <c r="AD82" s="2">
        <v>25</v>
      </c>
      <c r="AE82" s="2" t="s">
        <v>976</v>
      </c>
      <c r="AF82" s="2"/>
    </row>
    <row r="83" spans="1:32" x14ac:dyDescent="0.25">
      <c r="A83" s="25" t="str">
        <f>'FST imm. duration'!A83</f>
        <v xml:space="preserve">BENMANSOUR et al. </v>
      </c>
      <c r="B83" s="2" t="str">
        <f>'FST imm. duration'!D83</f>
        <v>Figure5</v>
      </c>
      <c r="C83" s="4">
        <v>1</v>
      </c>
      <c r="D83" s="2" t="s">
        <v>998</v>
      </c>
      <c r="E83" s="2" t="s">
        <v>986</v>
      </c>
      <c r="F83" s="2" t="s">
        <v>1085</v>
      </c>
      <c r="G83" s="2">
        <v>300</v>
      </c>
      <c r="H83" s="2" t="s">
        <v>1183</v>
      </c>
      <c r="I83" s="2" t="s">
        <v>976</v>
      </c>
      <c r="J83" s="2" t="s">
        <v>1185</v>
      </c>
      <c r="K83" s="2" t="s">
        <v>976</v>
      </c>
      <c r="L83" s="93" t="s">
        <v>976</v>
      </c>
      <c r="M83" s="125" t="s">
        <v>2007</v>
      </c>
      <c r="N83" s="93" t="s">
        <v>976</v>
      </c>
      <c r="O83" s="93" t="s">
        <v>976</v>
      </c>
      <c r="P83" s="2" t="s">
        <v>1136</v>
      </c>
      <c r="Q83" s="2" t="s">
        <v>1180</v>
      </c>
      <c r="R83" s="2" t="s">
        <v>1189</v>
      </c>
      <c r="S83" s="2">
        <v>10</v>
      </c>
      <c r="T83" s="2">
        <v>14</v>
      </c>
      <c r="U83" s="2" t="s">
        <v>1181</v>
      </c>
      <c r="V83" s="2">
        <v>1</v>
      </c>
      <c r="W83" s="2" t="s">
        <v>976</v>
      </c>
      <c r="X83" s="2" t="s">
        <v>974</v>
      </c>
      <c r="Y83" s="2" t="s">
        <v>1039</v>
      </c>
      <c r="Z83" s="2" t="s">
        <v>1186</v>
      </c>
      <c r="AA83" s="2">
        <v>46</v>
      </c>
      <c r="AB83" s="2">
        <v>21</v>
      </c>
      <c r="AC83" s="2">
        <v>40</v>
      </c>
      <c r="AD83" s="2">
        <v>25</v>
      </c>
      <c r="AE83" s="2" t="s">
        <v>976</v>
      </c>
      <c r="AF83" s="2"/>
    </row>
    <row r="84" spans="1:32" x14ac:dyDescent="0.25">
      <c r="A84" s="25" t="str">
        <f>'FST imm. duration'!A84</f>
        <v xml:space="preserve">BENMANSOUR et al. </v>
      </c>
      <c r="B84" s="2" t="str">
        <f>'FST imm. duration'!D84</f>
        <v>Figure5</v>
      </c>
      <c r="C84" s="4">
        <v>1</v>
      </c>
      <c r="D84" s="2" t="s">
        <v>998</v>
      </c>
      <c r="E84" s="2" t="s">
        <v>986</v>
      </c>
      <c r="F84" s="2" t="s">
        <v>1085</v>
      </c>
      <c r="G84" s="2">
        <v>300</v>
      </c>
      <c r="H84" s="2" t="s">
        <v>1184</v>
      </c>
      <c r="I84" s="2" t="s">
        <v>976</v>
      </c>
      <c r="J84" s="2" t="s">
        <v>1185</v>
      </c>
      <c r="K84" s="2" t="s">
        <v>976</v>
      </c>
      <c r="L84" s="93" t="s">
        <v>976</v>
      </c>
      <c r="M84" s="125" t="s">
        <v>2007</v>
      </c>
      <c r="N84" s="93" t="s">
        <v>976</v>
      </c>
      <c r="O84" s="93" t="s">
        <v>976</v>
      </c>
      <c r="P84" s="2" t="s">
        <v>1136</v>
      </c>
      <c r="Q84" s="2" t="s">
        <v>1180</v>
      </c>
      <c r="R84" s="2" t="s">
        <v>1189</v>
      </c>
      <c r="S84" s="2">
        <v>10</v>
      </c>
      <c r="T84" s="2">
        <v>14</v>
      </c>
      <c r="U84" s="2" t="s">
        <v>1181</v>
      </c>
      <c r="V84" s="2">
        <v>1</v>
      </c>
      <c r="W84" s="2" t="s">
        <v>976</v>
      </c>
      <c r="X84" s="2" t="s">
        <v>974</v>
      </c>
      <c r="Y84" s="2" t="s">
        <v>1039</v>
      </c>
      <c r="Z84" s="2" t="s">
        <v>1186</v>
      </c>
      <c r="AA84" s="2">
        <v>46</v>
      </c>
      <c r="AB84" s="2">
        <v>21</v>
      </c>
      <c r="AC84" s="2">
        <v>40</v>
      </c>
      <c r="AD84" s="2">
        <v>25</v>
      </c>
      <c r="AE84" s="2" t="s">
        <v>976</v>
      </c>
      <c r="AF84" s="2"/>
    </row>
    <row r="85" spans="1:32" x14ac:dyDescent="0.25">
      <c r="A85" s="25" t="str">
        <f>'FST imm. duration'!A85</f>
        <v xml:space="preserve">BERROCOSO et al. </v>
      </c>
      <c r="B85" s="2" t="str">
        <f>'FST imm. duration'!D85</f>
        <v>Figure1</v>
      </c>
      <c r="C85" s="4">
        <v>1</v>
      </c>
      <c r="D85" s="2" t="s">
        <v>956</v>
      </c>
      <c r="E85" s="2" t="s">
        <v>987</v>
      </c>
      <c r="F85" s="2" t="s">
        <v>1195</v>
      </c>
      <c r="G85" s="2" t="s">
        <v>976</v>
      </c>
      <c r="H85" s="2" t="s">
        <v>976</v>
      </c>
      <c r="I85" s="2" t="s">
        <v>1139</v>
      </c>
      <c r="J85" s="2" t="s">
        <v>1196</v>
      </c>
      <c r="K85" s="2" t="s">
        <v>976</v>
      </c>
      <c r="L85" s="93" t="s">
        <v>976</v>
      </c>
      <c r="M85" s="125" t="s">
        <v>2007</v>
      </c>
      <c r="N85" s="93" t="s">
        <v>1142</v>
      </c>
      <c r="O85" s="93" t="s">
        <v>976</v>
      </c>
      <c r="P85" s="2" t="s">
        <v>1136</v>
      </c>
      <c r="Q85" s="2" t="s">
        <v>1062</v>
      </c>
      <c r="R85" s="2" t="s">
        <v>1193</v>
      </c>
      <c r="S85" s="2">
        <v>2.5</v>
      </c>
      <c r="T85" s="2">
        <v>1</v>
      </c>
      <c r="U85" s="2" t="s">
        <v>963</v>
      </c>
      <c r="V85" s="2">
        <v>1</v>
      </c>
      <c r="W85" s="2">
        <v>0.5</v>
      </c>
      <c r="X85" s="2" t="s">
        <v>980</v>
      </c>
      <c r="Y85" s="2" t="s">
        <v>1104</v>
      </c>
      <c r="Z85" s="2" t="s">
        <v>1197</v>
      </c>
      <c r="AA85" s="2">
        <v>25</v>
      </c>
      <c r="AB85" s="2">
        <v>10</v>
      </c>
      <c r="AC85" s="2">
        <v>15</v>
      </c>
      <c r="AD85" s="2">
        <v>23</v>
      </c>
      <c r="AE85" s="2" t="s">
        <v>976</v>
      </c>
      <c r="AF85" s="2"/>
    </row>
    <row r="86" spans="1:32" x14ac:dyDescent="0.25">
      <c r="A86" s="25" t="str">
        <f>'FST imm. duration'!A86</f>
        <v xml:space="preserve">BERROCOSO et al. </v>
      </c>
      <c r="B86" s="2" t="str">
        <f>'FST imm. duration'!D86</f>
        <v>Figure1</v>
      </c>
      <c r="C86" s="4">
        <v>2</v>
      </c>
      <c r="D86" s="2" t="s">
        <v>956</v>
      </c>
      <c r="E86" s="2" t="s">
        <v>987</v>
      </c>
      <c r="F86" s="2" t="s">
        <v>1195</v>
      </c>
      <c r="G86" s="2" t="s">
        <v>976</v>
      </c>
      <c r="H86" s="2" t="s">
        <v>976</v>
      </c>
      <c r="I86" s="2" t="s">
        <v>1139</v>
      </c>
      <c r="J86" s="2" t="s">
        <v>1196</v>
      </c>
      <c r="K86" s="2" t="s">
        <v>976</v>
      </c>
      <c r="L86" s="93" t="s">
        <v>976</v>
      </c>
      <c r="M86" s="125" t="s">
        <v>2007</v>
      </c>
      <c r="N86" s="93" t="s">
        <v>1142</v>
      </c>
      <c r="O86" s="93" t="s">
        <v>976</v>
      </c>
      <c r="P86" s="2" t="s">
        <v>1136</v>
      </c>
      <c r="Q86" s="2" t="s">
        <v>1062</v>
      </c>
      <c r="R86" s="2" t="s">
        <v>1193</v>
      </c>
      <c r="S86" s="2">
        <v>5</v>
      </c>
      <c r="T86" s="2">
        <v>1</v>
      </c>
      <c r="U86" s="2" t="s">
        <v>963</v>
      </c>
      <c r="V86" s="2">
        <v>1</v>
      </c>
      <c r="W86" s="2">
        <v>0.5</v>
      </c>
      <c r="X86" s="2" t="s">
        <v>980</v>
      </c>
      <c r="Y86" s="2" t="s">
        <v>1104</v>
      </c>
      <c r="Z86" s="2" t="s">
        <v>1197</v>
      </c>
      <c r="AA86" s="2">
        <v>25</v>
      </c>
      <c r="AB86" s="2">
        <v>10</v>
      </c>
      <c r="AC86" s="2">
        <v>15</v>
      </c>
      <c r="AD86" s="2">
        <v>23</v>
      </c>
      <c r="AE86" s="2" t="s">
        <v>976</v>
      </c>
    </row>
    <row r="87" spans="1:32" x14ac:dyDescent="0.25">
      <c r="A87" s="25" t="str">
        <f>'FST imm. duration'!A87</f>
        <v xml:space="preserve">BERROCOSO et al. </v>
      </c>
      <c r="B87" s="2" t="str">
        <f>'FST imm. duration'!D87</f>
        <v>Figure1</v>
      </c>
      <c r="C87" s="4">
        <v>3</v>
      </c>
      <c r="D87" s="2" t="s">
        <v>956</v>
      </c>
      <c r="E87" s="2" t="s">
        <v>987</v>
      </c>
      <c r="F87" s="2" t="s">
        <v>1195</v>
      </c>
      <c r="G87" s="2" t="s">
        <v>976</v>
      </c>
      <c r="H87" s="2" t="s">
        <v>976</v>
      </c>
      <c r="I87" s="2" t="s">
        <v>1139</v>
      </c>
      <c r="J87" s="2" t="s">
        <v>1196</v>
      </c>
      <c r="K87" s="2" t="s">
        <v>976</v>
      </c>
      <c r="L87" s="93" t="s">
        <v>976</v>
      </c>
      <c r="M87" s="125" t="s">
        <v>2007</v>
      </c>
      <c r="N87" s="93" t="s">
        <v>1142</v>
      </c>
      <c r="O87" s="93" t="s">
        <v>976</v>
      </c>
      <c r="P87" s="2" t="s">
        <v>1136</v>
      </c>
      <c r="Q87" s="2" t="s">
        <v>1062</v>
      </c>
      <c r="R87" s="2" t="s">
        <v>1193</v>
      </c>
      <c r="S87" s="2">
        <v>10</v>
      </c>
      <c r="T87" s="2">
        <v>1</v>
      </c>
      <c r="U87" s="2" t="s">
        <v>963</v>
      </c>
      <c r="V87" s="2">
        <v>1</v>
      </c>
      <c r="W87" s="2">
        <v>0.5</v>
      </c>
      <c r="X87" s="2" t="s">
        <v>980</v>
      </c>
      <c r="Y87" s="2" t="s">
        <v>1104</v>
      </c>
      <c r="Z87" s="2" t="s">
        <v>1197</v>
      </c>
      <c r="AA87" s="2">
        <v>25</v>
      </c>
      <c r="AB87" s="2">
        <v>10</v>
      </c>
      <c r="AC87" s="2">
        <v>15</v>
      </c>
      <c r="AD87" s="2">
        <v>23</v>
      </c>
      <c r="AE87" s="2" t="s">
        <v>976</v>
      </c>
    </row>
    <row r="88" spans="1:32" x14ac:dyDescent="0.25">
      <c r="A88" s="25" t="str">
        <f>'FST imm. duration'!A88</f>
        <v xml:space="preserve">BERROCOSO et al. </v>
      </c>
      <c r="B88" s="2" t="str">
        <f>'FST imm. duration'!D88</f>
        <v>Figure1</v>
      </c>
      <c r="C88" s="4">
        <v>4</v>
      </c>
      <c r="D88" s="2" t="s">
        <v>956</v>
      </c>
      <c r="E88" s="2" t="s">
        <v>987</v>
      </c>
      <c r="F88" s="2" t="s">
        <v>1195</v>
      </c>
      <c r="G88" s="2" t="s">
        <v>976</v>
      </c>
      <c r="H88" s="2" t="s">
        <v>976</v>
      </c>
      <c r="I88" s="2" t="s">
        <v>1139</v>
      </c>
      <c r="J88" s="2" t="s">
        <v>1196</v>
      </c>
      <c r="K88" s="2" t="s">
        <v>976</v>
      </c>
      <c r="L88" s="93" t="s">
        <v>976</v>
      </c>
      <c r="M88" s="125" t="s">
        <v>2007</v>
      </c>
      <c r="N88" s="93" t="s">
        <v>1142</v>
      </c>
      <c r="O88" s="93" t="s">
        <v>976</v>
      </c>
      <c r="P88" s="2" t="s">
        <v>1136</v>
      </c>
      <c r="Q88" s="2" t="s">
        <v>1062</v>
      </c>
      <c r="R88" s="2" t="s">
        <v>1193</v>
      </c>
      <c r="S88" s="2">
        <v>20</v>
      </c>
      <c r="T88" s="2">
        <v>1</v>
      </c>
      <c r="U88" s="2" t="s">
        <v>963</v>
      </c>
      <c r="V88" s="2">
        <v>1</v>
      </c>
      <c r="W88" s="2">
        <v>0.5</v>
      </c>
      <c r="X88" s="2" t="s">
        <v>980</v>
      </c>
      <c r="Y88" s="2" t="s">
        <v>1104</v>
      </c>
      <c r="Z88" s="2" t="s">
        <v>1197</v>
      </c>
      <c r="AA88" s="2">
        <v>25</v>
      </c>
      <c r="AB88" s="2">
        <v>10</v>
      </c>
      <c r="AC88" s="2">
        <v>15</v>
      </c>
      <c r="AD88" s="2">
        <v>23</v>
      </c>
      <c r="AE88" s="2" t="s">
        <v>976</v>
      </c>
      <c r="AF88" s="2"/>
    </row>
    <row r="89" spans="1:32" x14ac:dyDescent="0.25">
      <c r="A89" s="25" t="str">
        <f>'FST imm. duration'!A89</f>
        <v xml:space="preserve">BERSUDSKY et al. </v>
      </c>
      <c r="B89" s="2" t="str">
        <f>'FST imm. duration'!D89</f>
        <v>Figure2</v>
      </c>
      <c r="C89" s="4">
        <v>1</v>
      </c>
      <c r="D89" s="2" t="s">
        <v>976</v>
      </c>
      <c r="E89" s="2" t="s">
        <v>987</v>
      </c>
      <c r="F89" s="2" t="s">
        <v>1200</v>
      </c>
      <c r="G89" s="2">
        <v>84</v>
      </c>
      <c r="H89" s="2" t="s">
        <v>976</v>
      </c>
      <c r="I89" s="2">
        <v>25</v>
      </c>
      <c r="J89" s="2" t="s">
        <v>1201</v>
      </c>
      <c r="K89" s="2" t="s">
        <v>976</v>
      </c>
      <c r="L89" s="93" t="s">
        <v>976</v>
      </c>
      <c r="M89" s="125" t="s">
        <v>2115</v>
      </c>
      <c r="N89" s="93">
        <v>22</v>
      </c>
      <c r="O89" s="93" t="s">
        <v>976</v>
      </c>
      <c r="P89" s="2" t="s">
        <v>1136</v>
      </c>
      <c r="Q89" s="2" t="s">
        <v>978</v>
      </c>
      <c r="R89" s="2" t="s">
        <v>1190</v>
      </c>
      <c r="S89" s="2">
        <v>15</v>
      </c>
      <c r="T89" s="2">
        <v>1</v>
      </c>
      <c r="U89" s="2" t="s">
        <v>963</v>
      </c>
      <c r="V89" s="2">
        <v>1</v>
      </c>
      <c r="W89" s="2">
        <v>0.5</v>
      </c>
      <c r="X89" s="2" t="s">
        <v>1203</v>
      </c>
      <c r="Y89" s="2" t="s">
        <v>1104</v>
      </c>
      <c r="Z89" s="2" t="s">
        <v>1202</v>
      </c>
      <c r="AA89" s="2">
        <v>20</v>
      </c>
      <c r="AB89" s="2">
        <v>12</v>
      </c>
      <c r="AC89" s="2">
        <v>10</v>
      </c>
      <c r="AD89" s="2" t="s">
        <v>1543</v>
      </c>
      <c r="AE89" s="2" t="s">
        <v>976</v>
      </c>
      <c r="AF89" s="2"/>
    </row>
    <row r="90" spans="1:32" x14ac:dyDescent="0.25">
      <c r="A90" s="25" t="str">
        <f>'FST imm. duration'!A90</f>
        <v xml:space="preserve">BHANDWALKAR et al. </v>
      </c>
      <c r="B90" s="2" t="str">
        <f>'FST imm. duration'!D90</f>
        <v>Table8</v>
      </c>
      <c r="C90" s="4">
        <v>1</v>
      </c>
      <c r="D90" s="2" t="s">
        <v>976</v>
      </c>
      <c r="E90" s="2" t="s">
        <v>986</v>
      </c>
      <c r="F90" s="2" t="s">
        <v>976</v>
      </c>
      <c r="G90" s="2" t="s">
        <v>976</v>
      </c>
      <c r="H90" s="2" t="s">
        <v>976</v>
      </c>
      <c r="I90" s="2" t="s">
        <v>976</v>
      </c>
      <c r="J90" s="2" t="s">
        <v>976</v>
      </c>
      <c r="K90" s="2" t="s">
        <v>976</v>
      </c>
      <c r="L90" s="93" t="s">
        <v>976</v>
      </c>
      <c r="M90" s="2" t="s">
        <v>976</v>
      </c>
      <c r="N90" s="93" t="s">
        <v>976</v>
      </c>
      <c r="O90" s="93" t="s">
        <v>976</v>
      </c>
      <c r="P90" s="2" t="s">
        <v>1136</v>
      </c>
      <c r="Q90" s="2" t="s">
        <v>1062</v>
      </c>
      <c r="R90" s="2" t="s">
        <v>1193</v>
      </c>
      <c r="S90" s="2">
        <v>15</v>
      </c>
      <c r="T90" s="2">
        <v>1</v>
      </c>
      <c r="U90" s="2" t="s">
        <v>1015</v>
      </c>
      <c r="V90" s="2">
        <v>1</v>
      </c>
      <c r="W90" s="2" t="s">
        <v>976</v>
      </c>
      <c r="X90" s="2" t="s">
        <v>955</v>
      </c>
      <c r="Y90" s="2" t="s">
        <v>976</v>
      </c>
      <c r="Z90" s="2" t="s">
        <v>1206</v>
      </c>
      <c r="AA90" s="2">
        <v>50</v>
      </c>
      <c r="AB90" s="2">
        <v>21</v>
      </c>
      <c r="AC90" s="2">
        <v>25</v>
      </c>
      <c r="AD90" s="2" t="s">
        <v>2016</v>
      </c>
      <c r="AE90" s="2" t="s">
        <v>976</v>
      </c>
      <c r="AF90" s="2"/>
    </row>
    <row r="91" spans="1:32" x14ac:dyDescent="0.25">
      <c r="A91" s="25" t="str">
        <f>'FST imm. duration'!A91</f>
        <v xml:space="preserve">BHANDWALKAR et al. </v>
      </c>
      <c r="B91" s="2" t="str">
        <f>'FST imm. duration'!D91</f>
        <v>Table8</v>
      </c>
      <c r="C91" s="4">
        <v>2</v>
      </c>
      <c r="D91" s="2" t="s">
        <v>976</v>
      </c>
      <c r="E91" s="2" t="s">
        <v>986</v>
      </c>
      <c r="F91" s="2" t="s">
        <v>976</v>
      </c>
      <c r="G91" s="2" t="s">
        <v>976</v>
      </c>
      <c r="H91" s="2" t="s">
        <v>976</v>
      </c>
      <c r="I91" s="2" t="s">
        <v>976</v>
      </c>
      <c r="J91" s="2" t="s">
        <v>976</v>
      </c>
      <c r="K91" s="2" t="s">
        <v>976</v>
      </c>
      <c r="L91" s="93" t="s">
        <v>976</v>
      </c>
      <c r="M91" s="2" t="s">
        <v>976</v>
      </c>
      <c r="N91" s="93" t="s">
        <v>976</v>
      </c>
      <c r="O91" s="93" t="s">
        <v>976</v>
      </c>
      <c r="P91" s="2" t="s">
        <v>1136</v>
      </c>
      <c r="Q91" s="2" t="s">
        <v>1062</v>
      </c>
      <c r="R91" s="2" t="s">
        <v>1193</v>
      </c>
      <c r="S91" s="2">
        <v>15</v>
      </c>
      <c r="T91" s="2">
        <v>1</v>
      </c>
      <c r="U91" s="2" t="s">
        <v>1205</v>
      </c>
      <c r="V91" s="2">
        <v>1</v>
      </c>
      <c r="W91" s="2" t="s">
        <v>976</v>
      </c>
      <c r="X91" s="2" t="s">
        <v>955</v>
      </c>
      <c r="Y91" s="2" t="s">
        <v>976</v>
      </c>
      <c r="Z91" s="2" t="s">
        <v>1206</v>
      </c>
      <c r="AA91" s="2">
        <v>50</v>
      </c>
      <c r="AB91" s="2">
        <v>21</v>
      </c>
      <c r="AC91" s="2">
        <v>25</v>
      </c>
      <c r="AD91" s="2" t="s">
        <v>2016</v>
      </c>
      <c r="AE91" s="2" t="s">
        <v>976</v>
      </c>
      <c r="AF91" s="2"/>
    </row>
    <row r="92" spans="1:32" x14ac:dyDescent="0.25">
      <c r="A92" s="25" t="str">
        <f>'FST imm. duration'!A92</f>
        <v xml:space="preserve">BHATT et al. </v>
      </c>
      <c r="B92" s="2" t="str">
        <f>'FST imm. duration'!D92</f>
        <v>Figure2</v>
      </c>
      <c r="C92" s="4">
        <v>1</v>
      </c>
      <c r="D92" s="2" t="s">
        <v>956</v>
      </c>
      <c r="E92" s="2" t="s">
        <v>987</v>
      </c>
      <c r="F92" s="2" t="s">
        <v>984</v>
      </c>
      <c r="G92" s="2" t="s">
        <v>976</v>
      </c>
      <c r="H92" s="2" t="s">
        <v>1210</v>
      </c>
      <c r="I92" s="2" t="s">
        <v>1208</v>
      </c>
      <c r="J92" s="2" t="s">
        <v>1209</v>
      </c>
      <c r="K92" s="2" t="s">
        <v>976</v>
      </c>
      <c r="L92" s="93" t="s">
        <v>976</v>
      </c>
      <c r="M92" s="125" t="s">
        <v>2014</v>
      </c>
      <c r="N92" s="93" t="s">
        <v>1785</v>
      </c>
      <c r="O92" s="93" t="s">
        <v>2037</v>
      </c>
      <c r="P92" s="2" t="s">
        <v>1136</v>
      </c>
      <c r="Q92" s="2" t="s">
        <v>961</v>
      </c>
      <c r="R92" s="2" t="s">
        <v>1189</v>
      </c>
      <c r="S92" s="2">
        <v>20</v>
      </c>
      <c r="T92" s="2">
        <v>21</v>
      </c>
      <c r="U92" s="2" t="s">
        <v>1015</v>
      </c>
      <c r="V92" s="2">
        <v>1</v>
      </c>
      <c r="W92" s="2" t="s">
        <v>976</v>
      </c>
      <c r="X92" s="2" t="s">
        <v>980</v>
      </c>
      <c r="Y92" s="2" t="s">
        <v>976</v>
      </c>
      <c r="Z92" s="2" t="s">
        <v>1211</v>
      </c>
      <c r="AA92" s="2">
        <v>30</v>
      </c>
      <c r="AB92" s="2">
        <v>22.5</v>
      </c>
      <c r="AC92" s="2">
        <v>15</v>
      </c>
      <c r="AD92" s="2" t="s">
        <v>2041</v>
      </c>
      <c r="AE92" s="2" t="s">
        <v>1212</v>
      </c>
      <c r="AF92" s="2"/>
    </row>
    <row r="93" spans="1:32" x14ac:dyDescent="0.25">
      <c r="A93" s="25" t="str">
        <f>'FST imm. duration'!A93</f>
        <v xml:space="preserve">BIANCHI et al. </v>
      </c>
      <c r="B93" s="2" t="str">
        <f>'FST imm. duration'!D93</f>
        <v>Figure2-a</v>
      </c>
      <c r="C93" s="4">
        <v>1</v>
      </c>
      <c r="D93" s="2" t="s">
        <v>956</v>
      </c>
      <c r="E93" s="2" t="s">
        <v>986</v>
      </c>
      <c r="F93" s="2" t="s">
        <v>44</v>
      </c>
      <c r="G93" s="2" t="s">
        <v>976</v>
      </c>
      <c r="H93" s="2" t="s">
        <v>976</v>
      </c>
      <c r="I93" s="2" t="s">
        <v>1175</v>
      </c>
      <c r="J93" s="2" t="s">
        <v>1220</v>
      </c>
      <c r="K93" s="2" t="s">
        <v>2038</v>
      </c>
      <c r="L93" s="93">
        <v>4</v>
      </c>
      <c r="M93" s="125" t="s">
        <v>2007</v>
      </c>
      <c r="N93" s="93" t="s">
        <v>1142</v>
      </c>
      <c r="O93" s="93" t="s">
        <v>976</v>
      </c>
      <c r="P93" s="2" t="s">
        <v>1136</v>
      </c>
      <c r="Q93" s="2" t="s">
        <v>961</v>
      </c>
      <c r="R93" s="2" t="s">
        <v>1189</v>
      </c>
      <c r="S93" s="2">
        <v>10</v>
      </c>
      <c r="T93" s="2">
        <v>1</v>
      </c>
      <c r="U93" s="2" t="s">
        <v>1181</v>
      </c>
      <c r="V93" s="2">
        <v>3</v>
      </c>
      <c r="W93" s="2">
        <v>1</v>
      </c>
      <c r="X93" s="2" t="s">
        <v>955</v>
      </c>
      <c r="Y93" s="2" t="s">
        <v>1039</v>
      </c>
      <c r="Z93" s="2" t="s">
        <v>1222</v>
      </c>
      <c r="AA93" s="2">
        <v>40</v>
      </c>
      <c r="AB93" s="2">
        <v>20</v>
      </c>
      <c r="AC93" s="2">
        <v>25</v>
      </c>
      <c r="AD93" s="2" t="s">
        <v>2016</v>
      </c>
      <c r="AE93" s="2" t="s">
        <v>976</v>
      </c>
      <c r="AF93" s="2" t="s">
        <v>1221</v>
      </c>
    </row>
    <row r="94" spans="1:32" x14ac:dyDescent="0.25">
      <c r="A94" s="25" t="str">
        <f>'FST imm. duration'!A94</f>
        <v xml:space="preserve">BIANCHI et al. </v>
      </c>
      <c r="B94" s="2" t="str">
        <f>'FST imm. duration'!D94</f>
        <v>Figure3-c</v>
      </c>
      <c r="C94" s="4">
        <v>2</v>
      </c>
      <c r="D94" s="2" t="s">
        <v>956</v>
      </c>
      <c r="E94" s="2" t="s">
        <v>986</v>
      </c>
      <c r="F94" s="2" t="s">
        <v>44</v>
      </c>
      <c r="G94" s="2" t="s">
        <v>976</v>
      </c>
      <c r="H94" s="2" t="s">
        <v>1214</v>
      </c>
      <c r="I94" s="2" t="s">
        <v>1175</v>
      </c>
      <c r="J94" s="2" t="s">
        <v>1219</v>
      </c>
      <c r="K94" s="2" t="s">
        <v>2038</v>
      </c>
      <c r="L94" s="93">
        <v>4</v>
      </c>
      <c r="M94" s="125" t="s">
        <v>2007</v>
      </c>
      <c r="N94" s="93" t="s">
        <v>1142</v>
      </c>
      <c r="O94" s="93" t="s">
        <v>976</v>
      </c>
      <c r="P94" s="2" t="s">
        <v>1136</v>
      </c>
      <c r="Q94" s="2" t="s">
        <v>961</v>
      </c>
      <c r="R94" s="2" t="s">
        <v>1189</v>
      </c>
      <c r="S94" s="2">
        <v>10</v>
      </c>
      <c r="T94" s="109" t="s">
        <v>1217</v>
      </c>
      <c r="U94" s="2" t="s">
        <v>1181</v>
      </c>
      <c r="V94" s="2">
        <v>1</v>
      </c>
      <c r="W94" s="2" t="s">
        <v>976</v>
      </c>
      <c r="X94" s="2" t="s">
        <v>955</v>
      </c>
      <c r="Y94" s="2" t="s">
        <v>1039</v>
      </c>
      <c r="Z94" s="2" t="s">
        <v>1222</v>
      </c>
      <c r="AA94" s="2">
        <v>40</v>
      </c>
      <c r="AB94" s="2">
        <v>20</v>
      </c>
      <c r="AC94" s="2">
        <v>25</v>
      </c>
      <c r="AD94" s="2" t="s">
        <v>2016</v>
      </c>
      <c r="AE94" s="2" t="s">
        <v>976</v>
      </c>
      <c r="AF94" s="2"/>
    </row>
    <row r="95" spans="1:32" x14ac:dyDescent="0.25">
      <c r="A95" s="25" t="str">
        <f>'FST imm. duration'!A95</f>
        <v xml:space="preserve">BIANCHI et al. </v>
      </c>
      <c r="B95" s="2" t="str">
        <f>'FST imm. duration'!D95</f>
        <v>Figure3-c</v>
      </c>
      <c r="C95" s="4">
        <v>3</v>
      </c>
      <c r="D95" s="2" t="s">
        <v>956</v>
      </c>
      <c r="E95" s="2" t="s">
        <v>986</v>
      </c>
      <c r="F95" s="2" t="s">
        <v>44</v>
      </c>
      <c r="G95" s="2" t="s">
        <v>976</v>
      </c>
      <c r="H95" s="2" t="s">
        <v>1214</v>
      </c>
      <c r="I95" s="2" t="s">
        <v>1175</v>
      </c>
      <c r="J95" s="2" t="s">
        <v>1219</v>
      </c>
      <c r="K95" s="2" t="s">
        <v>2038</v>
      </c>
      <c r="L95" s="93">
        <v>4</v>
      </c>
      <c r="M95" s="125" t="s">
        <v>2007</v>
      </c>
      <c r="N95" s="93" t="s">
        <v>1142</v>
      </c>
      <c r="O95" s="93" t="s">
        <v>976</v>
      </c>
      <c r="P95" s="2" t="s">
        <v>1136</v>
      </c>
      <c r="Q95" s="2" t="s">
        <v>961</v>
      </c>
      <c r="R95" s="2" t="s">
        <v>1189</v>
      </c>
      <c r="S95" s="2">
        <v>10</v>
      </c>
      <c r="T95" s="2" t="s">
        <v>1216</v>
      </c>
      <c r="U95" s="2" t="s">
        <v>1181</v>
      </c>
      <c r="V95" s="2">
        <v>1</v>
      </c>
      <c r="W95" s="2" t="s">
        <v>976</v>
      </c>
      <c r="X95" s="2" t="s">
        <v>955</v>
      </c>
      <c r="Y95" s="2" t="s">
        <v>1039</v>
      </c>
      <c r="Z95" s="2" t="s">
        <v>1222</v>
      </c>
      <c r="AA95" s="2">
        <v>40</v>
      </c>
      <c r="AB95" s="2">
        <v>20</v>
      </c>
      <c r="AC95" s="2">
        <v>25</v>
      </c>
      <c r="AD95" s="2" t="s">
        <v>2016</v>
      </c>
      <c r="AE95" s="2" t="s">
        <v>976</v>
      </c>
      <c r="AF95" s="2"/>
    </row>
    <row r="96" spans="1:32" x14ac:dyDescent="0.25">
      <c r="A96" s="25" t="str">
        <f>'FST imm. duration'!A96</f>
        <v xml:space="preserve">BJORNEBEKK et al. </v>
      </c>
      <c r="B96" s="2" t="str">
        <f>'FST imm. duration'!D96</f>
        <v>Table1</v>
      </c>
      <c r="C96" s="4">
        <v>1</v>
      </c>
      <c r="D96" s="2" t="s">
        <v>998</v>
      </c>
      <c r="E96" s="2" t="s">
        <v>986</v>
      </c>
      <c r="F96" s="2" t="s">
        <v>1097</v>
      </c>
      <c r="G96" s="2">
        <v>168</v>
      </c>
      <c r="H96" s="2" t="s">
        <v>976</v>
      </c>
      <c r="I96" s="2" t="s">
        <v>976</v>
      </c>
      <c r="J96" s="2" t="s">
        <v>1224</v>
      </c>
      <c r="K96" s="2" t="s">
        <v>2040</v>
      </c>
      <c r="L96" s="93">
        <v>1</v>
      </c>
      <c r="M96" s="125" t="s">
        <v>2007</v>
      </c>
      <c r="N96" s="93" t="s">
        <v>976</v>
      </c>
      <c r="O96" s="93" t="s">
        <v>976</v>
      </c>
      <c r="P96" s="2" t="s">
        <v>1136</v>
      </c>
      <c r="Q96" s="2" t="s">
        <v>1099</v>
      </c>
      <c r="R96" s="2" t="s">
        <v>1189</v>
      </c>
      <c r="S96" s="2">
        <v>27.5</v>
      </c>
      <c r="T96" s="2">
        <v>28</v>
      </c>
      <c r="U96" s="2" t="s">
        <v>1015</v>
      </c>
      <c r="V96" s="2">
        <v>1</v>
      </c>
      <c r="W96" s="2" t="s">
        <v>976</v>
      </c>
      <c r="X96" s="2" t="s">
        <v>1226</v>
      </c>
      <c r="Y96" s="2" t="s">
        <v>954</v>
      </c>
      <c r="Z96" s="2" t="s">
        <v>1225</v>
      </c>
      <c r="AA96" s="2" t="s">
        <v>976</v>
      </c>
      <c r="AB96" s="2">
        <v>24</v>
      </c>
      <c r="AC96" s="2" t="s">
        <v>976</v>
      </c>
      <c r="AD96" s="2">
        <v>25</v>
      </c>
      <c r="AE96" s="2" t="s">
        <v>976</v>
      </c>
      <c r="AF96" s="2"/>
    </row>
    <row r="97" spans="1:32" x14ac:dyDescent="0.25">
      <c r="A97" s="25" t="str">
        <f>'FST imm. duration'!A97</f>
        <v xml:space="preserve">BOONLERT et al. </v>
      </c>
      <c r="B97" s="2" t="str">
        <f>'FST imm. duration'!D97</f>
        <v>Figure1-a</v>
      </c>
      <c r="C97" s="4">
        <v>1</v>
      </c>
      <c r="D97" s="2" t="s">
        <v>956</v>
      </c>
      <c r="E97" s="2" t="s">
        <v>987</v>
      </c>
      <c r="F97" s="2" t="s">
        <v>1227</v>
      </c>
      <c r="G97" s="2" t="s">
        <v>976</v>
      </c>
      <c r="H97" s="2" t="s">
        <v>976</v>
      </c>
      <c r="I97" s="2" t="s">
        <v>1110</v>
      </c>
      <c r="J97" s="2" t="s">
        <v>1228</v>
      </c>
      <c r="K97" s="2" t="s">
        <v>976</v>
      </c>
      <c r="L97" s="93">
        <v>5</v>
      </c>
      <c r="M97" s="125" t="s">
        <v>2014</v>
      </c>
      <c r="N97" s="93" t="s">
        <v>1577</v>
      </c>
      <c r="O97" s="93" t="s">
        <v>2019</v>
      </c>
      <c r="P97" s="2" t="s">
        <v>1136</v>
      </c>
      <c r="Q97" s="2" t="s">
        <v>1019</v>
      </c>
      <c r="R97" s="2" t="s">
        <v>1190</v>
      </c>
      <c r="S97" s="2">
        <v>10</v>
      </c>
      <c r="T97" s="2">
        <v>8</v>
      </c>
      <c r="U97" s="2" t="s">
        <v>1004</v>
      </c>
      <c r="V97" s="2">
        <v>1</v>
      </c>
      <c r="W97" s="2">
        <v>24</v>
      </c>
      <c r="X97" s="2" t="s">
        <v>1230</v>
      </c>
      <c r="Y97" s="2" t="s">
        <v>954</v>
      </c>
      <c r="Z97" s="2" t="s">
        <v>1229</v>
      </c>
      <c r="AA97" s="2">
        <v>24</v>
      </c>
      <c r="AB97" s="2">
        <v>10</v>
      </c>
      <c r="AC97" s="2">
        <v>15</v>
      </c>
      <c r="AD97" s="2" t="s">
        <v>2016</v>
      </c>
      <c r="AE97" s="2" t="s">
        <v>994</v>
      </c>
      <c r="AF97" s="2"/>
    </row>
    <row r="98" spans="1:32" x14ac:dyDescent="0.25">
      <c r="A98" s="25" t="str">
        <f>'FST imm. duration'!A98</f>
        <v xml:space="preserve">BORSINI et al. </v>
      </c>
      <c r="B98" s="2" t="str">
        <f>'FST imm. duration'!D98</f>
        <v>Table2</v>
      </c>
      <c r="C98" s="4">
        <v>1</v>
      </c>
      <c r="D98" s="2" t="s">
        <v>956</v>
      </c>
      <c r="E98" s="2" t="s">
        <v>986</v>
      </c>
      <c r="F98" s="2" t="s">
        <v>1232</v>
      </c>
      <c r="G98" s="2" t="s">
        <v>976</v>
      </c>
      <c r="H98" s="2" t="s">
        <v>976</v>
      </c>
      <c r="I98" s="2" t="s">
        <v>1233</v>
      </c>
      <c r="J98" s="2" t="s">
        <v>1234</v>
      </c>
      <c r="K98" s="2" t="s">
        <v>976</v>
      </c>
      <c r="L98" s="93" t="s">
        <v>2042</v>
      </c>
      <c r="M98" s="125" t="s">
        <v>2007</v>
      </c>
      <c r="N98" s="93" t="s">
        <v>1142</v>
      </c>
      <c r="O98" s="93">
        <v>60</v>
      </c>
      <c r="P98" s="2" t="s">
        <v>1136</v>
      </c>
      <c r="Q98" s="2" t="s">
        <v>962</v>
      </c>
      <c r="R98" s="2" t="s">
        <v>1190</v>
      </c>
      <c r="S98" s="2">
        <v>20</v>
      </c>
      <c r="T98" s="2">
        <v>1</v>
      </c>
      <c r="U98" s="2" t="s">
        <v>963</v>
      </c>
      <c r="V98" s="2">
        <v>3</v>
      </c>
      <c r="W98" s="2">
        <v>1</v>
      </c>
      <c r="X98" s="2" t="s">
        <v>955</v>
      </c>
      <c r="Y98" s="2" t="s">
        <v>960</v>
      </c>
      <c r="Z98" s="2" t="s">
        <v>1235</v>
      </c>
      <c r="AA98" s="2">
        <v>40</v>
      </c>
      <c r="AB98" s="2">
        <v>18</v>
      </c>
      <c r="AC98" s="2">
        <v>15</v>
      </c>
      <c r="AD98" s="2" t="s">
        <v>2016</v>
      </c>
      <c r="AE98" s="2" t="s">
        <v>976</v>
      </c>
      <c r="AF98" s="2"/>
    </row>
    <row r="99" spans="1:32" x14ac:dyDescent="0.25">
      <c r="A99" s="25" t="str">
        <f>'FST imm. duration'!A99</f>
        <v xml:space="preserve">BORSINI et al. </v>
      </c>
      <c r="B99" s="2" t="str">
        <f>'FST imm. duration'!D99</f>
        <v>Table3</v>
      </c>
      <c r="C99" s="4">
        <v>2</v>
      </c>
      <c r="D99" s="2" t="s">
        <v>956</v>
      </c>
      <c r="E99" s="2" t="s">
        <v>986</v>
      </c>
      <c r="F99" s="2" t="s">
        <v>1232</v>
      </c>
      <c r="G99" s="2" t="s">
        <v>976</v>
      </c>
      <c r="H99" s="2" t="s">
        <v>976</v>
      </c>
      <c r="I99" s="2" t="s">
        <v>1233</v>
      </c>
      <c r="J99" s="2" t="s">
        <v>1234</v>
      </c>
      <c r="K99" s="2" t="s">
        <v>976</v>
      </c>
      <c r="L99" s="93" t="s">
        <v>2042</v>
      </c>
      <c r="M99" s="125" t="s">
        <v>2007</v>
      </c>
      <c r="N99" s="93" t="s">
        <v>1142</v>
      </c>
      <c r="O99" s="93">
        <v>60</v>
      </c>
      <c r="P99" s="2" t="s">
        <v>1136</v>
      </c>
      <c r="Q99" s="2" t="s">
        <v>1231</v>
      </c>
      <c r="R99" s="2" t="s">
        <v>1190</v>
      </c>
      <c r="S99" s="2">
        <v>20</v>
      </c>
      <c r="T99" s="2">
        <v>1</v>
      </c>
      <c r="U99" s="2" t="s">
        <v>963</v>
      </c>
      <c r="V99" s="2">
        <v>1</v>
      </c>
      <c r="W99" s="2">
        <v>1</v>
      </c>
      <c r="X99" s="2" t="s">
        <v>955</v>
      </c>
      <c r="Y99" s="2" t="s">
        <v>960</v>
      </c>
      <c r="Z99" s="2" t="s">
        <v>1235</v>
      </c>
      <c r="AA99" s="2">
        <v>40</v>
      </c>
      <c r="AB99" s="2">
        <v>18</v>
      </c>
      <c r="AC99" s="2">
        <v>15</v>
      </c>
      <c r="AD99" s="2" t="s">
        <v>2016</v>
      </c>
      <c r="AE99" s="2" t="s">
        <v>976</v>
      </c>
      <c r="AF99" s="2"/>
    </row>
    <row r="100" spans="1:32" x14ac:dyDescent="0.25">
      <c r="A100" s="25" t="str">
        <f>'FST imm. duration'!A100</f>
        <v xml:space="preserve">BUGA et al. </v>
      </c>
      <c r="B100" s="2" t="str">
        <f>'FST imm. duration'!D100</f>
        <v>Figure2-b</v>
      </c>
      <c r="C100" s="4">
        <v>1</v>
      </c>
      <c r="D100" s="2" t="s">
        <v>956</v>
      </c>
      <c r="E100" s="2" t="s">
        <v>986</v>
      </c>
      <c r="F100" s="2" t="s">
        <v>1085</v>
      </c>
      <c r="G100" s="2" t="s">
        <v>1250</v>
      </c>
      <c r="H100" s="2" t="s">
        <v>1238</v>
      </c>
      <c r="I100" s="2" t="s">
        <v>1249</v>
      </c>
      <c r="J100" s="2" t="s">
        <v>1251</v>
      </c>
      <c r="K100" s="2" t="s">
        <v>976</v>
      </c>
      <c r="L100" s="93" t="s">
        <v>976</v>
      </c>
      <c r="M100" s="125" t="s">
        <v>2007</v>
      </c>
      <c r="N100" s="93">
        <v>22</v>
      </c>
      <c r="O100" s="93" t="s">
        <v>2043</v>
      </c>
      <c r="P100" s="2" t="s">
        <v>1136</v>
      </c>
      <c r="Q100" s="2" t="s">
        <v>961</v>
      </c>
      <c r="R100" s="2" t="s">
        <v>1189</v>
      </c>
      <c r="S100" s="2">
        <v>10</v>
      </c>
      <c r="T100" s="2">
        <v>1</v>
      </c>
      <c r="U100" s="2" t="s">
        <v>963</v>
      </c>
      <c r="V100" s="2">
        <v>1</v>
      </c>
      <c r="W100" s="2" t="s">
        <v>976</v>
      </c>
      <c r="X100" s="2" t="s">
        <v>1253</v>
      </c>
      <c r="Y100" s="2" t="s">
        <v>960</v>
      </c>
      <c r="Z100" s="2" t="s">
        <v>1252</v>
      </c>
      <c r="AA100" s="2" t="s">
        <v>976</v>
      </c>
      <c r="AB100" s="2" t="s">
        <v>976</v>
      </c>
      <c r="AC100" s="2">
        <v>50</v>
      </c>
      <c r="AD100" s="2" t="s">
        <v>976</v>
      </c>
      <c r="AE100" s="2" t="s">
        <v>976</v>
      </c>
      <c r="AF100" s="2"/>
    </row>
    <row r="101" spans="1:32" x14ac:dyDescent="0.25">
      <c r="A101" s="25" t="str">
        <f>'FST imm. duration'!A101</f>
        <v xml:space="preserve">BUGA et al. </v>
      </c>
      <c r="B101" s="2" t="str">
        <f>'FST imm. duration'!D101</f>
        <v>Figure2-b</v>
      </c>
      <c r="C101" s="4">
        <v>1</v>
      </c>
      <c r="D101" s="2" t="s">
        <v>956</v>
      </c>
      <c r="E101" s="2" t="s">
        <v>986</v>
      </c>
      <c r="F101" s="2" t="s">
        <v>1085</v>
      </c>
      <c r="G101" s="2" t="s">
        <v>1250</v>
      </c>
      <c r="H101" s="2" t="s">
        <v>1239</v>
      </c>
      <c r="I101" s="2" t="s">
        <v>1249</v>
      </c>
      <c r="J101" s="2" t="s">
        <v>1251</v>
      </c>
      <c r="K101" s="2" t="s">
        <v>976</v>
      </c>
      <c r="L101" s="93" t="s">
        <v>976</v>
      </c>
      <c r="M101" s="125" t="s">
        <v>2007</v>
      </c>
      <c r="N101" s="93">
        <v>22</v>
      </c>
      <c r="O101" s="93" t="s">
        <v>2043</v>
      </c>
      <c r="P101" s="2" t="s">
        <v>1136</v>
      </c>
      <c r="Q101" s="2" t="s">
        <v>961</v>
      </c>
      <c r="R101" s="2" t="s">
        <v>1189</v>
      </c>
      <c r="S101" s="2">
        <v>10</v>
      </c>
      <c r="T101" s="2">
        <v>7</v>
      </c>
      <c r="U101" s="2" t="s">
        <v>963</v>
      </c>
      <c r="V101" s="2">
        <v>1</v>
      </c>
      <c r="W101" s="2" t="s">
        <v>976</v>
      </c>
      <c r="X101" s="2" t="s">
        <v>1253</v>
      </c>
      <c r="Y101" s="2" t="s">
        <v>960</v>
      </c>
      <c r="Z101" s="2" t="s">
        <v>1252</v>
      </c>
      <c r="AA101" s="2" t="s">
        <v>976</v>
      </c>
      <c r="AB101" s="2" t="s">
        <v>976</v>
      </c>
      <c r="AC101" s="2">
        <v>50</v>
      </c>
      <c r="AD101" s="2" t="s">
        <v>976</v>
      </c>
      <c r="AE101" s="2" t="s">
        <v>976</v>
      </c>
      <c r="AF101" s="2"/>
    </row>
    <row r="102" spans="1:32" x14ac:dyDescent="0.25">
      <c r="A102" s="25" t="str">
        <f>'FST imm. duration'!A102</f>
        <v xml:space="preserve">BUGA et al. </v>
      </c>
      <c r="B102" s="2" t="str">
        <f>'FST imm. duration'!D102</f>
        <v>Figure2-b</v>
      </c>
      <c r="C102" s="4">
        <v>1</v>
      </c>
      <c r="D102" s="2" t="s">
        <v>956</v>
      </c>
      <c r="E102" s="2" t="s">
        <v>986</v>
      </c>
      <c r="F102" s="2" t="s">
        <v>1085</v>
      </c>
      <c r="G102" s="2" t="s">
        <v>1250</v>
      </c>
      <c r="H102" s="2" t="s">
        <v>1240</v>
      </c>
      <c r="I102" s="2" t="s">
        <v>1249</v>
      </c>
      <c r="J102" s="2" t="s">
        <v>1251</v>
      </c>
      <c r="K102" s="2" t="s">
        <v>976</v>
      </c>
      <c r="L102" s="93" t="s">
        <v>976</v>
      </c>
      <c r="M102" s="125" t="s">
        <v>2007</v>
      </c>
      <c r="N102" s="93">
        <v>22</v>
      </c>
      <c r="O102" s="93" t="s">
        <v>2043</v>
      </c>
      <c r="P102" s="2" t="s">
        <v>1136</v>
      </c>
      <c r="Q102" s="2" t="s">
        <v>961</v>
      </c>
      <c r="R102" s="2" t="s">
        <v>1189</v>
      </c>
      <c r="S102" s="2">
        <v>10</v>
      </c>
      <c r="T102" s="2">
        <v>14</v>
      </c>
      <c r="U102" s="2" t="s">
        <v>963</v>
      </c>
      <c r="V102" s="2">
        <v>1</v>
      </c>
      <c r="W102" s="2" t="s">
        <v>976</v>
      </c>
      <c r="X102" s="2" t="s">
        <v>1253</v>
      </c>
      <c r="Y102" s="2" t="s">
        <v>960</v>
      </c>
      <c r="Z102" s="2" t="s">
        <v>1252</v>
      </c>
      <c r="AA102" s="2" t="s">
        <v>976</v>
      </c>
      <c r="AB102" s="2" t="s">
        <v>976</v>
      </c>
      <c r="AC102" s="2">
        <v>50</v>
      </c>
      <c r="AD102" s="2" t="s">
        <v>976</v>
      </c>
      <c r="AE102" s="2" t="s">
        <v>976</v>
      </c>
      <c r="AF102" s="2"/>
    </row>
    <row r="103" spans="1:32" x14ac:dyDescent="0.25">
      <c r="A103" s="25" t="str">
        <f>'FST imm. duration'!A103</f>
        <v xml:space="preserve">BUKHARI et al. </v>
      </c>
      <c r="B103" s="2" t="str">
        <f>'FST imm. duration'!D103</f>
        <v>Figure2</v>
      </c>
      <c r="C103" s="4">
        <v>1</v>
      </c>
      <c r="D103" s="2" t="s">
        <v>956</v>
      </c>
      <c r="E103" s="2" t="s">
        <v>986</v>
      </c>
      <c r="F103" s="2" t="s">
        <v>1085</v>
      </c>
      <c r="G103" s="2" t="s">
        <v>976</v>
      </c>
      <c r="H103" s="2" t="s">
        <v>976</v>
      </c>
      <c r="I103" s="2" t="s">
        <v>1255</v>
      </c>
      <c r="J103" s="2" t="s">
        <v>1257</v>
      </c>
      <c r="K103" s="2" t="s">
        <v>976</v>
      </c>
      <c r="L103" s="93">
        <v>10</v>
      </c>
      <c r="M103" s="125" t="s">
        <v>2014</v>
      </c>
      <c r="N103" s="93" t="s">
        <v>976</v>
      </c>
      <c r="O103" s="93" t="s">
        <v>976</v>
      </c>
      <c r="P103" s="2" t="s">
        <v>1136</v>
      </c>
      <c r="Q103" s="2" t="s">
        <v>961</v>
      </c>
      <c r="R103" s="2" t="s">
        <v>1189</v>
      </c>
      <c r="S103" s="2">
        <v>30</v>
      </c>
      <c r="T103" s="2">
        <v>1</v>
      </c>
      <c r="U103" s="2" t="s">
        <v>963</v>
      </c>
      <c r="V103" s="2">
        <v>1</v>
      </c>
      <c r="W103" s="2">
        <v>1</v>
      </c>
      <c r="X103" s="2" t="s">
        <v>955</v>
      </c>
      <c r="Y103" s="2" t="s">
        <v>976</v>
      </c>
      <c r="Z103" s="2" t="s">
        <v>1256</v>
      </c>
      <c r="AA103" s="2">
        <v>45</v>
      </c>
      <c r="AB103" s="2">
        <v>17</v>
      </c>
      <c r="AC103" s="2">
        <v>20</v>
      </c>
      <c r="AD103" s="2" t="s">
        <v>1139</v>
      </c>
      <c r="AE103" s="2" t="s">
        <v>976</v>
      </c>
      <c r="AF103" s="2" t="s">
        <v>1431</v>
      </c>
    </row>
    <row r="104" spans="1:32" x14ac:dyDescent="0.25">
      <c r="A104" s="25" t="str">
        <f>'FST imm. duration'!A104</f>
        <v xml:space="preserve">BUKHARI et al. </v>
      </c>
      <c r="B104" s="2" t="str">
        <f>'FST imm. duration'!D104</f>
        <v>Figure2</v>
      </c>
      <c r="C104" s="4">
        <v>2</v>
      </c>
      <c r="D104" s="2" t="s">
        <v>956</v>
      </c>
      <c r="E104" s="2" t="s">
        <v>986</v>
      </c>
      <c r="F104" s="2" t="s">
        <v>1085</v>
      </c>
      <c r="G104" s="2" t="s">
        <v>976</v>
      </c>
      <c r="H104" s="2" t="s">
        <v>976</v>
      </c>
      <c r="I104" s="2" t="s">
        <v>1255</v>
      </c>
      <c r="J104" s="2" t="s">
        <v>1257</v>
      </c>
      <c r="K104" s="2" t="s">
        <v>976</v>
      </c>
      <c r="L104" s="93">
        <v>10</v>
      </c>
      <c r="M104" s="125" t="s">
        <v>2014</v>
      </c>
      <c r="N104" s="93" t="s">
        <v>976</v>
      </c>
      <c r="O104" s="93" t="s">
        <v>976</v>
      </c>
      <c r="P104" s="2" t="s">
        <v>1136</v>
      </c>
      <c r="Q104" s="2" t="s">
        <v>961</v>
      </c>
      <c r="R104" s="2" t="s">
        <v>1189</v>
      </c>
      <c r="S104" s="2">
        <v>50</v>
      </c>
      <c r="T104" s="2">
        <v>1</v>
      </c>
      <c r="U104" s="2" t="s">
        <v>963</v>
      </c>
      <c r="V104" s="2">
        <v>1</v>
      </c>
      <c r="W104" s="2">
        <v>1</v>
      </c>
      <c r="X104" s="2" t="s">
        <v>955</v>
      </c>
      <c r="Y104" s="2" t="s">
        <v>976</v>
      </c>
      <c r="Z104" s="2" t="s">
        <v>1256</v>
      </c>
      <c r="AA104" s="2">
        <v>45</v>
      </c>
      <c r="AB104" s="2">
        <v>17</v>
      </c>
      <c r="AC104" s="2">
        <v>20</v>
      </c>
      <c r="AD104" s="2" t="s">
        <v>1139</v>
      </c>
      <c r="AE104" s="2" t="s">
        <v>976</v>
      </c>
      <c r="AF104" s="2" t="s">
        <v>1431</v>
      </c>
    </row>
    <row r="105" spans="1:32" x14ac:dyDescent="0.25">
      <c r="A105" s="25" t="str">
        <f>'FST imm. duration'!A105</f>
        <v xml:space="preserve">BUKHARI et al. </v>
      </c>
      <c r="B105" s="2" t="str">
        <f>'FST imm. duration'!D105</f>
        <v>Figure2</v>
      </c>
      <c r="C105" s="4">
        <v>3</v>
      </c>
      <c r="D105" s="2" t="s">
        <v>956</v>
      </c>
      <c r="E105" s="2" t="s">
        <v>986</v>
      </c>
      <c r="F105" s="2" t="s">
        <v>1085</v>
      </c>
      <c r="G105" s="2" t="s">
        <v>976</v>
      </c>
      <c r="H105" s="2" t="s">
        <v>976</v>
      </c>
      <c r="I105" s="2" t="s">
        <v>1255</v>
      </c>
      <c r="J105" s="2" t="s">
        <v>1257</v>
      </c>
      <c r="K105" s="2" t="s">
        <v>976</v>
      </c>
      <c r="L105" s="93">
        <v>10</v>
      </c>
      <c r="M105" s="125" t="s">
        <v>2014</v>
      </c>
      <c r="N105" s="93" t="s">
        <v>976</v>
      </c>
      <c r="O105" s="93" t="s">
        <v>976</v>
      </c>
      <c r="P105" s="2" t="s">
        <v>1136</v>
      </c>
      <c r="Q105" s="2" t="s">
        <v>961</v>
      </c>
      <c r="R105" s="2" t="s">
        <v>1189</v>
      </c>
      <c r="S105" s="2">
        <v>70</v>
      </c>
      <c r="T105" s="2">
        <v>1</v>
      </c>
      <c r="U105" s="2" t="s">
        <v>963</v>
      </c>
      <c r="V105" s="2">
        <v>1</v>
      </c>
      <c r="W105" s="2">
        <v>1</v>
      </c>
      <c r="X105" s="2" t="s">
        <v>955</v>
      </c>
      <c r="Y105" s="2" t="s">
        <v>976</v>
      </c>
      <c r="Z105" s="2" t="s">
        <v>1256</v>
      </c>
      <c r="AA105" s="2">
        <v>45</v>
      </c>
      <c r="AB105" s="2">
        <v>17</v>
      </c>
      <c r="AC105" s="2">
        <v>20</v>
      </c>
      <c r="AD105" s="2" t="s">
        <v>1139</v>
      </c>
      <c r="AE105" s="2" t="s">
        <v>976</v>
      </c>
      <c r="AF105" s="2" t="s">
        <v>1431</v>
      </c>
    </row>
    <row r="106" spans="1:32" x14ac:dyDescent="0.25">
      <c r="A106" s="25" t="str">
        <f>'FST imm. duration'!A106</f>
        <v xml:space="preserve">BUKHARI et al. </v>
      </c>
      <c r="B106" s="2" t="str">
        <f>'FST imm. duration'!D106</f>
        <v>Figure2</v>
      </c>
      <c r="C106" s="4">
        <v>4</v>
      </c>
      <c r="D106" s="2" t="s">
        <v>956</v>
      </c>
      <c r="E106" s="2" t="s">
        <v>986</v>
      </c>
      <c r="F106" s="2" t="s">
        <v>1085</v>
      </c>
      <c r="G106" s="2" t="s">
        <v>976</v>
      </c>
      <c r="H106" s="2" t="s">
        <v>976</v>
      </c>
      <c r="I106" s="2" t="s">
        <v>1255</v>
      </c>
      <c r="J106" s="2" t="s">
        <v>1257</v>
      </c>
      <c r="K106" s="2" t="s">
        <v>976</v>
      </c>
      <c r="L106" s="93">
        <v>10</v>
      </c>
      <c r="M106" s="125" t="s">
        <v>2014</v>
      </c>
      <c r="N106" s="93" t="s">
        <v>976</v>
      </c>
      <c r="O106" s="93" t="s">
        <v>976</v>
      </c>
      <c r="P106" s="2" t="s">
        <v>1136</v>
      </c>
      <c r="Q106" s="2" t="s">
        <v>1062</v>
      </c>
      <c r="R106" s="2" t="s">
        <v>1193</v>
      </c>
      <c r="S106" s="2">
        <v>30</v>
      </c>
      <c r="T106" s="2">
        <v>1</v>
      </c>
      <c r="U106" s="2" t="s">
        <v>963</v>
      </c>
      <c r="V106" s="2">
        <v>1</v>
      </c>
      <c r="W106" s="2">
        <v>1</v>
      </c>
      <c r="X106" s="2" t="s">
        <v>955</v>
      </c>
      <c r="Y106" s="2" t="s">
        <v>976</v>
      </c>
      <c r="Z106" s="2" t="s">
        <v>1256</v>
      </c>
      <c r="AA106" s="2">
        <v>45</v>
      </c>
      <c r="AB106" s="2">
        <v>17</v>
      </c>
      <c r="AC106" s="2">
        <v>20</v>
      </c>
      <c r="AD106" s="2" t="s">
        <v>1139</v>
      </c>
      <c r="AE106" s="2" t="s">
        <v>976</v>
      </c>
      <c r="AF106" s="2" t="s">
        <v>1431</v>
      </c>
    </row>
    <row r="107" spans="1:32" x14ac:dyDescent="0.25">
      <c r="A107" s="25" t="str">
        <f>'FST imm. duration'!A107</f>
        <v xml:space="preserve">BUKHARI et al. </v>
      </c>
      <c r="B107" s="2" t="str">
        <f>'FST imm. duration'!D107</f>
        <v>Figure2</v>
      </c>
      <c r="C107" s="4">
        <v>5</v>
      </c>
      <c r="D107" s="2" t="s">
        <v>956</v>
      </c>
      <c r="E107" s="2" t="s">
        <v>986</v>
      </c>
      <c r="F107" s="2" t="s">
        <v>1085</v>
      </c>
      <c r="G107" s="2" t="s">
        <v>976</v>
      </c>
      <c r="H107" s="2" t="s">
        <v>976</v>
      </c>
      <c r="I107" s="2" t="s">
        <v>1255</v>
      </c>
      <c r="J107" s="2" t="s">
        <v>1257</v>
      </c>
      <c r="K107" s="2" t="s">
        <v>976</v>
      </c>
      <c r="L107" s="93">
        <v>10</v>
      </c>
      <c r="M107" s="125" t="s">
        <v>2014</v>
      </c>
      <c r="N107" s="93" t="s">
        <v>976</v>
      </c>
      <c r="O107" s="93" t="s">
        <v>976</v>
      </c>
      <c r="P107" s="2" t="s">
        <v>1136</v>
      </c>
      <c r="Q107" s="2" t="s">
        <v>1062</v>
      </c>
      <c r="R107" s="2" t="s">
        <v>1193</v>
      </c>
      <c r="S107" s="2">
        <v>50</v>
      </c>
      <c r="T107" s="2">
        <v>1</v>
      </c>
      <c r="U107" s="2" t="s">
        <v>963</v>
      </c>
      <c r="V107" s="2">
        <v>1</v>
      </c>
      <c r="W107" s="2">
        <v>1</v>
      </c>
      <c r="X107" s="2" t="s">
        <v>955</v>
      </c>
      <c r="Y107" s="2" t="s">
        <v>976</v>
      </c>
      <c r="Z107" s="2" t="s">
        <v>1256</v>
      </c>
      <c r="AA107" s="2">
        <v>45</v>
      </c>
      <c r="AB107" s="2">
        <v>17</v>
      </c>
      <c r="AC107" s="2">
        <v>20</v>
      </c>
      <c r="AD107" s="2" t="s">
        <v>1139</v>
      </c>
      <c r="AE107" s="2" t="s">
        <v>976</v>
      </c>
      <c r="AF107" s="2" t="s">
        <v>1431</v>
      </c>
    </row>
    <row r="108" spans="1:32" x14ac:dyDescent="0.25">
      <c r="A108" s="25" t="str">
        <f>'FST imm. duration'!A108</f>
        <v xml:space="preserve">BUKHARI et al. </v>
      </c>
      <c r="B108" s="2" t="str">
        <f>'FST imm. duration'!D108</f>
        <v>Figure2</v>
      </c>
      <c r="C108" s="4">
        <v>6</v>
      </c>
      <c r="D108" s="2" t="s">
        <v>956</v>
      </c>
      <c r="E108" s="2" t="s">
        <v>986</v>
      </c>
      <c r="F108" s="2" t="s">
        <v>1085</v>
      </c>
      <c r="G108" s="2" t="s">
        <v>976</v>
      </c>
      <c r="H108" s="2" t="s">
        <v>976</v>
      </c>
      <c r="I108" s="2" t="s">
        <v>1255</v>
      </c>
      <c r="J108" s="2" t="s">
        <v>1257</v>
      </c>
      <c r="K108" s="2" t="s">
        <v>976</v>
      </c>
      <c r="L108" s="93">
        <v>10</v>
      </c>
      <c r="M108" s="125" t="s">
        <v>2014</v>
      </c>
      <c r="N108" s="93" t="s">
        <v>976</v>
      </c>
      <c r="O108" s="93" t="s">
        <v>976</v>
      </c>
      <c r="P108" s="2" t="s">
        <v>1136</v>
      </c>
      <c r="Q108" s="2" t="s">
        <v>1062</v>
      </c>
      <c r="R108" s="2" t="s">
        <v>1193</v>
      </c>
      <c r="S108" s="2">
        <v>70</v>
      </c>
      <c r="T108" s="2">
        <v>1</v>
      </c>
      <c r="U108" s="2" t="s">
        <v>963</v>
      </c>
      <c r="V108" s="2">
        <v>1</v>
      </c>
      <c r="W108" s="2">
        <v>1</v>
      </c>
      <c r="X108" s="2" t="s">
        <v>955</v>
      </c>
      <c r="Y108" s="2" t="s">
        <v>976</v>
      </c>
      <c r="Z108" s="2" t="s">
        <v>1256</v>
      </c>
      <c r="AA108" s="2">
        <v>45</v>
      </c>
      <c r="AB108" s="2">
        <v>17</v>
      </c>
      <c r="AC108" s="2">
        <v>20</v>
      </c>
      <c r="AD108" s="2" t="s">
        <v>1139</v>
      </c>
      <c r="AE108" s="2" t="s">
        <v>976</v>
      </c>
      <c r="AF108" s="2" t="s">
        <v>1431</v>
      </c>
    </row>
    <row r="109" spans="1:32" x14ac:dyDescent="0.25">
      <c r="A109" s="25" t="str">
        <f>'FST imm. duration'!A109</f>
        <v xml:space="preserve">BUKHARI et al. </v>
      </c>
      <c r="B109" s="2" t="str">
        <f>'FST imm. duration'!D109</f>
        <v>Figure2</v>
      </c>
      <c r="C109" s="4">
        <v>7</v>
      </c>
      <c r="D109" s="2" t="s">
        <v>956</v>
      </c>
      <c r="E109" s="2" t="s">
        <v>986</v>
      </c>
      <c r="F109" s="2" t="s">
        <v>1085</v>
      </c>
      <c r="G109" s="2" t="s">
        <v>976</v>
      </c>
      <c r="H109" s="2" t="s">
        <v>976</v>
      </c>
      <c r="I109" s="2" t="s">
        <v>1255</v>
      </c>
      <c r="J109" s="2" t="s">
        <v>1257</v>
      </c>
      <c r="K109" s="2" t="s">
        <v>976</v>
      </c>
      <c r="L109" s="93">
        <v>10</v>
      </c>
      <c r="M109" s="125" t="s">
        <v>2014</v>
      </c>
      <c r="N109" s="93" t="s">
        <v>976</v>
      </c>
      <c r="O109" s="93" t="s">
        <v>976</v>
      </c>
      <c r="P109" s="2" t="s">
        <v>1136</v>
      </c>
      <c r="Q109" s="2" t="s">
        <v>978</v>
      </c>
      <c r="R109" s="2" t="s">
        <v>1190</v>
      </c>
      <c r="S109" s="2">
        <v>30</v>
      </c>
      <c r="T109" s="2">
        <v>1</v>
      </c>
      <c r="U109" s="2" t="s">
        <v>963</v>
      </c>
      <c r="V109" s="2">
        <v>1</v>
      </c>
      <c r="W109" s="2">
        <v>1</v>
      </c>
      <c r="X109" s="2" t="s">
        <v>955</v>
      </c>
      <c r="Y109" s="2" t="s">
        <v>976</v>
      </c>
      <c r="Z109" s="2" t="s">
        <v>1256</v>
      </c>
      <c r="AA109" s="2">
        <v>45</v>
      </c>
      <c r="AB109" s="2">
        <v>17</v>
      </c>
      <c r="AC109" s="2">
        <v>20</v>
      </c>
      <c r="AD109" s="2" t="s">
        <v>1139</v>
      </c>
      <c r="AE109" s="2" t="s">
        <v>976</v>
      </c>
      <c r="AF109" s="2" t="s">
        <v>1431</v>
      </c>
    </row>
    <row r="110" spans="1:32" x14ac:dyDescent="0.25">
      <c r="A110" s="25" t="str">
        <f>'FST imm. duration'!A110</f>
        <v xml:space="preserve">BUKHARI et al. </v>
      </c>
      <c r="B110" s="2" t="str">
        <f>'FST imm. duration'!D110</f>
        <v>Figure2</v>
      </c>
      <c r="C110" s="4">
        <v>8</v>
      </c>
      <c r="D110" s="2" t="s">
        <v>956</v>
      </c>
      <c r="E110" s="2" t="s">
        <v>986</v>
      </c>
      <c r="F110" s="2" t="s">
        <v>1085</v>
      </c>
      <c r="G110" s="2" t="s">
        <v>976</v>
      </c>
      <c r="H110" s="2" t="s">
        <v>976</v>
      </c>
      <c r="I110" s="2" t="s">
        <v>1255</v>
      </c>
      <c r="J110" s="2" t="s">
        <v>1257</v>
      </c>
      <c r="K110" s="2" t="s">
        <v>976</v>
      </c>
      <c r="L110" s="93">
        <v>10</v>
      </c>
      <c r="M110" s="125" t="s">
        <v>2014</v>
      </c>
      <c r="N110" s="93" t="s">
        <v>976</v>
      </c>
      <c r="O110" s="93" t="s">
        <v>976</v>
      </c>
      <c r="P110" s="2" t="s">
        <v>1136</v>
      </c>
      <c r="Q110" s="2" t="s">
        <v>978</v>
      </c>
      <c r="R110" s="2" t="s">
        <v>1190</v>
      </c>
      <c r="S110" s="2">
        <v>50</v>
      </c>
      <c r="T110" s="2">
        <v>1</v>
      </c>
      <c r="U110" s="2" t="s">
        <v>963</v>
      </c>
      <c r="V110" s="2">
        <v>1</v>
      </c>
      <c r="W110" s="2">
        <v>1</v>
      </c>
      <c r="X110" s="2" t="s">
        <v>955</v>
      </c>
      <c r="Y110" s="2" t="s">
        <v>976</v>
      </c>
      <c r="Z110" s="2" t="s">
        <v>1256</v>
      </c>
      <c r="AA110" s="2">
        <v>45</v>
      </c>
      <c r="AB110" s="2">
        <v>17</v>
      </c>
      <c r="AC110" s="2">
        <v>20</v>
      </c>
      <c r="AD110" s="2" t="s">
        <v>1139</v>
      </c>
      <c r="AE110" s="2" t="s">
        <v>976</v>
      </c>
      <c r="AF110" s="2" t="s">
        <v>1431</v>
      </c>
    </row>
    <row r="111" spans="1:32" s="133" customFormat="1" x14ac:dyDescent="0.25">
      <c r="A111" s="25" t="str">
        <f>'FST imm. duration'!A111</f>
        <v xml:space="preserve">BUKHARI et al. </v>
      </c>
      <c r="B111" s="2" t="str">
        <f>'FST imm. duration'!D111</f>
        <v>Figure2</v>
      </c>
      <c r="C111" s="4">
        <v>9</v>
      </c>
      <c r="D111" s="2" t="s">
        <v>956</v>
      </c>
      <c r="E111" s="2" t="s">
        <v>986</v>
      </c>
      <c r="F111" s="2" t="s">
        <v>1085</v>
      </c>
      <c r="G111" s="2" t="s">
        <v>976</v>
      </c>
      <c r="H111" s="2" t="s">
        <v>976</v>
      </c>
      <c r="I111" s="2" t="s">
        <v>1255</v>
      </c>
      <c r="J111" s="2" t="s">
        <v>1257</v>
      </c>
      <c r="K111" s="2" t="s">
        <v>976</v>
      </c>
      <c r="L111" s="93">
        <v>10</v>
      </c>
      <c r="M111" s="125" t="s">
        <v>2014</v>
      </c>
      <c r="N111" s="93" t="s">
        <v>976</v>
      </c>
      <c r="O111" s="93" t="s">
        <v>976</v>
      </c>
      <c r="P111" s="2" t="s">
        <v>1136</v>
      </c>
      <c r="Q111" s="2" t="s">
        <v>978</v>
      </c>
      <c r="R111" s="2" t="s">
        <v>1190</v>
      </c>
      <c r="S111" s="2">
        <v>70</v>
      </c>
      <c r="T111" s="2">
        <v>1</v>
      </c>
      <c r="U111" s="2" t="s">
        <v>963</v>
      </c>
      <c r="V111" s="2">
        <v>1</v>
      </c>
      <c r="W111" s="2">
        <v>1</v>
      </c>
      <c r="X111" s="2" t="s">
        <v>955</v>
      </c>
      <c r="Y111" s="2" t="s">
        <v>976</v>
      </c>
      <c r="Z111" s="2" t="s">
        <v>1256</v>
      </c>
      <c r="AA111" s="2">
        <v>45</v>
      </c>
      <c r="AB111" s="2">
        <v>17</v>
      </c>
      <c r="AC111" s="2">
        <v>20</v>
      </c>
      <c r="AD111" s="2" t="s">
        <v>1139</v>
      </c>
      <c r="AE111" s="2" t="s">
        <v>976</v>
      </c>
      <c r="AF111" s="2" t="s">
        <v>1431</v>
      </c>
    </row>
    <row r="112" spans="1:32" s="133" customFormat="1" x14ac:dyDescent="0.25">
      <c r="A112" s="25" t="str">
        <f>'FST imm. duration'!A112</f>
        <v xml:space="preserve">CALDARONE et al. </v>
      </c>
      <c r="B112" s="2" t="str">
        <f>'FST imm. duration'!D112</f>
        <v>Figure2</v>
      </c>
      <c r="C112" s="4">
        <v>1</v>
      </c>
      <c r="D112" s="2" t="s">
        <v>998</v>
      </c>
      <c r="E112" s="2" t="s">
        <v>987</v>
      </c>
      <c r="F112" s="2" t="s">
        <v>1264</v>
      </c>
      <c r="G112" s="2" t="s">
        <v>1267</v>
      </c>
      <c r="H112" s="2" t="s">
        <v>976</v>
      </c>
      <c r="I112" s="2">
        <v>19</v>
      </c>
      <c r="J112" s="2" t="s">
        <v>1266</v>
      </c>
      <c r="K112" s="2" t="s">
        <v>976</v>
      </c>
      <c r="L112" s="93" t="s">
        <v>2039</v>
      </c>
      <c r="M112" s="125" t="s">
        <v>2007</v>
      </c>
      <c r="N112" s="93">
        <v>22</v>
      </c>
      <c r="O112" s="93" t="s">
        <v>976</v>
      </c>
      <c r="P112" s="2" t="s">
        <v>1136</v>
      </c>
      <c r="Q112" s="2" t="s">
        <v>1019</v>
      </c>
      <c r="R112" s="2" t="s">
        <v>1190</v>
      </c>
      <c r="S112" s="2" t="s">
        <v>1268</v>
      </c>
      <c r="T112" s="2">
        <v>4</v>
      </c>
      <c r="U112" s="2" t="s">
        <v>1015</v>
      </c>
      <c r="V112" s="2">
        <v>1</v>
      </c>
      <c r="W112" s="2" t="s">
        <v>976</v>
      </c>
      <c r="X112" s="2" t="s">
        <v>1164</v>
      </c>
      <c r="Y112" s="2" t="s">
        <v>976</v>
      </c>
      <c r="Z112" s="2" t="s">
        <v>1270</v>
      </c>
      <c r="AA112" s="2">
        <v>25</v>
      </c>
      <c r="AB112" s="2">
        <v>18.5</v>
      </c>
      <c r="AC112" s="2">
        <v>17</v>
      </c>
      <c r="AD112" s="2" t="s">
        <v>1543</v>
      </c>
      <c r="AE112" s="2" t="s">
        <v>994</v>
      </c>
      <c r="AF112" s="2" t="s">
        <v>1269</v>
      </c>
    </row>
    <row r="113" spans="1:32" s="133" customFormat="1" x14ac:dyDescent="0.25">
      <c r="A113" s="25" t="str">
        <f>'FST imm. duration'!A113</f>
        <v xml:space="preserve">CALDARONE et al. </v>
      </c>
      <c r="B113" s="2" t="str">
        <f>'FST imm. duration'!D113</f>
        <v>Figure2</v>
      </c>
      <c r="C113" s="4">
        <v>1</v>
      </c>
      <c r="D113" s="2" t="s">
        <v>998</v>
      </c>
      <c r="E113" s="2" t="s">
        <v>987</v>
      </c>
      <c r="F113" s="2" t="s">
        <v>1264</v>
      </c>
      <c r="G113" s="2" t="s">
        <v>1267</v>
      </c>
      <c r="H113" s="2" t="s">
        <v>976</v>
      </c>
      <c r="I113" s="2">
        <v>19</v>
      </c>
      <c r="J113" s="2" t="s">
        <v>1266</v>
      </c>
      <c r="K113" s="2" t="s">
        <v>976</v>
      </c>
      <c r="L113" s="93" t="s">
        <v>2039</v>
      </c>
      <c r="M113" s="125" t="s">
        <v>2007</v>
      </c>
      <c r="N113" s="93">
        <v>22</v>
      </c>
      <c r="O113" s="93" t="s">
        <v>976</v>
      </c>
      <c r="P113" s="2" t="s">
        <v>1136</v>
      </c>
      <c r="Q113" s="2" t="s">
        <v>1019</v>
      </c>
      <c r="R113" s="2" t="s">
        <v>1190</v>
      </c>
      <c r="S113" s="2" t="s">
        <v>1268</v>
      </c>
      <c r="T113" s="2">
        <v>4</v>
      </c>
      <c r="U113" s="2" t="s">
        <v>1015</v>
      </c>
      <c r="V113" s="2">
        <v>1</v>
      </c>
      <c r="W113" s="2" t="s">
        <v>976</v>
      </c>
      <c r="X113" s="2" t="s">
        <v>1165</v>
      </c>
      <c r="Y113" s="2" t="s">
        <v>976</v>
      </c>
      <c r="Z113" s="2" t="s">
        <v>1270</v>
      </c>
      <c r="AA113" s="2">
        <v>25</v>
      </c>
      <c r="AB113" s="2">
        <v>18.5</v>
      </c>
      <c r="AC113" s="2">
        <v>17</v>
      </c>
      <c r="AD113" s="2" t="s">
        <v>1543</v>
      </c>
      <c r="AE113" s="2" t="s">
        <v>994</v>
      </c>
      <c r="AF113" s="2" t="s">
        <v>1269</v>
      </c>
    </row>
    <row r="114" spans="1:32" s="133" customFormat="1" x14ac:dyDescent="0.25">
      <c r="A114" s="25" t="str">
        <f>'FST imm. duration'!A114</f>
        <v xml:space="preserve">CALDARONE et al. </v>
      </c>
      <c r="B114" s="2" t="str">
        <f>'FST imm. duration'!D114</f>
        <v>Figure2</v>
      </c>
      <c r="C114" s="4">
        <v>1</v>
      </c>
      <c r="D114" s="2" t="s">
        <v>998</v>
      </c>
      <c r="E114" s="2" t="s">
        <v>987</v>
      </c>
      <c r="F114" s="2" t="s">
        <v>1264</v>
      </c>
      <c r="G114" s="2" t="s">
        <v>1267</v>
      </c>
      <c r="H114" s="2" t="s">
        <v>976</v>
      </c>
      <c r="I114" s="2">
        <v>19</v>
      </c>
      <c r="J114" s="2" t="s">
        <v>1266</v>
      </c>
      <c r="K114" s="2" t="s">
        <v>976</v>
      </c>
      <c r="L114" s="93" t="s">
        <v>2039</v>
      </c>
      <c r="M114" s="125" t="s">
        <v>2007</v>
      </c>
      <c r="N114" s="93">
        <v>22</v>
      </c>
      <c r="O114" s="93" t="s">
        <v>976</v>
      </c>
      <c r="P114" s="2" t="s">
        <v>1136</v>
      </c>
      <c r="Q114" s="2" t="s">
        <v>1019</v>
      </c>
      <c r="R114" s="2" t="s">
        <v>1190</v>
      </c>
      <c r="S114" s="2" t="s">
        <v>1268</v>
      </c>
      <c r="T114" s="2">
        <v>4</v>
      </c>
      <c r="U114" s="2" t="s">
        <v>1015</v>
      </c>
      <c r="V114" s="2">
        <v>1</v>
      </c>
      <c r="W114" s="2" t="s">
        <v>976</v>
      </c>
      <c r="X114" s="2" t="s">
        <v>1166</v>
      </c>
      <c r="Y114" s="2" t="s">
        <v>976</v>
      </c>
      <c r="Z114" s="2" t="s">
        <v>1270</v>
      </c>
      <c r="AA114" s="2">
        <v>25</v>
      </c>
      <c r="AB114" s="2">
        <v>18.5</v>
      </c>
      <c r="AC114" s="2">
        <v>17</v>
      </c>
      <c r="AD114" s="2" t="s">
        <v>1543</v>
      </c>
      <c r="AE114" s="2" t="s">
        <v>994</v>
      </c>
      <c r="AF114" s="2" t="s">
        <v>1269</v>
      </c>
    </row>
    <row r="115" spans="1:32" s="133" customFormat="1" x14ac:dyDescent="0.25">
      <c r="A115" s="25" t="str">
        <f>'FST imm. duration'!A115</f>
        <v xml:space="preserve">CALDARONE et al. </v>
      </c>
      <c r="B115" s="2" t="str">
        <f>'FST imm. duration'!D115</f>
        <v>Figure2</v>
      </c>
      <c r="C115" s="4">
        <v>2</v>
      </c>
      <c r="D115" s="2" t="s">
        <v>998</v>
      </c>
      <c r="E115" s="2" t="s">
        <v>987</v>
      </c>
      <c r="F115" s="2" t="s">
        <v>1264</v>
      </c>
      <c r="G115" s="2" t="s">
        <v>1267</v>
      </c>
      <c r="H115" s="2" t="s">
        <v>976</v>
      </c>
      <c r="I115" s="2">
        <v>20</v>
      </c>
      <c r="J115" s="2" t="s">
        <v>1266</v>
      </c>
      <c r="K115" s="2" t="s">
        <v>976</v>
      </c>
      <c r="L115" s="93" t="s">
        <v>2039</v>
      </c>
      <c r="M115" s="125" t="s">
        <v>2007</v>
      </c>
      <c r="N115" s="93">
        <v>22</v>
      </c>
      <c r="O115" s="93" t="s">
        <v>976</v>
      </c>
      <c r="P115" s="2" t="s">
        <v>1136</v>
      </c>
      <c r="Q115" s="2" t="s">
        <v>1019</v>
      </c>
      <c r="R115" s="2" t="s">
        <v>1190</v>
      </c>
      <c r="S115" s="2" t="s">
        <v>1268</v>
      </c>
      <c r="T115" s="2">
        <v>21</v>
      </c>
      <c r="U115" s="2" t="s">
        <v>1015</v>
      </c>
      <c r="V115" s="2">
        <v>1</v>
      </c>
      <c r="W115" s="2" t="s">
        <v>976</v>
      </c>
      <c r="X115" s="2" t="s">
        <v>1164</v>
      </c>
      <c r="Y115" s="2" t="s">
        <v>976</v>
      </c>
      <c r="Z115" s="2" t="s">
        <v>1270</v>
      </c>
      <c r="AA115" s="2">
        <v>25</v>
      </c>
      <c r="AB115" s="2">
        <v>18.5</v>
      </c>
      <c r="AC115" s="2">
        <v>17</v>
      </c>
      <c r="AD115" s="2" t="s">
        <v>1543</v>
      </c>
      <c r="AE115" s="2" t="s">
        <v>994</v>
      </c>
      <c r="AF115" s="2" t="s">
        <v>1269</v>
      </c>
    </row>
    <row r="116" spans="1:32" s="133" customFormat="1" x14ac:dyDescent="0.25">
      <c r="A116" s="25" t="str">
        <f>'FST imm. duration'!A116</f>
        <v xml:space="preserve">CALDARONE et al. </v>
      </c>
      <c r="B116" s="2" t="str">
        <f>'FST imm. duration'!D116</f>
        <v>Figure2</v>
      </c>
      <c r="C116" s="4">
        <v>2</v>
      </c>
      <c r="D116" s="2" t="s">
        <v>998</v>
      </c>
      <c r="E116" s="2" t="s">
        <v>987</v>
      </c>
      <c r="F116" s="2" t="s">
        <v>1264</v>
      </c>
      <c r="G116" s="2" t="s">
        <v>1267</v>
      </c>
      <c r="H116" s="2" t="s">
        <v>976</v>
      </c>
      <c r="I116" s="2">
        <v>20</v>
      </c>
      <c r="J116" s="2" t="s">
        <v>1266</v>
      </c>
      <c r="K116" s="2" t="s">
        <v>976</v>
      </c>
      <c r="L116" s="93" t="s">
        <v>2039</v>
      </c>
      <c r="M116" s="125" t="s">
        <v>2007</v>
      </c>
      <c r="N116" s="93">
        <v>22</v>
      </c>
      <c r="O116" s="93" t="s">
        <v>976</v>
      </c>
      <c r="P116" s="2" t="s">
        <v>1136</v>
      </c>
      <c r="Q116" s="2" t="s">
        <v>1019</v>
      </c>
      <c r="R116" s="2" t="s">
        <v>1190</v>
      </c>
      <c r="S116" s="2" t="s">
        <v>1268</v>
      </c>
      <c r="T116" s="2">
        <v>21</v>
      </c>
      <c r="U116" s="2" t="s">
        <v>1015</v>
      </c>
      <c r="V116" s="2">
        <v>1</v>
      </c>
      <c r="W116" s="2" t="s">
        <v>976</v>
      </c>
      <c r="X116" s="2" t="s">
        <v>1165</v>
      </c>
      <c r="Y116" s="2" t="s">
        <v>976</v>
      </c>
      <c r="Z116" s="2" t="s">
        <v>1270</v>
      </c>
      <c r="AA116" s="2">
        <v>25</v>
      </c>
      <c r="AB116" s="2">
        <v>18.5</v>
      </c>
      <c r="AC116" s="2">
        <v>17</v>
      </c>
      <c r="AD116" s="2" t="s">
        <v>1543</v>
      </c>
      <c r="AE116" s="2" t="s">
        <v>994</v>
      </c>
      <c r="AF116" s="2" t="s">
        <v>1269</v>
      </c>
    </row>
    <row r="117" spans="1:32" x14ac:dyDescent="0.25">
      <c r="A117" s="25" t="str">
        <f>'FST imm. duration'!A117</f>
        <v xml:space="preserve">CALDARONE et al. </v>
      </c>
      <c r="B117" s="2" t="str">
        <f>'FST imm. duration'!D117</f>
        <v>Figure2</v>
      </c>
      <c r="C117" s="4">
        <v>2</v>
      </c>
      <c r="D117" s="2" t="s">
        <v>998</v>
      </c>
      <c r="E117" s="2" t="s">
        <v>987</v>
      </c>
      <c r="F117" s="2" t="s">
        <v>1264</v>
      </c>
      <c r="G117" s="2" t="s">
        <v>1267</v>
      </c>
      <c r="H117" s="2" t="s">
        <v>976</v>
      </c>
      <c r="I117" s="2">
        <v>20</v>
      </c>
      <c r="J117" s="2" t="s">
        <v>1266</v>
      </c>
      <c r="K117" s="2" t="s">
        <v>976</v>
      </c>
      <c r="L117" s="93" t="s">
        <v>2039</v>
      </c>
      <c r="M117" s="125" t="s">
        <v>2007</v>
      </c>
      <c r="N117" s="93">
        <v>22</v>
      </c>
      <c r="O117" s="93" t="s">
        <v>976</v>
      </c>
      <c r="P117" s="2" t="s">
        <v>1136</v>
      </c>
      <c r="Q117" s="2" t="s">
        <v>1019</v>
      </c>
      <c r="R117" s="2" t="s">
        <v>1190</v>
      </c>
      <c r="S117" s="2" t="s">
        <v>1268</v>
      </c>
      <c r="T117" s="2">
        <v>21</v>
      </c>
      <c r="U117" s="2" t="s">
        <v>1015</v>
      </c>
      <c r="V117" s="2">
        <v>1</v>
      </c>
      <c r="W117" s="2" t="s">
        <v>976</v>
      </c>
      <c r="X117" s="2" t="s">
        <v>1166</v>
      </c>
      <c r="Y117" s="2" t="s">
        <v>976</v>
      </c>
      <c r="Z117" s="2" t="s">
        <v>1270</v>
      </c>
      <c r="AA117" s="2">
        <v>25</v>
      </c>
      <c r="AB117" s="2">
        <v>18.5</v>
      </c>
      <c r="AC117" s="2">
        <v>17</v>
      </c>
      <c r="AD117" s="2" t="s">
        <v>1543</v>
      </c>
      <c r="AE117" s="2" t="s">
        <v>994</v>
      </c>
      <c r="AF117" s="2" t="s">
        <v>1269</v>
      </c>
    </row>
    <row r="118" spans="1:32" x14ac:dyDescent="0.25">
      <c r="A118" s="25" t="str">
        <f>'FST imm. duration'!A118</f>
        <v xml:space="preserve">CALDARONE et al. </v>
      </c>
      <c r="B118" s="2" t="str">
        <f>'FST imm. duration'!D118</f>
        <v>Figure2</v>
      </c>
      <c r="C118" s="4">
        <v>3</v>
      </c>
      <c r="D118" s="5" t="s">
        <v>956</v>
      </c>
      <c r="E118" s="2" t="s">
        <v>987</v>
      </c>
      <c r="F118" s="2" t="s">
        <v>1264</v>
      </c>
      <c r="G118" s="2" t="s">
        <v>1267</v>
      </c>
      <c r="H118" s="2" t="s">
        <v>976</v>
      </c>
      <c r="I118" s="2">
        <v>28</v>
      </c>
      <c r="J118" s="2" t="s">
        <v>1266</v>
      </c>
      <c r="K118" s="2" t="s">
        <v>976</v>
      </c>
      <c r="L118" s="93" t="s">
        <v>2039</v>
      </c>
      <c r="M118" s="125" t="s">
        <v>2007</v>
      </c>
      <c r="N118" s="93">
        <v>22</v>
      </c>
      <c r="O118" s="93" t="s">
        <v>976</v>
      </c>
      <c r="P118" s="2" t="s">
        <v>1136</v>
      </c>
      <c r="Q118" s="2" t="s">
        <v>1019</v>
      </c>
      <c r="R118" s="2" t="s">
        <v>1190</v>
      </c>
      <c r="S118" s="2" t="s">
        <v>1268</v>
      </c>
      <c r="T118" s="2">
        <v>4</v>
      </c>
      <c r="U118" s="2" t="s">
        <v>1015</v>
      </c>
      <c r="V118" s="2">
        <v>1</v>
      </c>
      <c r="W118" s="2" t="s">
        <v>976</v>
      </c>
      <c r="X118" s="2" t="s">
        <v>1164</v>
      </c>
      <c r="Y118" s="2" t="s">
        <v>976</v>
      </c>
      <c r="Z118" s="2" t="s">
        <v>1270</v>
      </c>
      <c r="AA118" s="2">
        <v>25</v>
      </c>
      <c r="AB118" s="2">
        <v>18.5</v>
      </c>
      <c r="AC118" s="2">
        <v>17</v>
      </c>
      <c r="AD118" s="2" t="s">
        <v>1543</v>
      </c>
      <c r="AE118" s="2" t="s">
        <v>994</v>
      </c>
      <c r="AF118" s="2" t="s">
        <v>1269</v>
      </c>
    </row>
    <row r="119" spans="1:32" x14ac:dyDescent="0.25">
      <c r="A119" s="25" t="str">
        <f>'FST imm. duration'!A119</f>
        <v xml:space="preserve">CALDARONE et al. </v>
      </c>
      <c r="B119" s="2" t="str">
        <f>'FST imm. duration'!D119</f>
        <v>Figure2</v>
      </c>
      <c r="C119" s="4">
        <v>3</v>
      </c>
      <c r="D119" s="5" t="s">
        <v>956</v>
      </c>
      <c r="E119" s="2" t="s">
        <v>987</v>
      </c>
      <c r="F119" s="2" t="s">
        <v>1264</v>
      </c>
      <c r="G119" s="2" t="s">
        <v>1267</v>
      </c>
      <c r="H119" s="2" t="s">
        <v>976</v>
      </c>
      <c r="I119" s="2">
        <v>28</v>
      </c>
      <c r="J119" s="2" t="s">
        <v>1266</v>
      </c>
      <c r="K119" s="2" t="s">
        <v>976</v>
      </c>
      <c r="L119" s="93" t="s">
        <v>2039</v>
      </c>
      <c r="M119" s="125" t="s">
        <v>2007</v>
      </c>
      <c r="N119" s="93">
        <v>22</v>
      </c>
      <c r="O119" s="93" t="s">
        <v>976</v>
      </c>
      <c r="P119" s="2" t="s">
        <v>1136</v>
      </c>
      <c r="Q119" s="2" t="s">
        <v>1019</v>
      </c>
      <c r="R119" s="2" t="s">
        <v>1190</v>
      </c>
      <c r="S119" s="2" t="s">
        <v>1268</v>
      </c>
      <c r="T119" s="2">
        <v>4</v>
      </c>
      <c r="U119" s="2" t="s">
        <v>1015</v>
      </c>
      <c r="V119" s="2">
        <v>1</v>
      </c>
      <c r="W119" s="2" t="s">
        <v>976</v>
      </c>
      <c r="X119" s="2" t="s">
        <v>1165</v>
      </c>
      <c r="Y119" s="2" t="s">
        <v>976</v>
      </c>
      <c r="Z119" s="2" t="s">
        <v>1270</v>
      </c>
      <c r="AA119" s="2">
        <v>25</v>
      </c>
      <c r="AB119" s="2">
        <v>18.5</v>
      </c>
      <c r="AC119" s="2">
        <v>17</v>
      </c>
      <c r="AD119" s="2" t="s">
        <v>1543</v>
      </c>
      <c r="AE119" s="2" t="s">
        <v>994</v>
      </c>
      <c r="AF119" s="2" t="s">
        <v>1269</v>
      </c>
    </row>
    <row r="120" spans="1:32" x14ac:dyDescent="0.25">
      <c r="A120" s="25" t="str">
        <f>'FST imm. duration'!A120</f>
        <v xml:space="preserve">CALDARONE et al. </v>
      </c>
      <c r="B120" s="2" t="str">
        <f>'FST imm. duration'!D120</f>
        <v>Figure2</v>
      </c>
      <c r="C120" s="4">
        <v>3</v>
      </c>
      <c r="D120" s="5" t="s">
        <v>956</v>
      </c>
      <c r="E120" s="2" t="s">
        <v>987</v>
      </c>
      <c r="F120" s="2" t="s">
        <v>1264</v>
      </c>
      <c r="G120" s="2" t="s">
        <v>1267</v>
      </c>
      <c r="H120" s="2" t="s">
        <v>976</v>
      </c>
      <c r="I120" s="2">
        <v>28</v>
      </c>
      <c r="J120" s="2" t="s">
        <v>1266</v>
      </c>
      <c r="K120" s="2" t="s">
        <v>976</v>
      </c>
      <c r="L120" s="93" t="s">
        <v>2039</v>
      </c>
      <c r="M120" s="125" t="s">
        <v>2007</v>
      </c>
      <c r="N120" s="93">
        <v>22</v>
      </c>
      <c r="O120" s="93" t="s">
        <v>976</v>
      </c>
      <c r="P120" s="2" t="s">
        <v>1136</v>
      </c>
      <c r="Q120" s="2" t="s">
        <v>1019</v>
      </c>
      <c r="R120" s="2" t="s">
        <v>1190</v>
      </c>
      <c r="S120" s="2" t="s">
        <v>1268</v>
      </c>
      <c r="T120" s="2">
        <v>4</v>
      </c>
      <c r="U120" s="2" t="s">
        <v>1015</v>
      </c>
      <c r="V120" s="2">
        <v>1</v>
      </c>
      <c r="W120" s="2" t="s">
        <v>976</v>
      </c>
      <c r="X120" s="2" t="s">
        <v>1166</v>
      </c>
      <c r="Y120" s="2" t="s">
        <v>976</v>
      </c>
      <c r="Z120" s="2" t="s">
        <v>1270</v>
      </c>
      <c r="AA120" s="2">
        <v>25</v>
      </c>
      <c r="AB120" s="2">
        <v>18.5</v>
      </c>
      <c r="AC120" s="2">
        <v>17</v>
      </c>
      <c r="AD120" s="2" t="s">
        <v>1543</v>
      </c>
      <c r="AE120" s="2" t="s">
        <v>994</v>
      </c>
      <c r="AF120" s="2" t="s">
        <v>1269</v>
      </c>
    </row>
    <row r="121" spans="1:32" x14ac:dyDescent="0.25">
      <c r="A121" s="25" t="str">
        <f>'FST imm. duration'!A121</f>
        <v xml:space="preserve">CALDARONE et al. </v>
      </c>
      <c r="B121" s="2" t="str">
        <f>'FST imm. duration'!D121</f>
        <v>Figure2</v>
      </c>
      <c r="C121" s="4">
        <v>4</v>
      </c>
      <c r="D121" s="5" t="s">
        <v>956</v>
      </c>
      <c r="E121" s="2" t="s">
        <v>987</v>
      </c>
      <c r="F121" s="2" t="s">
        <v>1264</v>
      </c>
      <c r="G121" s="2" t="s">
        <v>1267</v>
      </c>
      <c r="H121" s="2" t="s">
        <v>976</v>
      </c>
      <c r="I121" s="2">
        <v>27</v>
      </c>
      <c r="J121" s="2" t="s">
        <v>1266</v>
      </c>
      <c r="K121" s="2" t="s">
        <v>976</v>
      </c>
      <c r="L121" s="93" t="s">
        <v>2039</v>
      </c>
      <c r="M121" s="125" t="s">
        <v>2007</v>
      </c>
      <c r="N121" s="93">
        <v>22</v>
      </c>
      <c r="O121" s="93" t="s">
        <v>976</v>
      </c>
      <c r="P121" s="2" t="s">
        <v>1136</v>
      </c>
      <c r="Q121" s="2" t="s">
        <v>1019</v>
      </c>
      <c r="R121" s="2" t="s">
        <v>1190</v>
      </c>
      <c r="S121" s="2" t="s">
        <v>1268</v>
      </c>
      <c r="T121" s="2">
        <v>21</v>
      </c>
      <c r="U121" s="2" t="s">
        <v>1015</v>
      </c>
      <c r="V121" s="2">
        <v>1</v>
      </c>
      <c r="W121" s="2" t="s">
        <v>976</v>
      </c>
      <c r="X121" s="2" t="s">
        <v>1164</v>
      </c>
      <c r="Y121" s="2" t="s">
        <v>976</v>
      </c>
      <c r="Z121" s="2" t="s">
        <v>1270</v>
      </c>
      <c r="AA121" s="2">
        <v>25</v>
      </c>
      <c r="AB121" s="2">
        <v>18.5</v>
      </c>
      <c r="AC121" s="2">
        <v>17</v>
      </c>
      <c r="AD121" s="2" t="s">
        <v>1543</v>
      </c>
      <c r="AE121" s="2" t="s">
        <v>994</v>
      </c>
      <c r="AF121" s="2" t="s">
        <v>1269</v>
      </c>
    </row>
    <row r="122" spans="1:32" x14ac:dyDescent="0.25">
      <c r="A122" s="25" t="str">
        <f>'FST imm. duration'!A122</f>
        <v xml:space="preserve">CALDARONE et al. </v>
      </c>
      <c r="B122" s="2" t="str">
        <f>'FST imm. duration'!D122</f>
        <v>Figure2</v>
      </c>
      <c r="C122" s="4">
        <v>4</v>
      </c>
      <c r="D122" s="5" t="s">
        <v>956</v>
      </c>
      <c r="E122" s="2" t="s">
        <v>987</v>
      </c>
      <c r="F122" s="2" t="s">
        <v>1264</v>
      </c>
      <c r="G122" s="2" t="s">
        <v>1267</v>
      </c>
      <c r="H122" s="2" t="s">
        <v>976</v>
      </c>
      <c r="I122" s="2">
        <v>27</v>
      </c>
      <c r="J122" s="2" t="s">
        <v>1266</v>
      </c>
      <c r="K122" s="2" t="s">
        <v>976</v>
      </c>
      <c r="L122" s="93" t="s">
        <v>2039</v>
      </c>
      <c r="M122" s="125" t="s">
        <v>2007</v>
      </c>
      <c r="N122" s="93">
        <v>22</v>
      </c>
      <c r="O122" s="93" t="s">
        <v>976</v>
      </c>
      <c r="P122" s="2" t="s">
        <v>1136</v>
      </c>
      <c r="Q122" s="2" t="s">
        <v>1019</v>
      </c>
      <c r="R122" s="2" t="s">
        <v>1190</v>
      </c>
      <c r="S122" s="2" t="s">
        <v>1268</v>
      </c>
      <c r="T122" s="2">
        <v>21</v>
      </c>
      <c r="U122" s="2" t="s">
        <v>1015</v>
      </c>
      <c r="V122" s="2">
        <v>1</v>
      </c>
      <c r="W122" s="2" t="s">
        <v>976</v>
      </c>
      <c r="X122" s="2" t="s">
        <v>1165</v>
      </c>
      <c r="Y122" s="2" t="s">
        <v>976</v>
      </c>
      <c r="Z122" s="2" t="s">
        <v>1270</v>
      </c>
      <c r="AA122" s="2">
        <v>25</v>
      </c>
      <c r="AB122" s="2">
        <v>18.5</v>
      </c>
      <c r="AC122" s="2">
        <v>17</v>
      </c>
      <c r="AD122" s="2" t="s">
        <v>1543</v>
      </c>
      <c r="AE122" s="2" t="s">
        <v>994</v>
      </c>
      <c r="AF122" s="2" t="s">
        <v>1269</v>
      </c>
    </row>
    <row r="123" spans="1:32" x14ac:dyDescent="0.25">
      <c r="A123" s="25" t="str">
        <f>'FST imm. duration'!A123</f>
        <v xml:space="preserve">CALDARONE et al. </v>
      </c>
      <c r="B123" s="2" t="str">
        <f>'FST imm. duration'!D123</f>
        <v>Figure2</v>
      </c>
      <c r="C123" s="4">
        <v>4</v>
      </c>
      <c r="D123" s="5" t="s">
        <v>956</v>
      </c>
      <c r="E123" s="2" t="s">
        <v>987</v>
      </c>
      <c r="F123" s="2" t="s">
        <v>1264</v>
      </c>
      <c r="G123" s="2" t="s">
        <v>1267</v>
      </c>
      <c r="H123" s="2" t="s">
        <v>976</v>
      </c>
      <c r="I123" s="2">
        <v>27</v>
      </c>
      <c r="J123" s="2" t="s">
        <v>1266</v>
      </c>
      <c r="K123" s="2" t="s">
        <v>976</v>
      </c>
      <c r="L123" s="93" t="s">
        <v>2039</v>
      </c>
      <c r="M123" s="125" t="s">
        <v>2007</v>
      </c>
      <c r="N123" s="93">
        <v>22</v>
      </c>
      <c r="O123" s="93" t="s">
        <v>976</v>
      </c>
      <c r="P123" s="2" t="s">
        <v>1136</v>
      </c>
      <c r="Q123" s="2" t="s">
        <v>1019</v>
      </c>
      <c r="R123" s="2" t="s">
        <v>1190</v>
      </c>
      <c r="S123" s="2" t="s">
        <v>1268</v>
      </c>
      <c r="T123" s="2">
        <v>21</v>
      </c>
      <c r="U123" s="2" t="s">
        <v>1015</v>
      </c>
      <c r="V123" s="2">
        <v>1</v>
      </c>
      <c r="W123" s="2" t="s">
        <v>976</v>
      </c>
      <c r="X123" s="2" t="s">
        <v>1166</v>
      </c>
      <c r="Y123" s="2" t="s">
        <v>976</v>
      </c>
      <c r="Z123" s="2" t="s">
        <v>1270</v>
      </c>
      <c r="AA123" s="2">
        <v>25</v>
      </c>
      <c r="AB123" s="2">
        <v>18.5</v>
      </c>
      <c r="AC123" s="2">
        <v>17</v>
      </c>
      <c r="AD123" s="2" t="s">
        <v>1543</v>
      </c>
      <c r="AE123" s="2" t="s">
        <v>994</v>
      </c>
      <c r="AF123" s="2" t="s">
        <v>1269</v>
      </c>
    </row>
    <row r="124" spans="1:32" s="133" customFormat="1" x14ac:dyDescent="0.25">
      <c r="A124" s="25" t="str">
        <f>'FST imm. duration'!A124</f>
        <v xml:space="preserve">CAMPOS et al. </v>
      </c>
      <c r="B124" s="2" t="str">
        <f>'FST imm. duration'!D124</f>
        <v>Figure1</v>
      </c>
      <c r="C124" s="4">
        <v>1</v>
      </c>
      <c r="D124" s="5" t="s">
        <v>956</v>
      </c>
      <c r="E124" s="2" t="s">
        <v>987</v>
      </c>
      <c r="F124" s="5" t="s">
        <v>984</v>
      </c>
      <c r="G124" s="5" t="s">
        <v>976</v>
      </c>
      <c r="H124" s="2" t="s">
        <v>976</v>
      </c>
      <c r="I124" s="2" t="s">
        <v>1139</v>
      </c>
      <c r="J124" s="2" t="s">
        <v>1273</v>
      </c>
      <c r="K124" s="2" t="s">
        <v>2046</v>
      </c>
      <c r="L124" s="93" t="s">
        <v>2045</v>
      </c>
      <c r="M124" s="125" t="s">
        <v>2007</v>
      </c>
      <c r="N124" s="93" t="s">
        <v>2015</v>
      </c>
      <c r="O124" s="93" t="s">
        <v>2044</v>
      </c>
      <c r="P124" s="2" t="s">
        <v>1136</v>
      </c>
      <c r="Q124" s="2" t="s">
        <v>961</v>
      </c>
      <c r="R124" s="2" t="s">
        <v>1189</v>
      </c>
      <c r="S124" s="5">
        <v>32</v>
      </c>
      <c r="T124" s="2">
        <v>1</v>
      </c>
      <c r="U124" s="2" t="s">
        <v>963</v>
      </c>
      <c r="V124" s="2">
        <v>1</v>
      </c>
      <c r="W124" s="2">
        <v>0.5</v>
      </c>
      <c r="X124" s="2" t="s">
        <v>1230</v>
      </c>
      <c r="Y124" s="2" t="s">
        <v>976</v>
      </c>
      <c r="Z124" s="2" t="s">
        <v>1275</v>
      </c>
      <c r="AA124" s="2">
        <v>25</v>
      </c>
      <c r="AB124" s="2">
        <v>10</v>
      </c>
      <c r="AC124" s="2">
        <v>19</v>
      </c>
      <c r="AD124" s="2" t="s">
        <v>2016</v>
      </c>
      <c r="AE124" s="2" t="s">
        <v>976</v>
      </c>
      <c r="AF124" s="5"/>
    </row>
    <row r="125" spans="1:32" x14ac:dyDescent="0.25">
      <c r="A125" s="25" t="str">
        <f>'FST imm. duration'!A125</f>
        <v xml:space="preserve">CAMPOS et al. </v>
      </c>
      <c r="B125" s="2" t="str">
        <f>'FST imm. duration'!D125</f>
        <v>Figure2</v>
      </c>
      <c r="C125" s="4">
        <v>2</v>
      </c>
      <c r="D125" s="5" t="s">
        <v>956</v>
      </c>
      <c r="E125" s="2" t="s">
        <v>986</v>
      </c>
      <c r="F125" s="5" t="s">
        <v>985</v>
      </c>
      <c r="G125" s="5" t="s">
        <v>976</v>
      </c>
      <c r="H125" s="2" t="s">
        <v>976</v>
      </c>
      <c r="I125" s="2" t="s">
        <v>1272</v>
      </c>
      <c r="J125" s="2" t="s">
        <v>1274</v>
      </c>
      <c r="K125" s="2" t="s">
        <v>2046</v>
      </c>
      <c r="L125" s="93">
        <v>4</v>
      </c>
      <c r="M125" s="125" t="s">
        <v>2007</v>
      </c>
      <c r="N125" s="93" t="s">
        <v>2015</v>
      </c>
      <c r="O125" s="93" t="s">
        <v>2044</v>
      </c>
      <c r="P125" s="2" t="s">
        <v>1136</v>
      </c>
      <c r="Q125" s="2" t="s">
        <v>961</v>
      </c>
      <c r="R125" s="2" t="s">
        <v>1189</v>
      </c>
      <c r="S125" s="5">
        <v>10</v>
      </c>
      <c r="T125" s="2">
        <v>1</v>
      </c>
      <c r="U125" s="2" t="s">
        <v>963</v>
      </c>
      <c r="V125" s="2">
        <v>3</v>
      </c>
      <c r="W125" s="2">
        <v>1</v>
      </c>
      <c r="X125" s="2" t="s">
        <v>1074</v>
      </c>
      <c r="Y125" s="2" t="s">
        <v>976</v>
      </c>
      <c r="Z125" s="2" t="s">
        <v>1276</v>
      </c>
      <c r="AA125" s="2">
        <v>50</v>
      </c>
      <c r="AB125" s="2">
        <v>20</v>
      </c>
      <c r="AC125" s="2">
        <v>30</v>
      </c>
      <c r="AD125" s="2" t="s">
        <v>2016</v>
      </c>
      <c r="AE125" s="2" t="s">
        <v>976</v>
      </c>
      <c r="AF125" s="5"/>
    </row>
    <row r="126" spans="1:32" x14ac:dyDescent="0.25">
      <c r="A126" s="25" t="str">
        <f>'FST imm. duration'!A126</f>
        <v xml:space="preserve">CANNIZZARO et al. </v>
      </c>
      <c r="B126" s="2" t="str">
        <f>'FST imm. duration'!D126</f>
        <v>Figure2</v>
      </c>
      <c r="C126" s="4">
        <v>1</v>
      </c>
      <c r="D126" s="5" t="s">
        <v>956</v>
      </c>
      <c r="E126" s="2" t="s">
        <v>986</v>
      </c>
      <c r="F126" s="5" t="s">
        <v>1232</v>
      </c>
      <c r="G126" s="5" t="s">
        <v>976</v>
      </c>
      <c r="H126" s="2" t="s">
        <v>976</v>
      </c>
      <c r="I126" s="2" t="s">
        <v>1278</v>
      </c>
      <c r="J126" s="2" t="s">
        <v>1279</v>
      </c>
      <c r="K126" s="2" t="s">
        <v>976</v>
      </c>
      <c r="L126" s="93">
        <v>4</v>
      </c>
      <c r="M126" s="125" t="s">
        <v>2014</v>
      </c>
      <c r="N126" s="93" t="s">
        <v>1011</v>
      </c>
      <c r="O126" s="93" t="s">
        <v>976</v>
      </c>
      <c r="P126" s="2" t="s">
        <v>1136</v>
      </c>
      <c r="Q126" s="2" t="s">
        <v>962</v>
      </c>
      <c r="R126" s="2" t="s">
        <v>1190</v>
      </c>
      <c r="S126" s="5">
        <v>2.5</v>
      </c>
      <c r="T126" s="2">
        <v>1</v>
      </c>
      <c r="U126" s="2" t="s">
        <v>963</v>
      </c>
      <c r="V126" s="2">
        <v>3</v>
      </c>
      <c r="W126" s="2">
        <v>1</v>
      </c>
      <c r="X126" s="2" t="s">
        <v>955</v>
      </c>
      <c r="Y126" s="2" t="s">
        <v>976</v>
      </c>
      <c r="Z126" s="2" t="s">
        <v>1280</v>
      </c>
      <c r="AA126" s="2">
        <v>40</v>
      </c>
      <c r="AB126" s="2">
        <v>18</v>
      </c>
      <c r="AC126" s="2">
        <v>22</v>
      </c>
      <c r="AD126" s="2" t="s">
        <v>2047</v>
      </c>
      <c r="AE126" s="2" t="s">
        <v>976</v>
      </c>
      <c r="AF126" s="2"/>
    </row>
    <row r="127" spans="1:32" x14ac:dyDescent="0.25">
      <c r="A127" s="25" t="str">
        <f>'FST imm. duration'!A127</f>
        <v xml:space="preserve">CANNIZZARO et al. </v>
      </c>
      <c r="B127" s="2" t="str">
        <f>'FST imm. duration'!D127</f>
        <v>Figure2</v>
      </c>
      <c r="C127" s="4">
        <v>1</v>
      </c>
      <c r="D127" s="5" t="s">
        <v>956</v>
      </c>
      <c r="E127" s="2" t="s">
        <v>986</v>
      </c>
      <c r="F127" s="5" t="s">
        <v>1232</v>
      </c>
      <c r="G127" s="5" t="s">
        <v>976</v>
      </c>
      <c r="H127" s="2" t="s">
        <v>976</v>
      </c>
      <c r="I127" s="2" t="s">
        <v>1278</v>
      </c>
      <c r="J127" s="2" t="s">
        <v>1279</v>
      </c>
      <c r="K127" s="2" t="s">
        <v>976</v>
      </c>
      <c r="L127" s="93">
        <v>4</v>
      </c>
      <c r="M127" s="125" t="s">
        <v>2014</v>
      </c>
      <c r="N127" s="93" t="s">
        <v>1011</v>
      </c>
      <c r="O127" s="93" t="s">
        <v>976</v>
      </c>
      <c r="P127" s="2" t="s">
        <v>1136</v>
      </c>
      <c r="Q127" s="2" t="s">
        <v>962</v>
      </c>
      <c r="R127" s="2" t="s">
        <v>1190</v>
      </c>
      <c r="S127" s="5">
        <v>10</v>
      </c>
      <c r="T127" s="2">
        <v>1</v>
      </c>
      <c r="U127" s="2" t="s">
        <v>963</v>
      </c>
      <c r="V127" s="2">
        <v>3</v>
      </c>
      <c r="W127" s="2">
        <v>1</v>
      </c>
      <c r="X127" s="2" t="s">
        <v>955</v>
      </c>
      <c r="Y127" s="2" t="s">
        <v>976</v>
      </c>
      <c r="Z127" s="2" t="s">
        <v>1280</v>
      </c>
      <c r="AA127" s="2">
        <v>40</v>
      </c>
      <c r="AB127" s="2">
        <v>18</v>
      </c>
      <c r="AC127" s="2">
        <v>22</v>
      </c>
      <c r="AD127" s="2" t="s">
        <v>2047</v>
      </c>
      <c r="AE127" s="2" t="s">
        <v>976</v>
      </c>
      <c r="AF127" s="2"/>
    </row>
    <row r="128" spans="1:32" s="133" customFormat="1" x14ac:dyDescent="0.25">
      <c r="A128" s="25" t="str">
        <f>'FST imm. duration'!A128</f>
        <v xml:space="preserve">CASAS et al. </v>
      </c>
      <c r="B128" s="2" t="str">
        <f>'FST imm. duration'!D128</f>
        <v>Figure3</v>
      </c>
      <c r="C128" s="4">
        <v>1</v>
      </c>
      <c r="D128" s="5" t="s">
        <v>956</v>
      </c>
      <c r="E128" s="2" t="s">
        <v>987</v>
      </c>
      <c r="F128" s="5" t="s">
        <v>1282</v>
      </c>
      <c r="G128" s="5" t="s">
        <v>976</v>
      </c>
      <c r="H128" s="2" t="s">
        <v>976</v>
      </c>
      <c r="I128" s="2" t="s">
        <v>1110</v>
      </c>
      <c r="J128" s="2" t="s">
        <v>1283</v>
      </c>
      <c r="K128" s="2" t="s">
        <v>976</v>
      </c>
      <c r="L128" s="93" t="s">
        <v>976</v>
      </c>
      <c r="M128" s="125" t="s">
        <v>2007</v>
      </c>
      <c r="N128" s="93">
        <v>21</v>
      </c>
      <c r="O128" s="93" t="s">
        <v>976</v>
      </c>
      <c r="P128" s="2" t="s">
        <v>1136</v>
      </c>
      <c r="Q128" s="2" t="s">
        <v>1019</v>
      </c>
      <c r="R128" s="2" t="s">
        <v>1190</v>
      </c>
      <c r="S128" s="5">
        <v>2.5</v>
      </c>
      <c r="T128" s="2">
        <v>1</v>
      </c>
      <c r="U128" s="2" t="s">
        <v>963</v>
      </c>
      <c r="V128" s="2">
        <v>1</v>
      </c>
      <c r="W128" s="2">
        <v>0.5</v>
      </c>
      <c r="X128" s="2" t="s">
        <v>980</v>
      </c>
      <c r="Y128" s="2" t="s">
        <v>976</v>
      </c>
      <c r="Z128" s="2" t="s">
        <v>1284</v>
      </c>
      <c r="AA128" s="2">
        <v>25</v>
      </c>
      <c r="AB128" s="2">
        <v>10</v>
      </c>
      <c r="AC128" s="2">
        <v>6</v>
      </c>
      <c r="AD128" s="2">
        <v>23</v>
      </c>
      <c r="AE128" s="2" t="s">
        <v>976</v>
      </c>
      <c r="AF128" s="2"/>
    </row>
    <row r="129" spans="1:32" x14ac:dyDescent="0.25">
      <c r="A129" s="25" t="str">
        <f>'FST imm. duration'!A129</f>
        <v xml:space="preserve">CASAS et al. </v>
      </c>
      <c r="B129" s="2" t="str">
        <f>'FST imm. duration'!D129</f>
        <v>Figure3</v>
      </c>
      <c r="C129" s="4">
        <v>2</v>
      </c>
      <c r="D129" s="5" t="s">
        <v>956</v>
      </c>
      <c r="E129" s="2" t="s">
        <v>987</v>
      </c>
      <c r="F129" s="5" t="s">
        <v>1282</v>
      </c>
      <c r="G129" s="5" t="s">
        <v>976</v>
      </c>
      <c r="H129" s="2" t="s">
        <v>976</v>
      </c>
      <c r="I129" s="2" t="s">
        <v>1110</v>
      </c>
      <c r="J129" s="2" t="s">
        <v>1283</v>
      </c>
      <c r="K129" s="2" t="s">
        <v>976</v>
      </c>
      <c r="L129" s="93" t="s">
        <v>976</v>
      </c>
      <c r="M129" s="125" t="s">
        <v>2007</v>
      </c>
      <c r="N129" s="93">
        <v>21</v>
      </c>
      <c r="O129" s="93" t="s">
        <v>976</v>
      </c>
      <c r="P129" s="2" t="s">
        <v>1136</v>
      </c>
      <c r="Q129" s="2" t="s">
        <v>1019</v>
      </c>
      <c r="R129" s="2" t="s">
        <v>1190</v>
      </c>
      <c r="S129" s="5">
        <v>5</v>
      </c>
      <c r="T129" s="2">
        <v>1</v>
      </c>
      <c r="U129" s="2" t="s">
        <v>963</v>
      </c>
      <c r="V129" s="2">
        <v>1</v>
      </c>
      <c r="W129" s="2">
        <v>0.5</v>
      </c>
      <c r="X129" s="2" t="s">
        <v>980</v>
      </c>
      <c r="Y129" s="2" t="s">
        <v>976</v>
      </c>
      <c r="Z129" s="2" t="s">
        <v>1284</v>
      </c>
      <c r="AA129" s="2">
        <v>25</v>
      </c>
      <c r="AB129" s="2">
        <v>10</v>
      </c>
      <c r="AC129" s="2">
        <v>6</v>
      </c>
      <c r="AD129" s="2">
        <v>23</v>
      </c>
      <c r="AE129" s="2" t="s">
        <v>976</v>
      </c>
      <c r="AF129" s="2"/>
    </row>
    <row r="130" spans="1:32" x14ac:dyDescent="0.25">
      <c r="A130" s="25" t="str">
        <f>'FST imm. duration'!A130</f>
        <v xml:space="preserve">CASAS et al. </v>
      </c>
      <c r="B130" s="2" t="str">
        <f>'FST imm. duration'!D130</f>
        <v>Figure3</v>
      </c>
      <c r="C130" s="4">
        <v>3</v>
      </c>
      <c r="D130" s="5" t="s">
        <v>956</v>
      </c>
      <c r="E130" s="2" t="s">
        <v>987</v>
      </c>
      <c r="F130" s="5" t="s">
        <v>1282</v>
      </c>
      <c r="G130" s="5" t="s">
        <v>976</v>
      </c>
      <c r="H130" s="2" t="s">
        <v>976</v>
      </c>
      <c r="I130" s="2" t="s">
        <v>1110</v>
      </c>
      <c r="J130" s="2" t="s">
        <v>1283</v>
      </c>
      <c r="K130" s="2" t="s">
        <v>976</v>
      </c>
      <c r="L130" s="93" t="s">
        <v>976</v>
      </c>
      <c r="M130" s="125" t="s">
        <v>2007</v>
      </c>
      <c r="N130" s="93">
        <v>21</v>
      </c>
      <c r="O130" s="93" t="s">
        <v>976</v>
      </c>
      <c r="P130" s="2" t="s">
        <v>1136</v>
      </c>
      <c r="Q130" s="2" t="s">
        <v>1019</v>
      </c>
      <c r="R130" s="2" t="s">
        <v>1190</v>
      </c>
      <c r="S130" s="5">
        <v>10</v>
      </c>
      <c r="T130" s="2">
        <v>1</v>
      </c>
      <c r="U130" s="2" t="s">
        <v>963</v>
      </c>
      <c r="V130" s="2">
        <v>1</v>
      </c>
      <c r="W130" s="2">
        <v>0.5</v>
      </c>
      <c r="X130" s="2" t="s">
        <v>980</v>
      </c>
      <c r="Y130" s="2" t="s">
        <v>976</v>
      </c>
      <c r="Z130" s="2" t="s">
        <v>1284</v>
      </c>
      <c r="AA130" s="2">
        <v>25</v>
      </c>
      <c r="AB130" s="2">
        <v>10</v>
      </c>
      <c r="AC130" s="2">
        <v>6</v>
      </c>
      <c r="AD130" s="2">
        <v>23</v>
      </c>
      <c r="AE130" s="2" t="s">
        <v>976</v>
      </c>
      <c r="AF130" s="2"/>
    </row>
    <row r="131" spans="1:32" x14ac:dyDescent="0.25">
      <c r="A131" s="25" t="str">
        <f>'FST imm. duration'!A131</f>
        <v xml:space="preserve">CASAS et al. </v>
      </c>
      <c r="B131" s="2" t="str">
        <f>'FST imm. duration'!D131</f>
        <v>Figure3</v>
      </c>
      <c r="C131" s="4">
        <v>4</v>
      </c>
      <c r="D131" s="5" t="s">
        <v>956</v>
      </c>
      <c r="E131" s="2" t="s">
        <v>987</v>
      </c>
      <c r="F131" s="5" t="s">
        <v>1282</v>
      </c>
      <c r="G131" s="5" t="s">
        <v>976</v>
      </c>
      <c r="H131" s="2" t="s">
        <v>976</v>
      </c>
      <c r="I131" s="2" t="s">
        <v>1110</v>
      </c>
      <c r="J131" s="2" t="s">
        <v>1283</v>
      </c>
      <c r="K131" s="2" t="s">
        <v>976</v>
      </c>
      <c r="L131" s="93" t="s">
        <v>976</v>
      </c>
      <c r="M131" s="125" t="s">
        <v>2007</v>
      </c>
      <c r="N131" s="93">
        <v>21</v>
      </c>
      <c r="O131" s="93" t="s">
        <v>976</v>
      </c>
      <c r="P131" s="2" t="s">
        <v>1136</v>
      </c>
      <c r="Q131" s="2" t="s">
        <v>1019</v>
      </c>
      <c r="R131" s="2" t="s">
        <v>1190</v>
      </c>
      <c r="S131" s="5">
        <v>20</v>
      </c>
      <c r="T131" s="2">
        <v>1</v>
      </c>
      <c r="U131" s="2" t="s">
        <v>963</v>
      </c>
      <c r="V131" s="2">
        <v>1</v>
      </c>
      <c r="W131" s="2">
        <v>0.5</v>
      </c>
      <c r="X131" s="2" t="s">
        <v>980</v>
      </c>
      <c r="Y131" s="2" t="s">
        <v>976</v>
      </c>
      <c r="Z131" s="2" t="s">
        <v>1284</v>
      </c>
      <c r="AA131" s="2">
        <v>25</v>
      </c>
      <c r="AB131" s="2">
        <v>10</v>
      </c>
      <c r="AC131" s="2">
        <v>6</v>
      </c>
      <c r="AD131" s="2">
        <v>23</v>
      </c>
      <c r="AE131" s="2" t="s">
        <v>976</v>
      </c>
      <c r="AF131" s="2"/>
    </row>
    <row r="132" spans="1:32" x14ac:dyDescent="0.25">
      <c r="A132" s="25" t="str">
        <f>'FST imm. duration'!A132</f>
        <v xml:space="preserve">CASTRO et al. </v>
      </c>
      <c r="B132" s="2" t="str">
        <f>'FST imm. duration'!D132</f>
        <v>Figure2-c</v>
      </c>
      <c r="C132" s="4">
        <v>1</v>
      </c>
      <c r="D132" s="5" t="s">
        <v>956</v>
      </c>
      <c r="E132" s="2" t="s">
        <v>986</v>
      </c>
      <c r="F132" s="5" t="s">
        <v>1085</v>
      </c>
      <c r="G132" s="5">
        <v>90</v>
      </c>
      <c r="H132" s="2" t="s">
        <v>976</v>
      </c>
      <c r="I132" s="2" t="s">
        <v>1287</v>
      </c>
      <c r="J132" s="2" t="s">
        <v>1288</v>
      </c>
      <c r="K132" s="2" t="s">
        <v>976</v>
      </c>
      <c r="L132" s="93">
        <v>2</v>
      </c>
      <c r="M132" s="125" t="s">
        <v>2007</v>
      </c>
      <c r="N132" s="93" t="s">
        <v>1785</v>
      </c>
      <c r="O132" s="93" t="s">
        <v>976</v>
      </c>
      <c r="P132" s="2" t="s">
        <v>1136</v>
      </c>
      <c r="Q132" s="2" t="s">
        <v>961</v>
      </c>
      <c r="R132" s="2" t="s">
        <v>1189</v>
      </c>
      <c r="S132" s="5">
        <v>10</v>
      </c>
      <c r="T132" s="2">
        <v>35</v>
      </c>
      <c r="U132" s="2" t="s">
        <v>1015</v>
      </c>
      <c r="V132" s="2">
        <v>1</v>
      </c>
      <c r="W132" s="2">
        <v>24</v>
      </c>
      <c r="X132" s="2" t="s">
        <v>974</v>
      </c>
      <c r="Y132" s="2" t="s">
        <v>954</v>
      </c>
      <c r="Z132" s="2" t="s">
        <v>1289</v>
      </c>
      <c r="AA132" s="2">
        <v>46</v>
      </c>
      <c r="AB132" s="2">
        <v>25</v>
      </c>
      <c r="AC132" s="2">
        <v>30</v>
      </c>
      <c r="AD132" s="2" t="s">
        <v>2016</v>
      </c>
      <c r="AE132" s="2" t="s">
        <v>1157</v>
      </c>
      <c r="AF132" s="2"/>
    </row>
    <row r="133" spans="1:32" x14ac:dyDescent="0.25">
      <c r="A133" s="25" t="str">
        <f>'FST imm. duration'!A133</f>
        <v xml:space="preserve">CHAVIARAS et al. </v>
      </c>
      <c r="B133" s="2" t="str">
        <f>'FST imm. duration'!D133</f>
        <v>Figure1</v>
      </c>
      <c r="C133" s="4">
        <v>1</v>
      </c>
      <c r="D133" s="5" t="s">
        <v>956</v>
      </c>
      <c r="E133" s="2" t="s">
        <v>986</v>
      </c>
      <c r="F133" s="5" t="s">
        <v>1085</v>
      </c>
      <c r="G133" s="5" t="s">
        <v>976</v>
      </c>
      <c r="H133" s="2" t="s">
        <v>976</v>
      </c>
      <c r="I133" s="2" t="s">
        <v>1293</v>
      </c>
      <c r="J133" s="2" t="s">
        <v>1294</v>
      </c>
      <c r="K133" s="2" t="s">
        <v>2048</v>
      </c>
      <c r="L133" s="93" t="s">
        <v>2042</v>
      </c>
      <c r="M133" s="125" t="s">
        <v>2115</v>
      </c>
      <c r="N133" s="93" t="s">
        <v>2049</v>
      </c>
      <c r="O133" s="93" t="s">
        <v>2050</v>
      </c>
      <c r="P133" s="2" t="s">
        <v>1136</v>
      </c>
      <c r="Q133" s="2" t="s">
        <v>978</v>
      </c>
      <c r="R133" s="2" t="s">
        <v>1190</v>
      </c>
      <c r="S133" s="5">
        <v>1.8</v>
      </c>
      <c r="T133" s="2">
        <v>1</v>
      </c>
      <c r="U133" s="2" t="s">
        <v>963</v>
      </c>
      <c r="V133" s="2">
        <v>1</v>
      </c>
      <c r="W133" s="2">
        <v>0.5</v>
      </c>
      <c r="X133" s="2" t="s">
        <v>1226</v>
      </c>
      <c r="Y133" s="2" t="s">
        <v>1370</v>
      </c>
      <c r="Z133" s="2" t="s">
        <v>1295</v>
      </c>
      <c r="AA133" s="2">
        <v>50</v>
      </c>
      <c r="AB133" s="2">
        <v>24</v>
      </c>
      <c r="AC133" s="2">
        <v>37</v>
      </c>
      <c r="AD133" s="2" t="s">
        <v>2016</v>
      </c>
      <c r="AE133" s="2" t="s">
        <v>976</v>
      </c>
      <c r="AF133" s="2"/>
    </row>
    <row r="134" spans="1:32" x14ac:dyDescent="0.25">
      <c r="A134" s="25" t="str">
        <f>'FST imm. duration'!A134</f>
        <v xml:space="preserve">CHAVIARAS et al. </v>
      </c>
      <c r="B134" s="2" t="str">
        <f>'FST imm. duration'!D134</f>
        <v>Figure1</v>
      </c>
      <c r="C134" s="4">
        <v>2</v>
      </c>
      <c r="D134" s="5" t="s">
        <v>956</v>
      </c>
      <c r="E134" s="2" t="s">
        <v>986</v>
      </c>
      <c r="F134" s="5" t="s">
        <v>1085</v>
      </c>
      <c r="G134" s="5" t="s">
        <v>976</v>
      </c>
      <c r="H134" s="2" t="s">
        <v>976</v>
      </c>
      <c r="I134" s="2" t="s">
        <v>1293</v>
      </c>
      <c r="J134" s="2" t="s">
        <v>1294</v>
      </c>
      <c r="K134" s="2" t="s">
        <v>2048</v>
      </c>
      <c r="L134" s="93" t="s">
        <v>2042</v>
      </c>
      <c r="M134" s="125" t="s">
        <v>2115</v>
      </c>
      <c r="N134" s="93" t="s">
        <v>2049</v>
      </c>
      <c r="O134" s="93" t="s">
        <v>2050</v>
      </c>
      <c r="P134" s="2" t="s">
        <v>1136</v>
      </c>
      <c r="Q134" s="2" t="s">
        <v>978</v>
      </c>
      <c r="R134" s="2" t="s">
        <v>1190</v>
      </c>
      <c r="S134" s="5">
        <v>5.6</v>
      </c>
      <c r="T134" s="2">
        <v>1</v>
      </c>
      <c r="U134" s="2" t="s">
        <v>963</v>
      </c>
      <c r="V134" s="2">
        <v>1</v>
      </c>
      <c r="W134" s="2">
        <v>0.5</v>
      </c>
      <c r="X134" s="2" t="s">
        <v>1226</v>
      </c>
      <c r="Y134" s="2" t="s">
        <v>1370</v>
      </c>
      <c r="Z134" s="2" t="s">
        <v>1295</v>
      </c>
      <c r="AA134" s="2">
        <v>50</v>
      </c>
      <c r="AB134" s="2">
        <v>24</v>
      </c>
      <c r="AC134" s="2">
        <v>37</v>
      </c>
      <c r="AD134" s="2" t="s">
        <v>2016</v>
      </c>
      <c r="AE134" s="2" t="s">
        <v>976</v>
      </c>
      <c r="AF134" s="5"/>
    </row>
    <row r="135" spans="1:32" s="133" customFormat="1" x14ac:dyDescent="0.25">
      <c r="A135" s="25" t="str">
        <f>'FST imm. duration'!A135</f>
        <v xml:space="preserve">CHAVIARAS et al. </v>
      </c>
      <c r="B135" s="2" t="str">
        <f>'FST imm. duration'!D135</f>
        <v>Figure1</v>
      </c>
      <c r="C135" s="4">
        <v>3</v>
      </c>
      <c r="D135" s="5" t="s">
        <v>956</v>
      </c>
      <c r="E135" s="2" t="s">
        <v>986</v>
      </c>
      <c r="F135" s="5" t="s">
        <v>1085</v>
      </c>
      <c r="G135" s="5" t="s">
        <v>976</v>
      </c>
      <c r="H135" s="2" t="s">
        <v>976</v>
      </c>
      <c r="I135" s="2" t="s">
        <v>1293</v>
      </c>
      <c r="J135" s="2" t="s">
        <v>1294</v>
      </c>
      <c r="K135" s="2" t="s">
        <v>2048</v>
      </c>
      <c r="L135" s="93" t="s">
        <v>2042</v>
      </c>
      <c r="M135" s="125" t="s">
        <v>2115</v>
      </c>
      <c r="N135" s="93" t="s">
        <v>2049</v>
      </c>
      <c r="O135" s="93" t="s">
        <v>2050</v>
      </c>
      <c r="P135" s="2" t="s">
        <v>1136</v>
      </c>
      <c r="Q135" s="2" t="s">
        <v>978</v>
      </c>
      <c r="R135" s="2" t="s">
        <v>1190</v>
      </c>
      <c r="S135" s="5">
        <v>10</v>
      </c>
      <c r="T135" s="2">
        <v>1</v>
      </c>
      <c r="U135" s="2" t="s">
        <v>963</v>
      </c>
      <c r="V135" s="2">
        <v>1</v>
      </c>
      <c r="W135" s="2">
        <v>0.5</v>
      </c>
      <c r="X135" s="2" t="s">
        <v>1226</v>
      </c>
      <c r="Y135" s="2" t="s">
        <v>1370</v>
      </c>
      <c r="Z135" s="2" t="s">
        <v>1295</v>
      </c>
      <c r="AA135" s="2">
        <v>50</v>
      </c>
      <c r="AB135" s="2">
        <v>24</v>
      </c>
      <c r="AC135" s="2">
        <v>37</v>
      </c>
      <c r="AD135" s="2" t="s">
        <v>2016</v>
      </c>
      <c r="AE135" s="2" t="s">
        <v>976</v>
      </c>
      <c r="AF135" s="5"/>
    </row>
    <row r="136" spans="1:32" x14ac:dyDescent="0.25">
      <c r="A136" s="25" t="str">
        <f>'FST imm. duration'!A136</f>
        <v xml:space="preserve">CHEN et al. </v>
      </c>
      <c r="B136" s="2" t="str">
        <f>'FST imm. duration'!D136</f>
        <v>Figure1</v>
      </c>
      <c r="C136" s="4">
        <v>1</v>
      </c>
      <c r="D136" s="5" t="s">
        <v>956</v>
      </c>
      <c r="E136" s="2" t="s">
        <v>986</v>
      </c>
      <c r="F136" s="5" t="s">
        <v>1085</v>
      </c>
      <c r="G136" s="5" t="s">
        <v>976</v>
      </c>
      <c r="H136" s="2" t="s">
        <v>976</v>
      </c>
      <c r="I136" s="2" t="s">
        <v>1299</v>
      </c>
      <c r="J136" s="2" t="s">
        <v>1300</v>
      </c>
      <c r="K136" s="2" t="s">
        <v>976</v>
      </c>
      <c r="L136" s="93">
        <v>4</v>
      </c>
      <c r="M136" s="125" t="s">
        <v>2007</v>
      </c>
      <c r="N136" s="93" t="s">
        <v>1011</v>
      </c>
      <c r="O136" s="93" t="s">
        <v>2051</v>
      </c>
      <c r="P136" s="2" t="s">
        <v>1136</v>
      </c>
      <c r="Q136" s="2" t="s">
        <v>961</v>
      </c>
      <c r="R136" s="2" t="s">
        <v>1189</v>
      </c>
      <c r="S136" s="5">
        <v>10</v>
      </c>
      <c r="T136" s="2">
        <v>14</v>
      </c>
      <c r="U136" s="2" t="s">
        <v>963</v>
      </c>
      <c r="V136" s="2">
        <v>1</v>
      </c>
      <c r="W136" s="2">
        <v>24</v>
      </c>
      <c r="X136" s="2" t="s">
        <v>1302</v>
      </c>
      <c r="Y136" s="2" t="s">
        <v>976</v>
      </c>
      <c r="Z136" s="2" t="s">
        <v>1301</v>
      </c>
      <c r="AA136" s="2">
        <v>45</v>
      </c>
      <c r="AB136" s="2">
        <v>30</v>
      </c>
      <c r="AC136" s="2">
        <v>25</v>
      </c>
      <c r="AD136" s="2" t="s">
        <v>1543</v>
      </c>
      <c r="AE136" s="2" t="s">
        <v>976</v>
      </c>
      <c r="AF136" s="5"/>
    </row>
    <row r="137" spans="1:32" x14ac:dyDescent="0.25">
      <c r="A137" s="25" t="str">
        <f>'FST imm. duration'!A137</f>
        <v xml:space="preserve">CHO et al. </v>
      </c>
      <c r="B137" s="2" t="str">
        <f>'FST imm. duration'!D137</f>
        <v>Figure5</v>
      </c>
      <c r="C137" s="4">
        <v>1</v>
      </c>
      <c r="D137" s="5" t="s">
        <v>956</v>
      </c>
      <c r="E137" s="2" t="s">
        <v>987</v>
      </c>
      <c r="F137" s="2" t="s">
        <v>1303</v>
      </c>
      <c r="G137" s="2">
        <v>63</v>
      </c>
      <c r="H137" s="2" t="s">
        <v>976</v>
      </c>
      <c r="I137" s="2" t="s">
        <v>976</v>
      </c>
      <c r="J137" s="2" t="s">
        <v>1304</v>
      </c>
      <c r="K137" s="2" t="s">
        <v>976</v>
      </c>
      <c r="L137" s="93">
        <v>4</v>
      </c>
      <c r="M137" s="125" t="s">
        <v>2014</v>
      </c>
      <c r="N137" s="93">
        <v>22</v>
      </c>
      <c r="O137" s="93" t="s">
        <v>976</v>
      </c>
      <c r="P137" s="2" t="s">
        <v>1136</v>
      </c>
      <c r="Q137" s="2" t="s">
        <v>1180</v>
      </c>
      <c r="R137" s="2" t="s">
        <v>1189</v>
      </c>
      <c r="S137" s="5">
        <v>10</v>
      </c>
      <c r="T137" s="2">
        <v>1</v>
      </c>
      <c r="U137" s="2" t="s">
        <v>963</v>
      </c>
      <c r="V137" s="2">
        <v>1</v>
      </c>
      <c r="W137" s="2">
        <v>0.5</v>
      </c>
      <c r="X137" s="2" t="s">
        <v>1230</v>
      </c>
      <c r="Y137" s="2" t="s">
        <v>1520</v>
      </c>
      <c r="Z137" s="2" t="s">
        <v>1305</v>
      </c>
      <c r="AA137" s="2">
        <v>15</v>
      </c>
      <c r="AB137" s="2">
        <v>10</v>
      </c>
      <c r="AC137" s="2">
        <v>12</v>
      </c>
      <c r="AD137" s="2" t="s">
        <v>2012</v>
      </c>
      <c r="AE137" s="2" t="s">
        <v>976</v>
      </c>
      <c r="AF137" s="5"/>
    </row>
    <row r="138" spans="1:32" x14ac:dyDescent="0.25">
      <c r="A138" s="25" t="str">
        <f>'FST imm. duration'!A138</f>
        <v xml:space="preserve">CHOI et al. </v>
      </c>
      <c r="B138" s="2" t="str">
        <f>'FST imm. duration'!D138</f>
        <v>Figure2-e</v>
      </c>
      <c r="C138" s="4">
        <v>1</v>
      </c>
      <c r="D138" s="5" t="s">
        <v>956</v>
      </c>
      <c r="E138" s="2" t="s">
        <v>987</v>
      </c>
      <c r="F138" s="2" t="s">
        <v>1308</v>
      </c>
      <c r="G138" s="5">
        <v>49</v>
      </c>
      <c r="H138" s="2" t="s">
        <v>1310</v>
      </c>
      <c r="I138" s="2" t="s">
        <v>1011</v>
      </c>
      <c r="J138" s="2" t="s">
        <v>1309</v>
      </c>
      <c r="K138" s="2" t="s">
        <v>976</v>
      </c>
      <c r="L138" s="93">
        <v>2</v>
      </c>
      <c r="M138" s="125" t="s">
        <v>2014</v>
      </c>
      <c r="N138" s="93" t="s">
        <v>2012</v>
      </c>
      <c r="O138" s="93" t="s">
        <v>976</v>
      </c>
      <c r="P138" s="2" t="s">
        <v>1136</v>
      </c>
      <c r="Q138" s="2" t="s">
        <v>961</v>
      </c>
      <c r="R138" s="2" t="s">
        <v>1189</v>
      </c>
      <c r="S138" s="5">
        <v>20</v>
      </c>
      <c r="T138" s="2">
        <v>14</v>
      </c>
      <c r="U138" s="2" t="s">
        <v>1015</v>
      </c>
      <c r="V138" s="2">
        <v>1</v>
      </c>
      <c r="W138" s="2">
        <v>42</v>
      </c>
      <c r="X138" s="2" t="s">
        <v>980</v>
      </c>
      <c r="Y138" s="2" t="s">
        <v>1369</v>
      </c>
      <c r="Z138" s="2" t="s">
        <v>1311</v>
      </c>
      <c r="AA138" s="2">
        <v>46</v>
      </c>
      <c r="AB138" s="2">
        <v>20</v>
      </c>
      <c r="AC138" s="2">
        <v>20</v>
      </c>
      <c r="AD138" s="2" t="s">
        <v>1543</v>
      </c>
      <c r="AE138" s="2" t="s">
        <v>994</v>
      </c>
      <c r="AF138" s="5"/>
    </row>
    <row r="139" spans="1:32" x14ac:dyDescent="0.25">
      <c r="A139" s="25" t="str">
        <f>'FST imm. duration'!A139</f>
        <v xml:space="preserve">COSTA et al. </v>
      </c>
      <c r="B139" s="2" t="str">
        <f>'FST imm. duration'!D139</f>
        <v>Table3</v>
      </c>
      <c r="C139" s="4">
        <v>1</v>
      </c>
      <c r="D139" s="5" t="s">
        <v>956</v>
      </c>
      <c r="E139" s="2" t="s">
        <v>987</v>
      </c>
      <c r="F139" s="5" t="s">
        <v>984</v>
      </c>
      <c r="G139" s="5" t="s">
        <v>1315</v>
      </c>
      <c r="H139" s="2" t="s">
        <v>976</v>
      </c>
      <c r="I139" s="2" t="s">
        <v>976</v>
      </c>
      <c r="J139" s="2" t="s">
        <v>1316</v>
      </c>
      <c r="K139" s="2" t="s">
        <v>976</v>
      </c>
      <c r="L139" s="93" t="s">
        <v>976</v>
      </c>
      <c r="M139" s="125" t="s">
        <v>2014</v>
      </c>
      <c r="N139" s="93" t="s">
        <v>1457</v>
      </c>
      <c r="O139" s="93" t="s">
        <v>976</v>
      </c>
      <c r="P139" s="2" t="s">
        <v>1136</v>
      </c>
      <c r="Q139" s="2" t="s">
        <v>978</v>
      </c>
      <c r="R139" s="2" t="s">
        <v>1190</v>
      </c>
      <c r="S139" s="5">
        <v>30</v>
      </c>
      <c r="T139" s="2">
        <v>1</v>
      </c>
      <c r="U139" s="2" t="s">
        <v>963</v>
      </c>
      <c r="V139" s="2">
        <v>3</v>
      </c>
      <c r="W139" s="2">
        <v>0.5</v>
      </c>
      <c r="X139" s="2" t="s">
        <v>955</v>
      </c>
      <c r="Y139" s="2" t="s">
        <v>954</v>
      </c>
      <c r="Z139" s="2" t="s">
        <v>1317</v>
      </c>
      <c r="AA139" s="2">
        <v>13</v>
      </c>
      <c r="AB139" s="2">
        <v>20.5</v>
      </c>
      <c r="AC139" s="2" t="s">
        <v>976</v>
      </c>
      <c r="AD139" s="2" t="s">
        <v>2041</v>
      </c>
      <c r="AE139" s="2" t="s">
        <v>1318</v>
      </c>
      <c r="AF139" s="5"/>
    </row>
    <row r="140" spans="1:32" x14ac:dyDescent="0.25">
      <c r="A140" s="25" t="str">
        <f>'FST imm. duration'!A140</f>
        <v xml:space="preserve">COSTA et al. </v>
      </c>
      <c r="B140" s="2" t="str">
        <f>'FST imm. duration'!D140</f>
        <v>Table3</v>
      </c>
      <c r="C140" s="4">
        <v>1</v>
      </c>
      <c r="D140" s="5" t="s">
        <v>956</v>
      </c>
      <c r="E140" s="2" t="s">
        <v>987</v>
      </c>
      <c r="F140" s="2" t="s">
        <v>984</v>
      </c>
      <c r="G140" s="2" t="s">
        <v>1315</v>
      </c>
      <c r="H140" s="2" t="s">
        <v>976</v>
      </c>
      <c r="I140" s="2" t="s">
        <v>976</v>
      </c>
      <c r="J140" s="2" t="s">
        <v>1316</v>
      </c>
      <c r="K140" s="2" t="s">
        <v>976</v>
      </c>
      <c r="L140" s="93" t="s">
        <v>976</v>
      </c>
      <c r="M140" s="125" t="s">
        <v>2014</v>
      </c>
      <c r="N140" s="93" t="s">
        <v>1457</v>
      </c>
      <c r="O140" s="93" t="s">
        <v>976</v>
      </c>
      <c r="P140" s="2" t="s">
        <v>1136</v>
      </c>
      <c r="Q140" s="2" t="s">
        <v>978</v>
      </c>
      <c r="R140" s="2" t="s">
        <v>1190</v>
      </c>
      <c r="S140" s="5">
        <v>30</v>
      </c>
      <c r="T140" s="2">
        <v>1</v>
      </c>
      <c r="U140" s="2" t="s">
        <v>963</v>
      </c>
      <c r="V140" s="2">
        <v>3</v>
      </c>
      <c r="W140" s="2">
        <v>0.5</v>
      </c>
      <c r="X140" s="2" t="s">
        <v>955</v>
      </c>
      <c r="Y140" s="2" t="s">
        <v>954</v>
      </c>
      <c r="Z140" s="2" t="s">
        <v>1317</v>
      </c>
      <c r="AA140" s="2">
        <v>13</v>
      </c>
      <c r="AB140" s="2">
        <v>20.5</v>
      </c>
      <c r="AC140" s="2" t="s">
        <v>976</v>
      </c>
      <c r="AD140" s="2" t="s">
        <v>2041</v>
      </c>
      <c r="AE140" s="2" t="s">
        <v>1318</v>
      </c>
      <c r="AF140" s="5"/>
    </row>
    <row r="141" spans="1:32" x14ac:dyDescent="0.25">
      <c r="A141" s="25" t="str">
        <f>'FST imm. duration'!A141</f>
        <v xml:space="preserve">CRUZ et al. </v>
      </c>
      <c r="B141" s="2" t="str">
        <f>'FST imm. duration'!D141</f>
        <v>Figure1</v>
      </c>
      <c r="C141" s="4">
        <v>1</v>
      </c>
      <c r="D141" s="5" t="s">
        <v>956</v>
      </c>
      <c r="E141" s="2" t="s">
        <v>987</v>
      </c>
      <c r="F141" s="2" t="s">
        <v>984</v>
      </c>
      <c r="G141" s="5" t="s">
        <v>976</v>
      </c>
      <c r="H141" s="2" t="s">
        <v>976</v>
      </c>
      <c r="I141" s="2" t="s">
        <v>1009</v>
      </c>
      <c r="J141" s="2" t="s">
        <v>1320</v>
      </c>
      <c r="K141" s="2" t="s">
        <v>976</v>
      </c>
      <c r="L141" s="93" t="s">
        <v>976</v>
      </c>
      <c r="M141" s="125" t="s">
        <v>2007</v>
      </c>
      <c r="N141" s="93">
        <v>20</v>
      </c>
      <c r="O141" s="93" t="s">
        <v>976</v>
      </c>
      <c r="P141" s="2" t="s">
        <v>1136</v>
      </c>
      <c r="Q141" s="2" t="s">
        <v>962</v>
      </c>
      <c r="R141" s="2" t="s">
        <v>1190</v>
      </c>
      <c r="S141" s="5">
        <v>2.5</v>
      </c>
      <c r="T141" s="2">
        <v>1</v>
      </c>
      <c r="U141" s="2" t="s">
        <v>963</v>
      </c>
      <c r="V141" s="2">
        <v>3</v>
      </c>
      <c r="W141" s="2">
        <v>1</v>
      </c>
      <c r="X141" s="2" t="s">
        <v>1321</v>
      </c>
      <c r="Y141" s="2" t="s">
        <v>954</v>
      </c>
      <c r="Z141" s="2" t="s">
        <v>1321</v>
      </c>
      <c r="AA141" s="2">
        <v>19</v>
      </c>
      <c r="AB141" s="2">
        <v>10</v>
      </c>
      <c r="AC141" s="2">
        <v>12</v>
      </c>
      <c r="AD141" s="2">
        <v>25</v>
      </c>
      <c r="AE141" s="2" t="s">
        <v>976</v>
      </c>
      <c r="AF141" s="5" t="s">
        <v>1431</v>
      </c>
    </row>
    <row r="142" spans="1:32" x14ac:dyDescent="0.25">
      <c r="A142" s="25" t="str">
        <f>'FST imm. duration'!A142</f>
        <v xml:space="preserve">CRUZ et al. </v>
      </c>
      <c r="B142" s="2" t="str">
        <f>'FST imm. duration'!D142</f>
        <v>Figure1</v>
      </c>
      <c r="C142" s="4">
        <v>2</v>
      </c>
      <c r="D142" s="5" t="s">
        <v>956</v>
      </c>
      <c r="E142" s="2" t="s">
        <v>987</v>
      </c>
      <c r="F142" s="2" t="s">
        <v>984</v>
      </c>
      <c r="G142" s="5" t="s">
        <v>976</v>
      </c>
      <c r="H142" s="2" t="s">
        <v>976</v>
      </c>
      <c r="I142" s="2" t="s">
        <v>1009</v>
      </c>
      <c r="J142" s="2" t="s">
        <v>1320</v>
      </c>
      <c r="K142" s="2" t="s">
        <v>976</v>
      </c>
      <c r="L142" s="93" t="s">
        <v>976</v>
      </c>
      <c r="M142" s="125" t="s">
        <v>2007</v>
      </c>
      <c r="N142" s="93">
        <v>20</v>
      </c>
      <c r="O142" s="93" t="s">
        <v>976</v>
      </c>
      <c r="P142" s="2" t="s">
        <v>1136</v>
      </c>
      <c r="Q142" s="2" t="s">
        <v>962</v>
      </c>
      <c r="R142" s="2" t="s">
        <v>1190</v>
      </c>
      <c r="S142" s="5">
        <v>5</v>
      </c>
      <c r="T142" s="2">
        <v>1</v>
      </c>
      <c r="U142" s="2" t="s">
        <v>963</v>
      </c>
      <c r="V142" s="2">
        <v>3</v>
      </c>
      <c r="W142" s="2">
        <v>1</v>
      </c>
      <c r="X142" s="2" t="s">
        <v>974</v>
      </c>
      <c r="Y142" s="2" t="s">
        <v>954</v>
      </c>
      <c r="Z142" s="2" t="s">
        <v>1321</v>
      </c>
      <c r="AA142" s="2">
        <v>19</v>
      </c>
      <c r="AB142" s="2">
        <v>10</v>
      </c>
      <c r="AC142" s="2">
        <v>12</v>
      </c>
      <c r="AD142" s="2">
        <v>25</v>
      </c>
      <c r="AE142" s="2" t="s">
        <v>976</v>
      </c>
      <c r="AF142" s="5" t="s">
        <v>1431</v>
      </c>
    </row>
    <row r="143" spans="1:32" x14ac:dyDescent="0.25">
      <c r="A143" s="25" t="str">
        <f>'FST imm. duration'!A143</f>
        <v xml:space="preserve">CRUZ et al. </v>
      </c>
      <c r="B143" s="2" t="str">
        <f>'FST imm. duration'!D143</f>
        <v>Figure1</v>
      </c>
      <c r="C143" s="4">
        <v>3</v>
      </c>
      <c r="D143" s="5" t="s">
        <v>956</v>
      </c>
      <c r="E143" s="2" t="s">
        <v>987</v>
      </c>
      <c r="F143" s="2" t="s">
        <v>984</v>
      </c>
      <c r="G143" s="5" t="s">
        <v>976</v>
      </c>
      <c r="H143" s="2" t="s">
        <v>976</v>
      </c>
      <c r="I143" s="2" t="s">
        <v>1009</v>
      </c>
      <c r="J143" s="2" t="s">
        <v>1320</v>
      </c>
      <c r="K143" s="2" t="s">
        <v>976</v>
      </c>
      <c r="L143" s="93" t="s">
        <v>976</v>
      </c>
      <c r="M143" s="125" t="s">
        <v>2007</v>
      </c>
      <c r="N143" s="93">
        <v>20</v>
      </c>
      <c r="O143" s="93" t="s">
        <v>976</v>
      </c>
      <c r="P143" s="2" t="s">
        <v>1136</v>
      </c>
      <c r="Q143" s="2" t="s">
        <v>962</v>
      </c>
      <c r="R143" s="2" t="s">
        <v>1190</v>
      </c>
      <c r="S143" s="5">
        <v>10</v>
      </c>
      <c r="T143" s="2">
        <v>1</v>
      </c>
      <c r="U143" s="2" t="s">
        <v>963</v>
      </c>
      <c r="V143" s="2">
        <v>3</v>
      </c>
      <c r="W143" s="2">
        <v>1</v>
      </c>
      <c r="X143" s="2" t="s">
        <v>974</v>
      </c>
      <c r="Y143" s="2" t="s">
        <v>954</v>
      </c>
      <c r="Z143" s="2" t="s">
        <v>1321</v>
      </c>
      <c r="AA143" s="2">
        <v>19</v>
      </c>
      <c r="AB143" s="2">
        <v>10</v>
      </c>
      <c r="AC143" s="2">
        <v>12</v>
      </c>
      <c r="AD143" s="2">
        <v>25</v>
      </c>
      <c r="AE143" s="2" t="s">
        <v>976</v>
      </c>
      <c r="AF143" s="5" t="s">
        <v>1431</v>
      </c>
    </row>
    <row r="144" spans="1:32" x14ac:dyDescent="0.25">
      <c r="A144" s="25" t="str">
        <f>'FST imm. duration'!A144</f>
        <v xml:space="preserve">CRUZ et al. </v>
      </c>
      <c r="B144" s="2" t="str">
        <f>'FST imm. duration'!D144</f>
        <v>Figure1</v>
      </c>
      <c r="C144" s="4">
        <v>4</v>
      </c>
      <c r="D144" s="5" t="s">
        <v>956</v>
      </c>
      <c r="E144" s="2" t="s">
        <v>987</v>
      </c>
      <c r="F144" s="2" t="s">
        <v>984</v>
      </c>
      <c r="G144" s="5" t="s">
        <v>976</v>
      </c>
      <c r="H144" s="2" t="s">
        <v>976</v>
      </c>
      <c r="I144" s="2" t="s">
        <v>1009</v>
      </c>
      <c r="J144" s="2" t="s">
        <v>1320</v>
      </c>
      <c r="K144" s="2" t="s">
        <v>976</v>
      </c>
      <c r="L144" s="93" t="s">
        <v>976</v>
      </c>
      <c r="M144" s="125" t="s">
        <v>2007</v>
      </c>
      <c r="N144" s="93">
        <v>20</v>
      </c>
      <c r="O144" s="93" t="s">
        <v>976</v>
      </c>
      <c r="P144" s="2" t="s">
        <v>1136</v>
      </c>
      <c r="Q144" s="2" t="s">
        <v>1069</v>
      </c>
      <c r="R144" s="2" t="s">
        <v>1190</v>
      </c>
      <c r="S144" s="5">
        <v>5</v>
      </c>
      <c r="T144" s="2">
        <v>1</v>
      </c>
      <c r="U144" s="2" t="s">
        <v>963</v>
      </c>
      <c r="V144" s="2">
        <v>3</v>
      </c>
      <c r="W144" s="2">
        <v>1</v>
      </c>
      <c r="X144" s="2" t="s">
        <v>974</v>
      </c>
      <c r="Y144" s="2" t="s">
        <v>954</v>
      </c>
      <c r="Z144" s="2" t="s">
        <v>1321</v>
      </c>
      <c r="AA144" s="2">
        <v>19</v>
      </c>
      <c r="AB144" s="2">
        <v>10</v>
      </c>
      <c r="AC144" s="2">
        <v>12</v>
      </c>
      <c r="AD144" s="2">
        <v>25</v>
      </c>
      <c r="AE144" s="2" t="s">
        <v>976</v>
      </c>
      <c r="AF144" s="5" t="s">
        <v>1431</v>
      </c>
    </row>
    <row r="145" spans="1:32" x14ac:dyDescent="0.25">
      <c r="A145" s="25" t="str">
        <f>'FST imm. duration'!A145</f>
        <v xml:space="preserve">CRUZ et al. </v>
      </c>
      <c r="B145" s="2" t="str">
        <f>'FST imm. duration'!D145</f>
        <v>Figure1</v>
      </c>
      <c r="C145" s="4">
        <v>5</v>
      </c>
      <c r="D145" s="5" t="s">
        <v>956</v>
      </c>
      <c r="E145" s="2" t="s">
        <v>987</v>
      </c>
      <c r="F145" s="2" t="s">
        <v>984</v>
      </c>
      <c r="G145" s="5" t="s">
        <v>976</v>
      </c>
      <c r="H145" s="2" t="s">
        <v>976</v>
      </c>
      <c r="I145" s="2" t="s">
        <v>1009</v>
      </c>
      <c r="J145" s="2" t="s">
        <v>1320</v>
      </c>
      <c r="K145" s="2" t="s">
        <v>976</v>
      </c>
      <c r="L145" s="93" t="s">
        <v>976</v>
      </c>
      <c r="M145" s="125" t="s">
        <v>2007</v>
      </c>
      <c r="N145" s="93">
        <v>20</v>
      </c>
      <c r="O145" s="93" t="s">
        <v>976</v>
      </c>
      <c r="P145" s="2" t="s">
        <v>1136</v>
      </c>
      <c r="Q145" s="2" t="s">
        <v>1069</v>
      </c>
      <c r="R145" s="2" t="s">
        <v>1190</v>
      </c>
      <c r="S145" s="5">
        <v>10</v>
      </c>
      <c r="T145" s="2">
        <v>1</v>
      </c>
      <c r="U145" s="2" t="s">
        <v>963</v>
      </c>
      <c r="V145" s="2">
        <v>3</v>
      </c>
      <c r="W145" s="2">
        <v>1</v>
      </c>
      <c r="X145" s="2" t="s">
        <v>974</v>
      </c>
      <c r="Y145" s="2" t="s">
        <v>954</v>
      </c>
      <c r="Z145" s="2" t="s">
        <v>1321</v>
      </c>
      <c r="AA145" s="2">
        <v>19</v>
      </c>
      <c r="AB145" s="2">
        <v>10</v>
      </c>
      <c r="AC145" s="2">
        <v>12</v>
      </c>
      <c r="AD145" s="2">
        <v>25</v>
      </c>
      <c r="AE145" s="2" t="s">
        <v>976</v>
      </c>
      <c r="AF145" s="5" t="s">
        <v>1431</v>
      </c>
    </row>
    <row r="146" spans="1:32" x14ac:dyDescent="0.25">
      <c r="A146" s="25" t="str">
        <f>'FST imm. duration'!A146</f>
        <v xml:space="preserve">CRUZ et al. </v>
      </c>
      <c r="B146" s="2" t="str">
        <f>'FST imm. duration'!D146</f>
        <v>Figure1</v>
      </c>
      <c r="C146" s="4">
        <v>6</v>
      </c>
      <c r="D146" s="5" t="s">
        <v>956</v>
      </c>
      <c r="E146" s="2" t="s">
        <v>987</v>
      </c>
      <c r="F146" s="2" t="s">
        <v>984</v>
      </c>
      <c r="G146" s="5" t="s">
        <v>976</v>
      </c>
      <c r="H146" s="2" t="s">
        <v>976</v>
      </c>
      <c r="I146" s="2" t="s">
        <v>1009</v>
      </c>
      <c r="J146" s="2" t="s">
        <v>1320</v>
      </c>
      <c r="K146" s="2" t="s">
        <v>976</v>
      </c>
      <c r="L146" s="93" t="s">
        <v>976</v>
      </c>
      <c r="M146" s="125" t="s">
        <v>2007</v>
      </c>
      <c r="N146" s="93">
        <v>20</v>
      </c>
      <c r="O146" s="93" t="s">
        <v>976</v>
      </c>
      <c r="P146" s="2" t="s">
        <v>1136</v>
      </c>
      <c r="Q146" s="2" t="s">
        <v>1069</v>
      </c>
      <c r="R146" s="2" t="s">
        <v>1190</v>
      </c>
      <c r="S146" s="5">
        <v>20</v>
      </c>
      <c r="T146" s="2">
        <v>1</v>
      </c>
      <c r="U146" s="2" t="s">
        <v>963</v>
      </c>
      <c r="V146" s="2">
        <v>3</v>
      </c>
      <c r="W146" s="2">
        <v>1</v>
      </c>
      <c r="X146" s="2" t="s">
        <v>974</v>
      </c>
      <c r="Y146" s="2" t="s">
        <v>954</v>
      </c>
      <c r="Z146" s="2" t="s">
        <v>1321</v>
      </c>
      <c r="AA146" s="2">
        <v>19</v>
      </c>
      <c r="AB146" s="2">
        <v>10</v>
      </c>
      <c r="AC146" s="2">
        <v>12</v>
      </c>
      <c r="AD146" s="2">
        <v>25</v>
      </c>
      <c r="AE146" s="2" t="s">
        <v>976</v>
      </c>
      <c r="AF146" s="5" t="s">
        <v>1431</v>
      </c>
    </row>
    <row r="147" spans="1:32" x14ac:dyDescent="0.25">
      <c r="A147" s="25" t="str">
        <f>'FST imm. duration'!A147</f>
        <v xml:space="preserve">D'AQUILA et al. </v>
      </c>
      <c r="B147" s="2" t="str">
        <f>'FST imm. duration'!D147</f>
        <v>Figure1</v>
      </c>
      <c r="C147" s="4">
        <v>1</v>
      </c>
      <c r="D147" s="5" t="s">
        <v>956</v>
      </c>
      <c r="E147" s="2" t="s">
        <v>986</v>
      </c>
      <c r="F147" s="2" t="s">
        <v>1085</v>
      </c>
      <c r="G147" s="2" t="s">
        <v>976</v>
      </c>
      <c r="H147" s="2" t="s">
        <v>1323</v>
      </c>
      <c r="I147" s="2" t="s">
        <v>1324</v>
      </c>
      <c r="J147" s="2" t="s">
        <v>1325</v>
      </c>
      <c r="K147" s="2" t="s">
        <v>976</v>
      </c>
      <c r="L147" s="93" t="s">
        <v>2052</v>
      </c>
      <c r="M147" s="125" t="s">
        <v>2007</v>
      </c>
      <c r="N147" s="93" t="s">
        <v>1785</v>
      </c>
      <c r="O147" s="93" t="s">
        <v>2019</v>
      </c>
      <c r="P147" s="2" t="s">
        <v>1136</v>
      </c>
      <c r="Q147" s="2" t="s">
        <v>978</v>
      </c>
      <c r="R147" s="2" t="s">
        <v>1190</v>
      </c>
      <c r="S147" s="5">
        <v>20</v>
      </c>
      <c r="T147" s="2">
        <v>28</v>
      </c>
      <c r="U147" s="2" t="s">
        <v>963</v>
      </c>
      <c r="V147" s="2">
        <v>1</v>
      </c>
      <c r="W147" s="2">
        <v>960</v>
      </c>
      <c r="X147" s="2" t="s">
        <v>955</v>
      </c>
      <c r="Y147" s="2" t="s">
        <v>954</v>
      </c>
      <c r="Z147" s="2" t="s">
        <v>1326</v>
      </c>
      <c r="AA147" s="2">
        <v>40</v>
      </c>
      <c r="AB147" s="2">
        <v>18</v>
      </c>
      <c r="AC147" s="2" t="s">
        <v>2053</v>
      </c>
      <c r="AD147" s="2">
        <v>25</v>
      </c>
      <c r="AE147" s="2" t="s">
        <v>976</v>
      </c>
      <c r="AF147" s="2"/>
    </row>
    <row r="148" spans="1:32" x14ac:dyDescent="0.25">
      <c r="A148" s="25" t="str">
        <f>'FST imm. duration'!A148</f>
        <v xml:space="preserve">DE BUNDEL et al. </v>
      </c>
      <c r="B148" s="2" t="str">
        <f>'FST imm. duration'!D148</f>
        <v>Figure5-b</v>
      </c>
      <c r="C148" s="4">
        <v>1</v>
      </c>
      <c r="D148" s="5" t="s">
        <v>956</v>
      </c>
      <c r="E148" s="2" t="s">
        <v>986</v>
      </c>
      <c r="F148" s="2" t="s">
        <v>1097</v>
      </c>
      <c r="G148" s="2" t="s">
        <v>1147</v>
      </c>
      <c r="H148" s="2" t="s">
        <v>993</v>
      </c>
      <c r="I148" s="2" t="s">
        <v>976</v>
      </c>
      <c r="J148" s="2" t="s">
        <v>1328</v>
      </c>
      <c r="K148" s="2" t="s">
        <v>976</v>
      </c>
      <c r="L148" s="93" t="s">
        <v>976</v>
      </c>
      <c r="M148" s="2" t="s">
        <v>976</v>
      </c>
      <c r="N148" s="93" t="s">
        <v>1142</v>
      </c>
      <c r="O148" s="93" t="s">
        <v>2019</v>
      </c>
      <c r="P148" s="2" t="s">
        <v>1136</v>
      </c>
      <c r="Q148" s="2" t="s">
        <v>1151</v>
      </c>
      <c r="R148" s="2" t="s">
        <v>1193</v>
      </c>
      <c r="S148" s="5">
        <v>3</v>
      </c>
      <c r="T148" s="2">
        <v>1</v>
      </c>
      <c r="U148" s="2" t="s">
        <v>1181</v>
      </c>
      <c r="V148" s="2">
        <v>1</v>
      </c>
      <c r="W148" s="2">
        <v>0.5</v>
      </c>
      <c r="X148" s="2" t="s">
        <v>974</v>
      </c>
      <c r="Y148" s="2" t="s">
        <v>976</v>
      </c>
      <c r="Z148" s="2" t="s">
        <v>1329</v>
      </c>
      <c r="AA148" s="2" t="s">
        <v>976</v>
      </c>
      <c r="AB148" s="2" t="s">
        <v>976</v>
      </c>
      <c r="AC148" s="2" t="s">
        <v>976</v>
      </c>
      <c r="AD148" s="2">
        <v>25</v>
      </c>
      <c r="AE148" s="2" t="s">
        <v>976</v>
      </c>
      <c r="AF148" s="2"/>
    </row>
    <row r="149" spans="1:32" x14ac:dyDescent="0.25">
      <c r="A149" s="25" t="str">
        <f>'FST imm. duration'!A149</f>
        <v xml:space="preserve">DE JONG et al. </v>
      </c>
      <c r="B149" s="2" t="str">
        <f>'FST imm. duration'!D149</f>
        <v>Table2</v>
      </c>
      <c r="C149" s="4">
        <v>1</v>
      </c>
      <c r="D149" s="5" t="s">
        <v>956</v>
      </c>
      <c r="E149" s="2" t="s">
        <v>986</v>
      </c>
      <c r="F149" s="2" t="s">
        <v>985</v>
      </c>
      <c r="G149" s="2" t="s">
        <v>1332</v>
      </c>
      <c r="H149" s="2" t="s">
        <v>1323</v>
      </c>
      <c r="I149" s="2" t="s">
        <v>1334</v>
      </c>
      <c r="J149" s="2" t="s">
        <v>1331</v>
      </c>
      <c r="K149" s="2" t="s">
        <v>976</v>
      </c>
      <c r="L149" s="93">
        <v>8</v>
      </c>
      <c r="M149" s="125" t="s">
        <v>2115</v>
      </c>
      <c r="N149" s="93" t="s">
        <v>976</v>
      </c>
      <c r="O149" s="93" t="s">
        <v>976</v>
      </c>
      <c r="P149" s="2" t="s">
        <v>1136</v>
      </c>
      <c r="Q149" s="2" t="s">
        <v>995</v>
      </c>
      <c r="R149" s="2" t="s">
        <v>1189</v>
      </c>
      <c r="S149" s="5">
        <v>15</v>
      </c>
      <c r="T149" s="2">
        <v>29</v>
      </c>
      <c r="U149" s="2" t="s">
        <v>1015</v>
      </c>
      <c r="V149" s="2">
        <v>1</v>
      </c>
      <c r="W149" s="2">
        <v>864</v>
      </c>
      <c r="X149" s="2" t="s">
        <v>955</v>
      </c>
      <c r="Y149" s="2" t="s">
        <v>954</v>
      </c>
      <c r="Z149" s="2" t="s">
        <v>1335</v>
      </c>
      <c r="AA149" s="2">
        <v>25</v>
      </c>
      <c r="AB149" s="2">
        <v>20</v>
      </c>
      <c r="AC149" s="2">
        <v>22</v>
      </c>
      <c r="AD149" s="2">
        <v>25</v>
      </c>
      <c r="AE149" s="2" t="s">
        <v>1336</v>
      </c>
      <c r="AF149" s="2" t="s">
        <v>1431</v>
      </c>
    </row>
    <row r="150" spans="1:32" x14ac:dyDescent="0.25">
      <c r="A150" s="25" t="str">
        <f>'FST imm. duration'!A150</f>
        <v xml:space="preserve">DE JONG et al. </v>
      </c>
      <c r="B150" s="2" t="str">
        <f>'FST imm. duration'!D150</f>
        <v>Table2</v>
      </c>
      <c r="C150" s="4">
        <v>2</v>
      </c>
      <c r="D150" s="5" t="s">
        <v>956</v>
      </c>
      <c r="E150" s="2" t="s">
        <v>986</v>
      </c>
      <c r="F150" s="2" t="s">
        <v>985</v>
      </c>
      <c r="G150" s="2" t="s">
        <v>1333</v>
      </c>
      <c r="H150" s="2" t="s">
        <v>1323</v>
      </c>
      <c r="I150" s="2" t="s">
        <v>1334</v>
      </c>
      <c r="J150" s="2" t="s">
        <v>1331</v>
      </c>
      <c r="K150" s="2" t="s">
        <v>976</v>
      </c>
      <c r="L150" s="93">
        <v>8</v>
      </c>
      <c r="M150" s="125" t="s">
        <v>2115</v>
      </c>
      <c r="N150" s="93" t="s">
        <v>976</v>
      </c>
      <c r="O150" s="93" t="s">
        <v>976</v>
      </c>
      <c r="P150" s="2" t="s">
        <v>1136</v>
      </c>
      <c r="Q150" s="2" t="s">
        <v>1081</v>
      </c>
      <c r="R150" s="2" t="s">
        <v>1189</v>
      </c>
      <c r="S150" s="5">
        <v>30</v>
      </c>
      <c r="T150" s="2">
        <v>29</v>
      </c>
      <c r="U150" s="2" t="s">
        <v>1015</v>
      </c>
      <c r="V150" s="2">
        <v>1</v>
      </c>
      <c r="W150" s="2">
        <v>864</v>
      </c>
      <c r="X150" s="2" t="s">
        <v>955</v>
      </c>
      <c r="Y150" s="2" t="s">
        <v>954</v>
      </c>
      <c r="Z150" s="2" t="s">
        <v>1335</v>
      </c>
      <c r="AA150" s="2">
        <v>25</v>
      </c>
      <c r="AB150" s="2">
        <v>20</v>
      </c>
      <c r="AC150" s="2">
        <v>22</v>
      </c>
      <c r="AD150" s="2">
        <v>25</v>
      </c>
      <c r="AE150" s="2" t="s">
        <v>1336</v>
      </c>
      <c r="AF150" s="2" t="s">
        <v>1431</v>
      </c>
    </row>
    <row r="151" spans="1:32" x14ac:dyDescent="0.25">
      <c r="A151" s="25" t="str">
        <f>'FST imm. duration'!A151</f>
        <v xml:space="preserve">DECOLLOGNE et al. </v>
      </c>
      <c r="B151" s="2" t="str">
        <f>'FST imm. duration'!D151</f>
        <v>Figure2</v>
      </c>
      <c r="C151" s="4">
        <v>1</v>
      </c>
      <c r="D151" s="5" t="s">
        <v>969</v>
      </c>
      <c r="E151" s="2" t="s">
        <v>987</v>
      </c>
      <c r="F151" s="2" t="s">
        <v>1282</v>
      </c>
      <c r="G151" s="2" t="s">
        <v>976</v>
      </c>
      <c r="H151" s="2" t="s">
        <v>976</v>
      </c>
      <c r="I151" s="2" t="s">
        <v>1110</v>
      </c>
      <c r="J151" s="2" t="s">
        <v>1337</v>
      </c>
      <c r="K151" s="2" t="s">
        <v>976</v>
      </c>
      <c r="L151" s="93" t="s">
        <v>976</v>
      </c>
      <c r="M151" s="125" t="s">
        <v>2007</v>
      </c>
      <c r="N151" s="93" t="s">
        <v>2015</v>
      </c>
      <c r="O151" s="93" t="s">
        <v>976</v>
      </c>
      <c r="P151" s="2" t="s">
        <v>1136</v>
      </c>
      <c r="Q151" s="2" t="s">
        <v>978</v>
      </c>
      <c r="R151" s="2" t="s">
        <v>1190</v>
      </c>
      <c r="S151" s="5">
        <v>25</v>
      </c>
      <c r="T151" s="2">
        <v>1</v>
      </c>
      <c r="U151" s="2" t="s">
        <v>963</v>
      </c>
      <c r="V151" s="2">
        <v>3</v>
      </c>
      <c r="W151" s="2">
        <v>1</v>
      </c>
      <c r="X151" s="2" t="s">
        <v>1230</v>
      </c>
      <c r="Y151" s="2" t="s">
        <v>976</v>
      </c>
      <c r="Z151" s="2" t="s">
        <v>1338</v>
      </c>
      <c r="AA151" s="2">
        <v>40</v>
      </c>
      <c r="AB151" s="2">
        <v>18</v>
      </c>
      <c r="AC151" s="2">
        <v>10</v>
      </c>
      <c r="AD151" s="2">
        <v>25</v>
      </c>
      <c r="AE151" s="2" t="s">
        <v>976</v>
      </c>
      <c r="AF151" s="2"/>
    </row>
    <row r="152" spans="1:32" x14ac:dyDescent="0.25">
      <c r="A152" s="25" t="str">
        <f>'FST imm. duration'!A152</f>
        <v xml:space="preserve">DEVI et al. </v>
      </c>
      <c r="B152" s="2" t="str">
        <f>'FST imm. duration'!D152</f>
        <v>Table3</v>
      </c>
      <c r="C152" s="4">
        <v>1</v>
      </c>
      <c r="D152" s="5" t="s">
        <v>956</v>
      </c>
      <c r="E152" s="2" t="s">
        <v>987</v>
      </c>
      <c r="F152" s="2" t="s">
        <v>984</v>
      </c>
      <c r="G152" s="2" t="s">
        <v>1111</v>
      </c>
      <c r="H152" s="2" t="s">
        <v>1340</v>
      </c>
      <c r="I152" s="2" t="s">
        <v>976</v>
      </c>
      <c r="J152" s="2" t="s">
        <v>1343</v>
      </c>
      <c r="K152" s="2" t="s">
        <v>976</v>
      </c>
      <c r="L152" s="93" t="s">
        <v>976</v>
      </c>
      <c r="M152" s="125" t="s">
        <v>2115</v>
      </c>
      <c r="N152" s="93" t="s">
        <v>1142</v>
      </c>
      <c r="O152" s="93" t="s">
        <v>2054</v>
      </c>
      <c r="P152" s="2" t="s">
        <v>1136</v>
      </c>
      <c r="Q152" s="2" t="s">
        <v>978</v>
      </c>
      <c r="R152" s="2" t="s">
        <v>1190</v>
      </c>
      <c r="S152" s="5">
        <v>20</v>
      </c>
      <c r="T152" s="2">
        <v>1</v>
      </c>
      <c r="U152" s="2" t="s">
        <v>1015</v>
      </c>
      <c r="V152" s="2">
        <v>1</v>
      </c>
      <c r="W152" s="2">
        <v>0.5</v>
      </c>
      <c r="X152" s="2" t="s">
        <v>1114</v>
      </c>
      <c r="Y152" s="2" t="s">
        <v>976</v>
      </c>
      <c r="Z152" s="2" t="s">
        <v>1344</v>
      </c>
      <c r="AA152" s="2">
        <v>45</v>
      </c>
      <c r="AB152" s="2">
        <v>20</v>
      </c>
      <c r="AC152" s="2">
        <v>15</v>
      </c>
      <c r="AD152" s="2" t="s">
        <v>2032</v>
      </c>
      <c r="AE152" s="2" t="s">
        <v>1345</v>
      </c>
      <c r="AF152" s="2"/>
    </row>
    <row r="153" spans="1:32" x14ac:dyDescent="0.25">
      <c r="A153" s="25" t="str">
        <f>'FST imm. duration'!A153</f>
        <v xml:space="preserve">DEVI et al. </v>
      </c>
      <c r="B153" s="2" t="str">
        <f>'FST imm. duration'!D153</f>
        <v>Table3</v>
      </c>
      <c r="C153" s="4">
        <v>2</v>
      </c>
      <c r="D153" s="5" t="s">
        <v>956</v>
      </c>
      <c r="E153" s="2" t="s">
        <v>987</v>
      </c>
      <c r="F153" s="2" t="s">
        <v>984</v>
      </c>
      <c r="G153" s="2" t="s">
        <v>1111</v>
      </c>
      <c r="H153" s="2" t="s">
        <v>1341</v>
      </c>
      <c r="I153" s="2" t="s">
        <v>976</v>
      </c>
      <c r="J153" s="2" t="s">
        <v>1343</v>
      </c>
      <c r="K153" s="2" t="s">
        <v>976</v>
      </c>
      <c r="L153" s="93" t="s">
        <v>976</v>
      </c>
      <c r="M153" s="125" t="s">
        <v>2115</v>
      </c>
      <c r="N153" s="93" t="s">
        <v>1142</v>
      </c>
      <c r="O153" s="93" t="s">
        <v>2054</v>
      </c>
      <c r="P153" s="2" t="s">
        <v>1136</v>
      </c>
      <c r="Q153" s="2" t="s">
        <v>978</v>
      </c>
      <c r="R153" s="2" t="s">
        <v>1190</v>
      </c>
      <c r="S153" s="5">
        <v>20</v>
      </c>
      <c r="T153" s="2">
        <v>1</v>
      </c>
      <c r="U153" s="2" t="s">
        <v>1015</v>
      </c>
      <c r="V153" s="2">
        <v>1</v>
      </c>
      <c r="W153" s="2">
        <v>0.5</v>
      </c>
      <c r="X153" s="2" t="s">
        <v>1114</v>
      </c>
      <c r="Y153" s="2" t="s">
        <v>976</v>
      </c>
      <c r="Z153" s="2" t="s">
        <v>1344</v>
      </c>
      <c r="AA153" s="2">
        <v>45</v>
      </c>
      <c r="AB153" s="2">
        <v>20</v>
      </c>
      <c r="AC153" s="2">
        <v>15</v>
      </c>
      <c r="AD153" s="2" t="s">
        <v>2032</v>
      </c>
      <c r="AE153" s="2" t="s">
        <v>1345</v>
      </c>
      <c r="AF153" s="2"/>
    </row>
    <row r="154" spans="1:32" x14ac:dyDescent="0.25">
      <c r="A154" s="25" t="str">
        <f>'FST imm. duration'!A154</f>
        <v xml:space="preserve">DEVI et al. </v>
      </c>
      <c r="B154" s="2" t="str">
        <f>'FST imm. duration'!D154</f>
        <v>Table3</v>
      </c>
      <c r="C154" s="4">
        <v>3</v>
      </c>
      <c r="D154" s="5" t="s">
        <v>956</v>
      </c>
      <c r="E154" s="2" t="s">
        <v>987</v>
      </c>
      <c r="F154" s="2" t="s">
        <v>984</v>
      </c>
      <c r="G154" s="2" t="s">
        <v>1111</v>
      </c>
      <c r="H154" s="2" t="s">
        <v>1342</v>
      </c>
      <c r="I154" s="2" t="s">
        <v>976</v>
      </c>
      <c r="J154" s="2" t="s">
        <v>1343</v>
      </c>
      <c r="K154" s="2" t="s">
        <v>976</v>
      </c>
      <c r="L154" s="93" t="s">
        <v>976</v>
      </c>
      <c r="M154" s="125" t="s">
        <v>2115</v>
      </c>
      <c r="N154" s="93" t="s">
        <v>1142</v>
      </c>
      <c r="O154" s="93" t="s">
        <v>2054</v>
      </c>
      <c r="P154" s="2" t="s">
        <v>1136</v>
      </c>
      <c r="Q154" s="2" t="s">
        <v>978</v>
      </c>
      <c r="R154" s="2" t="s">
        <v>1190</v>
      </c>
      <c r="S154" s="5">
        <v>20</v>
      </c>
      <c r="T154" s="2">
        <v>1</v>
      </c>
      <c r="U154" s="2" t="s">
        <v>1015</v>
      </c>
      <c r="V154" s="2">
        <v>1</v>
      </c>
      <c r="W154" s="2">
        <v>0.5</v>
      </c>
      <c r="X154" s="2" t="s">
        <v>1114</v>
      </c>
      <c r="Y154" s="2" t="s">
        <v>976</v>
      </c>
      <c r="Z154" s="2" t="s">
        <v>1344</v>
      </c>
      <c r="AA154" s="2">
        <v>45</v>
      </c>
      <c r="AB154" s="2">
        <v>20</v>
      </c>
      <c r="AC154" s="2">
        <v>15</v>
      </c>
      <c r="AD154" s="2" t="s">
        <v>2032</v>
      </c>
      <c r="AE154" s="2" t="s">
        <v>1345</v>
      </c>
      <c r="AF154" s="2"/>
    </row>
    <row r="155" spans="1:32" x14ac:dyDescent="0.25">
      <c r="A155" s="25" t="str">
        <f>'FST imm. duration'!A155</f>
        <v xml:space="preserve">DEVI et al. </v>
      </c>
      <c r="B155" s="2" t="str">
        <f>'FST imm. duration'!D155</f>
        <v>Table3</v>
      </c>
      <c r="C155" s="4">
        <v>4</v>
      </c>
      <c r="D155" s="5" t="s">
        <v>956</v>
      </c>
      <c r="E155" s="2" t="s">
        <v>987</v>
      </c>
      <c r="F155" s="2" t="s">
        <v>1339</v>
      </c>
      <c r="G155" s="2" t="s">
        <v>1111</v>
      </c>
      <c r="H155" s="2" t="s">
        <v>1340</v>
      </c>
      <c r="I155" s="2" t="s">
        <v>976</v>
      </c>
      <c r="J155" s="2" t="s">
        <v>1343</v>
      </c>
      <c r="K155" s="2" t="s">
        <v>976</v>
      </c>
      <c r="L155" s="93" t="s">
        <v>976</v>
      </c>
      <c r="M155" s="125" t="s">
        <v>2115</v>
      </c>
      <c r="N155" s="93" t="s">
        <v>1142</v>
      </c>
      <c r="O155" s="93" t="s">
        <v>2054</v>
      </c>
      <c r="P155" s="2" t="s">
        <v>1136</v>
      </c>
      <c r="Q155" s="2" t="s">
        <v>978</v>
      </c>
      <c r="R155" s="2" t="s">
        <v>1190</v>
      </c>
      <c r="S155" s="5">
        <v>20</v>
      </c>
      <c r="T155" s="2">
        <v>1</v>
      </c>
      <c r="U155" s="2" t="s">
        <v>1015</v>
      </c>
      <c r="V155" s="2">
        <v>1</v>
      </c>
      <c r="W155" s="2">
        <v>0.5</v>
      </c>
      <c r="X155" s="2" t="s">
        <v>1114</v>
      </c>
      <c r="Y155" s="2" t="s">
        <v>976</v>
      </c>
      <c r="Z155" s="2" t="s">
        <v>1344</v>
      </c>
      <c r="AA155" s="2">
        <v>45</v>
      </c>
      <c r="AB155" s="2">
        <v>20</v>
      </c>
      <c r="AC155" s="2">
        <v>15</v>
      </c>
      <c r="AD155" s="2" t="s">
        <v>2032</v>
      </c>
      <c r="AE155" s="2" t="s">
        <v>1345</v>
      </c>
      <c r="AF155" s="2"/>
    </row>
    <row r="156" spans="1:32" x14ac:dyDescent="0.25">
      <c r="A156" s="25" t="str">
        <f>'FST imm. duration'!A156</f>
        <v xml:space="preserve">DEVI et al. </v>
      </c>
      <c r="B156" s="2" t="str">
        <f>'FST imm. duration'!D156</f>
        <v>Table3</v>
      </c>
      <c r="C156" s="4">
        <v>5</v>
      </c>
      <c r="D156" s="5" t="s">
        <v>956</v>
      </c>
      <c r="E156" s="2" t="s">
        <v>987</v>
      </c>
      <c r="F156" s="2" t="s">
        <v>1339</v>
      </c>
      <c r="G156" s="2" t="s">
        <v>1111</v>
      </c>
      <c r="H156" s="2" t="s">
        <v>1341</v>
      </c>
      <c r="I156" s="2" t="s">
        <v>976</v>
      </c>
      <c r="J156" s="2" t="s">
        <v>1343</v>
      </c>
      <c r="K156" s="2" t="s">
        <v>976</v>
      </c>
      <c r="L156" s="93" t="s">
        <v>976</v>
      </c>
      <c r="M156" s="125" t="s">
        <v>2115</v>
      </c>
      <c r="N156" s="93" t="s">
        <v>1142</v>
      </c>
      <c r="O156" s="93" t="s">
        <v>2054</v>
      </c>
      <c r="P156" s="2" t="s">
        <v>1136</v>
      </c>
      <c r="Q156" s="2" t="s">
        <v>978</v>
      </c>
      <c r="R156" s="2" t="s">
        <v>1190</v>
      </c>
      <c r="S156" s="5">
        <v>20</v>
      </c>
      <c r="T156" s="2">
        <v>1</v>
      </c>
      <c r="U156" s="2" t="s">
        <v>1015</v>
      </c>
      <c r="V156" s="2">
        <v>1</v>
      </c>
      <c r="W156" s="2">
        <v>0.5</v>
      </c>
      <c r="X156" s="2" t="s">
        <v>1114</v>
      </c>
      <c r="Y156" s="2" t="s">
        <v>976</v>
      </c>
      <c r="Z156" s="2" t="s">
        <v>1344</v>
      </c>
      <c r="AA156" s="2">
        <v>45</v>
      </c>
      <c r="AB156" s="2">
        <v>20</v>
      </c>
      <c r="AC156" s="2">
        <v>15</v>
      </c>
      <c r="AD156" s="2" t="s">
        <v>2032</v>
      </c>
      <c r="AE156" s="2" t="s">
        <v>1345</v>
      </c>
      <c r="AF156" s="2"/>
    </row>
    <row r="157" spans="1:32" x14ac:dyDescent="0.25">
      <c r="A157" s="25" t="str">
        <f>'FST imm. duration'!A157</f>
        <v xml:space="preserve">DEVI et al. </v>
      </c>
      <c r="B157" s="2" t="str">
        <f>'FST imm. duration'!D157</f>
        <v>Table3</v>
      </c>
      <c r="C157" s="4">
        <v>6</v>
      </c>
      <c r="D157" s="5" t="s">
        <v>956</v>
      </c>
      <c r="E157" s="2" t="s">
        <v>987</v>
      </c>
      <c r="F157" s="2" t="s">
        <v>1339</v>
      </c>
      <c r="G157" s="2" t="s">
        <v>1111</v>
      </c>
      <c r="H157" s="2" t="s">
        <v>1342</v>
      </c>
      <c r="I157" s="2" t="s">
        <v>976</v>
      </c>
      <c r="J157" s="2" t="s">
        <v>1343</v>
      </c>
      <c r="K157" s="2" t="s">
        <v>976</v>
      </c>
      <c r="L157" s="93" t="s">
        <v>976</v>
      </c>
      <c r="M157" s="125" t="s">
        <v>2115</v>
      </c>
      <c r="N157" s="93" t="s">
        <v>1142</v>
      </c>
      <c r="O157" s="93" t="s">
        <v>2054</v>
      </c>
      <c r="P157" s="2" t="s">
        <v>1136</v>
      </c>
      <c r="Q157" s="2" t="s">
        <v>978</v>
      </c>
      <c r="R157" s="2" t="s">
        <v>1190</v>
      </c>
      <c r="S157" s="5">
        <v>20</v>
      </c>
      <c r="T157" s="2">
        <v>1</v>
      </c>
      <c r="U157" s="2" t="s">
        <v>1015</v>
      </c>
      <c r="V157" s="2">
        <v>1</v>
      </c>
      <c r="W157" s="2">
        <v>0.5</v>
      </c>
      <c r="X157" s="2" t="s">
        <v>1114</v>
      </c>
      <c r="Y157" s="2" t="s">
        <v>976</v>
      </c>
      <c r="Z157" s="2" t="s">
        <v>1344</v>
      </c>
      <c r="AA157" s="2">
        <v>45</v>
      </c>
      <c r="AB157" s="2">
        <v>20</v>
      </c>
      <c r="AC157" s="2">
        <v>15</v>
      </c>
      <c r="AD157" s="2" t="s">
        <v>2032</v>
      </c>
      <c r="AE157" s="2" t="s">
        <v>1345</v>
      </c>
      <c r="AF157" s="2"/>
    </row>
    <row r="158" spans="1:32" x14ac:dyDescent="0.25">
      <c r="A158" s="25" t="str">
        <f>'FST imm. duration'!A158</f>
        <v xml:space="preserve">DHAMIJA et al. </v>
      </c>
      <c r="B158" s="2" t="str">
        <f>'FST imm. duration'!D158</f>
        <v>Figure3-a</v>
      </c>
      <c r="C158" s="4">
        <v>1</v>
      </c>
      <c r="D158" s="5" t="s">
        <v>976</v>
      </c>
      <c r="E158" s="2" t="s">
        <v>987</v>
      </c>
      <c r="F158" s="2" t="s">
        <v>984</v>
      </c>
      <c r="G158" s="2" t="s">
        <v>976</v>
      </c>
      <c r="H158" s="2" t="s">
        <v>976</v>
      </c>
      <c r="I158" s="2" t="s">
        <v>1110</v>
      </c>
      <c r="J158" s="2" t="s">
        <v>1347</v>
      </c>
      <c r="K158" s="2" t="s">
        <v>976</v>
      </c>
      <c r="L158" s="93" t="s">
        <v>976</v>
      </c>
      <c r="M158" s="125" t="s">
        <v>2014</v>
      </c>
      <c r="N158" s="93" t="s">
        <v>976</v>
      </c>
      <c r="O158" s="93" t="s">
        <v>976</v>
      </c>
      <c r="P158" s="2" t="s">
        <v>1136</v>
      </c>
      <c r="Q158" s="2" t="s">
        <v>978</v>
      </c>
      <c r="R158" s="2" t="s">
        <v>1190</v>
      </c>
      <c r="S158" s="5">
        <v>15</v>
      </c>
      <c r="T158" s="2">
        <v>14</v>
      </c>
      <c r="U158" s="2" t="s">
        <v>1015</v>
      </c>
      <c r="V158" s="2">
        <v>1</v>
      </c>
      <c r="W158" s="2">
        <v>0.5</v>
      </c>
      <c r="X158" s="2" t="s">
        <v>980</v>
      </c>
      <c r="Y158" s="2" t="s">
        <v>976</v>
      </c>
      <c r="Z158" s="2" t="s">
        <v>1348</v>
      </c>
      <c r="AA158" s="2" t="s">
        <v>2056</v>
      </c>
      <c r="AB158" s="2">
        <v>25</v>
      </c>
      <c r="AC158" s="2">
        <v>15</v>
      </c>
      <c r="AD158" s="2" t="s">
        <v>1535</v>
      </c>
      <c r="AE158" s="2" t="s">
        <v>976</v>
      </c>
      <c r="AF158" s="2" t="s">
        <v>1431</v>
      </c>
    </row>
    <row r="159" spans="1:32" x14ac:dyDescent="0.25">
      <c r="A159" s="25" t="str">
        <f>'FST imm. duration'!A159</f>
        <v xml:space="preserve">DHAMIJA et al. </v>
      </c>
      <c r="B159" s="2" t="str">
        <f>'FST imm. duration'!D159</f>
        <v>Figure3-a</v>
      </c>
      <c r="C159" s="4">
        <v>2</v>
      </c>
      <c r="D159" s="5" t="s">
        <v>976</v>
      </c>
      <c r="E159" s="2" t="s">
        <v>987</v>
      </c>
      <c r="F159" s="2" t="s">
        <v>984</v>
      </c>
      <c r="G159" s="2" t="s">
        <v>976</v>
      </c>
      <c r="H159" s="2" t="s">
        <v>976</v>
      </c>
      <c r="I159" s="2" t="s">
        <v>1110</v>
      </c>
      <c r="J159" s="2" t="s">
        <v>1347</v>
      </c>
      <c r="K159" s="2" t="s">
        <v>976</v>
      </c>
      <c r="L159" s="93" t="s">
        <v>976</v>
      </c>
      <c r="M159" s="125" t="s">
        <v>2014</v>
      </c>
      <c r="N159" s="93" t="s">
        <v>976</v>
      </c>
      <c r="O159" s="93" t="s">
        <v>976</v>
      </c>
      <c r="P159" s="2" t="s">
        <v>1136</v>
      </c>
      <c r="Q159" s="2" t="s">
        <v>961</v>
      </c>
      <c r="R159" s="2" t="s">
        <v>1189</v>
      </c>
      <c r="S159" s="5">
        <v>20</v>
      </c>
      <c r="T159" s="2">
        <v>14</v>
      </c>
      <c r="U159" s="2" t="s">
        <v>1015</v>
      </c>
      <c r="V159" s="2">
        <v>1</v>
      </c>
      <c r="W159" s="2">
        <v>0.5</v>
      </c>
      <c r="X159" s="2" t="s">
        <v>980</v>
      </c>
      <c r="Y159" s="2" t="s">
        <v>976</v>
      </c>
      <c r="Z159" s="2" t="s">
        <v>1348</v>
      </c>
      <c r="AA159" s="2" t="s">
        <v>2056</v>
      </c>
      <c r="AB159" s="2">
        <v>25</v>
      </c>
      <c r="AC159" s="2">
        <v>15</v>
      </c>
      <c r="AD159" s="2" t="s">
        <v>1535</v>
      </c>
      <c r="AE159" s="2" t="s">
        <v>976</v>
      </c>
      <c r="AF159" s="2" t="s">
        <v>1431</v>
      </c>
    </row>
    <row r="160" spans="1:32" x14ac:dyDescent="0.25">
      <c r="A160" s="25" t="str">
        <f>'FST imm. duration'!A160</f>
        <v xml:space="preserve">DING et al. </v>
      </c>
      <c r="B160" s="2" t="str">
        <f>'FST imm. duration'!D160</f>
        <v>Figure3-b</v>
      </c>
      <c r="C160" s="4">
        <v>1</v>
      </c>
      <c r="D160" s="5" t="s">
        <v>976</v>
      </c>
      <c r="E160" s="2" t="s">
        <v>987</v>
      </c>
      <c r="F160" s="2" t="s">
        <v>1350</v>
      </c>
      <c r="G160" s="2">
        <v>84</v>
      </c>
      <c r="H160" s="2" t="s">
        <v>1210</v>
      </c>
      <c r="I160" s="2" t="s">
        <v>976</v>
      </c>
      <c r="J160" s="2" t="s">
        <v>1351</v>
      </c>
      <c r="K160" s="93" t="s">
        <v>976</v>
      </c>
      <c r="L160" s="93" t="s">
        <v>976</v>
      </c>
      <c r="M160" s="125" t="s">
        <v>2014</v>
      </c>
      <c r="N160" s="93" t="s">
        <v>1142</v>
      </c>
      <c r="O160" s="93" t="s">
        <v>1813</v>
      </c>
      <c r="P160" s="2" t="s">
        <v>1136</v>
      </c>
      <c r="Q160" s="2" t="s">
        <v>961</v>
      </c>
      <c r="R160" s="2" t="s">
        <v>1189</v>
      </c>
      <c r="S160" s="5">
        <v>2.6</v>
      </c>
      <c r="T160" s="2">
        <v>21</v>
      </c>
      <c r="U160" s="2" t="s">
        <v>1004</v>
      </c>
      <c r="V160" s="2">
        <v>1</v>
      </c>
      <c r="W160" s="2" t="s">
        <v>976</v>
      </c>
      <c r="X160" s="2" t="s">
        <v>1203</v>
      </c>
      <c r="Y160" s="2" t="s">
        <v>954</v>
      </c>
      <c r="Z160" s="2" t="s">
        <v>1353</v>
      </c>
      <c r="AA160" s="2">
        <v>24</v>
      </c>
      <c r="AB160" s="2">
        <v>19</v>
      </c>
      <c r="AC160" s="2">
        <v>20</v>
      </c>
      <c r="AD160" s="2" t="s">
        <v>2012</v>
      </c>
      <c r="AE160" s="2" t="s">
        <v>1352</v>
      </c>
      <c r="AF160" s="2"/>
    </row>
    <row r="161" spans="1:32" x14ac:dyDescent="0.25">
      <c r="A161" s="25" t="str">
        <f>'FST imm. duration'!A161</f>
        <v xml:space="preserve">EGASHIRA et al. </v>
      </c>
      <c r="B161" s="2" t="str">
        <f>'FST imm. duration'!D161</f>
        <v>Figure1-a</v>
      </c>
      <c r="C161" s="4">
        <v>1</v>
      </c>
      <c r="D161" s="5" t="s">
        <v>976</v>
      </c>
      <c r="E161" s="2" t="s">
        <v>987</v>
      </c>
      <c r="F161" s="5" t="s">
        <v>1357</v>
      </c>
      <c r="G161" s="5" t="s">
        <v>1356</v>
      </c>
      <c r="H161" s="2" t="s">
        <v>976</v>
      </c>
      <c r="I161" s="2" t="s">
        <v>976</v>
      </c>
      <c r="J161" s="2" t="s">
        <v>1359</v>
      </c>
      <c r="K161" s="93" t="s">
        <v>976</v>
      </c>
      <c r="L161" s="93" t="s">
        <v>976</v>
      </c>
      <c r="M161" s="125" t="s">
        <v>2007</v>
      </c>
      <c r="N161" s="93">
        <v>23</v>
      </c>
      <c r="O161" s="93" t="s">
        <v>976</v>
      </c>
      <c r="P161" s="2" t="s">
        <v>1136</v>
      </c>
      <c r="Q161" s="2" t="s">
        <v>1081</v>
      </c>
      <c r="R161" s="2" t="s">
        <v>1189</v>
      </c>
      <c r="S161" s="5">
        <v>100</v>
      </c>
      <c r="T161" s="2">
        <v>1</v>
      </c>
      <c r="U161" s="2" t="s">
        <v>1015</v>
      </c>
      <c r="V161" s="2">
        <v>1</v>
      </c>
      <c r="W161" s="2">
        <v>1</v>
      </c>
      <c r="X161" s="2" t="s">
        <v>1074</v>
      </c>
      <c r="Y161" s="2" t="s">
        <v>1361</v>
      </c>
      <c r="Z161" s="2" t="s">
        <v>1360</v>
      </c>
      <c r="AA161" s="2">
        <v>18</v>
      </c>
      <c r="AB161" s="2">
        <v>11</v>
      </c>
      <c r="AC161" s="2">
        <v>10</v>
      </c>
      <c r="AD161" s="2">
        <v>23</v>
      </c>
      <c r="AE161" s="2" t="s">
        <v>960</v>
      </c>
      <c r="AF161" s="2"/>
    </row>
    <row r="162" spans="1:32" x14ac:dyDescent="0.25">
      <c r="A162" s="25" t="str">
        <f>'FST imm. duration'!A162</f>
        <v xml:space="preserve">EGASHIRA et al. </v>
      </c>
      <c r="B162" s="2" t="str">
        <f>'FST imm. duration'!D162</f>
        <v>Figure1-a</v>
      </c>
      <c r="C162" s="4">
        <v>2</v>
      </c>
      <c r="D162" s="5" t="s">
        <v>976</v>
      </c>
      <c r="E162" s="2" t="s">
        <v>987</v>
      </c>
      <c r="F162" s="5" t="s">
        <v>1358</v>
      </c>
      <c r="G162" s="5" t="s">
        <v>1356</v>
      </c>
      <c r="H162" s="2" t="s">
        <v>976</v>
      </c>
      <c r="I162" s="2" t="s">
        <v>976</v>
      </c>
      <c r="J162" s="2" t="s">
        <v>1359</v>
      </c>
      <c r="K162" s="93" t="s">
        <v>976</v>
      </c>
      <c r="L162" s="93" t="s">
        <v>976</v>
      </c>
      <c r="M162" s="125" t="s">
        <v>2007</v>
      </c>
      <c r="N162" s="93">
        <v>23</v>
      </c>
      <c r="O162" s="93" t="s">
        <v>976</v>
      </c>
      <c r="P162" s="2" t="s">
        <v>1136</v>
      </c>
      <c r="Q162" s="2" t="s">
        <v>1081</v>
      </c>
      <c r="R162" s="2" t="s">
        <v>1189</v>
      </c>
      <c r="S162" s="5">
        <v>100</v>
      </c>
      <c r="T162" s="2">
        <v>1</v>
      </c>
      <c r="U162" s="2" t="s">
        <v>1015</v>
      </c>
      <c r="V162" s="2">
        <v>1</v>
      </c>
      <c r="W162" s="2">
        <v>1</v>
      </c>
      <c r="X162" s="2" t="s">
        <v>1074</v>
      </c>
      <c r="Y162" s="2" t="s">
        <v>1361</v>
      </c>
      <c r="Z162" s="2" t="s">
        <v>1360</v>
      </c>
      <c r="AA162" s="2">
        <v>18</v>
      </c>
      <c r="AB162" s="2">
        <v>11</v>
      </c>
      <c r="AC162" s="2">
        <v>10</v>
      </c>
      <c r="AD162" s="2">
        <v>23</v>
      </c>
      <c r="AE162" s="2" t="s">
        <v>960</v>
      </c>
      <c r="AF162" s="2"/>
    </row>
    <row r="163" spans="1:32" x14ac:dyDescent="0.25">
      <c r="A163" s="25" t="str">
        <f>'FST imm. duration'!A163</f>
        <v xml:space="preserve">EGASHIRA et al. </v>
      </c>
      <c r="B163" s="2" t="str">
        <f>'FST imm. duration'!D163</f>
        <v>Figure1-b</v>
      </c>
      <c r="C163" s="4">
        <v>3</v>
      </c>
      <c r="D163" s="5" t="s">
        <v>976</v>
      </c>
      <c r="E163" s="2" t="s">
        <v>987</v>
      </c>
      <c r="F163" s="5" t="s">
        <v>1358</v>
      </c>
      <c r="G163" s="5" t="s">
        <v>1356</v>
      </c>
      <c r="H163" s="2" t="s">
        <v>976</v>
      </c>
      <c r="I163" s="2" t="s">
        <v>976</v>
      </c>
      <c r="J163" s="2" t="s">
        <v>1359</v>
      </c>
      <c r="K163" s="93" t="s">
        <v>976</v>
      </c>
      <c r="L163" s="93" t="s">
        <v>976</v>
      </c>
      <c r="M163" s="125" t="s">
        <v>2007</v>
      </c>
      <c r="N163" s="93">
        <v>23</v>
      </c>
      <c r="O163" s="93" t="s">
        <v>976</v>
      </c>
      <c r="P163" s="2" t="s">
        <v>1136</v>
      </c>
      <c r="Q163" s="2" t="s">
        <v>962</v>
      </c>
      <c r="R163" s="2" t="s">
        <v>1190</v>
      </c>
      <c r="S163" s="5">
        <v>60</v>
      </c>
      <c r="T163" s="2">
        <v>1</v>
      </c>
      <c r="U163" s="2" t="s">
        <v>1015</v>
      </c>
      <c r="V163" s="2">
        <v>1</v>
      </c>
      <c r="W163" s="2">
        <v>1</v>
      </c>
      <c r="X163" s="2" t="s">
        <v>1074</v>
      </c>
      <c r="Y163" s="2" t="s">
        <v>1361</v>
      </c>
      <c r="Z163" s="2" t="s">
        <v>1360</v>
      </c>
      <c r="AA163" s="2">
        <v>18</v>
      </c>
      <c r="AB163" s="2">
        <v>11</v>
      </c>
      <c r="AC163" s="2">
        <v>10</v>
      </c>
      <c r="AD163" s="2">
        <v>23</v>
      </c>
      <c r="AE163" s="2" t="s">
        <v>960</v>
      </c>
      <c r="AF163" s="2"/>
    </row>
    <row r="164" spans="1:32" x14ac:dyDescent="0.25">
      <c r="A164" s="25" t="str">
        <f>'FST imm. duration'!A164</f>
        <v xml:space="preserve">EGASHIRA et al. </v>
      </c>
      <c r="B164" s="2" t="str">
        <f>'FST imm. duration'!D164</f>
        <v>Figure1-b</v>
      </c>
      <c r="C164" s="4">
        <v>4</v>
      </c>
      <c r="D164" s="5" t="s">
        <v>976</v>
      </c>
      <c r="E164" s="2" t="s">
        <v>987</v>
      </c>
      <c r="F164" s="5" t="s">
        <v>1358</v>
      </c>
      <c r="G164" s="5" t="s">
        <v>1356</v>
      </c>
      <c r="H164" s="2" t="s">
        <v>976</v>
      </c>
      <c r="I164" s="2" t="s">
        <v>976</v>
      </c>
      <c r="J164" s="2" t="s">
        <v>1359</v>
      </c>
      <c r="K164" s="93" t="s">
        <v>976</v>
      </c>
      <c r="L164" s="93" t="s">
        <v>976</v>
      </c>
      <c r="M164" s="125" t="s">
        <v>2007</v>
      </c>
      <c r="N164" s="93">
        <v>23</v>
      </c>
      <c r="O164" s="93" t="s">
        <v>976</v>
      </c>
      <c r="P164" s="2" t="s">
        <v>1136</v>
      </c>
      <c r="Q164" s="2" t="s">
        <v>962</v>
      </c>
      <c r="R164" s="2" t="s">
        <v>1190</v>
      </c>
      <c r="S164" s="5">
        <v>100</v>
      </c>
      <c r="T164" s="2">
        <v>1</v>
      </c>
      <c r="U164" s="2" t="s">
        <v>1015</v>
      </c>
      <c r="V164" s="2">
        <v>1</v>
      </c>
      <c r="W164" s="2">
        <v>1</v>
      </c>
      <c r="X164" s="2" t="s">
        <v>1074</v>
      </c>
      <c r="Y164" s="2" t="s">
        <v>1361</v>
      </c>
      <c r="Z164" s="2" t="s">
        <v>1360</v>
      </c>
      <c r="AA164" s="2">
        <v>18</v>
      </c>
      <c r="AB164" s="2">
        <v>11</v>
      </c>
      <c r="AC164" s="2">
        <v>10</v>
      </c>
      <c r="AD164" s="2">
        <v>23</v>
      </c>
      <c r="AE164" s="2" t="s">
        <v>960</v>
      </c>
      <c r="AF164" s="2"/>
    </row>
    <row r="165" spans="1:32" x14ac:dyDescent="0.25">
      <c r="A165" s="25" t="str">
        <f>'FST imm. duration'!A165</f>
        <v xml:space="preserve">ELKHAYAT et al. </v>
      </c>
      <c r="B165" s="2" t="str">
        <f>'FST imm. duration'!D165</f>
        <v>Table2</v>
      </c>
      <c r="C165" s="4">
        <v>1</v>
      </c>
      <c r="D165" s="5" t="s">
        <v>969</v>
      </c>
      <c r="E165" s="2" t="s">
        <v>987</v>
      </c>
      <c r="F165" s="2" t="s">
        <v>984</v>
      </c>
      <c r="G165" s="2" t="s">
        <v>976</v>
      </c>
      <c r="H165" s="2" t="s">
        <v>976</v>
      </c>
      <c r="I165" s="2" t="s">
        <v>1110</v>
      </c>
      <c r="J165" s="2" t="s">
        <v>1362</v>
      </c>
      <c r="K165" s="125" t="s">
        <v>976</v>
      </c>
      <c r="L165" s="125" t="s">
        <v>976</v>
      </c>
      <c r="M165" s="125" t="s">
        <v>976</v>
      </c>
      <c r="N165" s="93" t="s">
        <v>1577</v>
      </c>
      <c r="O165" s="93" t="s">
        <v>2028</v>
      </c>
      <c r="P165" s="2" t="s">
        <v>1136</v>
      </c>
      <c r="Q165" s="2" t="s">
        <v>1180</v>
      </c>
      <c r="R165" s="2" t="s">
        <v>1189</v>
      </c>
      <c r="S165" s="5">
        <v>5</v>
      </c>
      <c r="T165" s="2">
        <v>1</v>
      </c>
      <c r="U165" s="2" t="s">
        <v>1004</v>
      </c>
      <c r="V165" s="2">
        <v>1</v>
      </c>
      <c r="W165" s="2">
        <v>1</v>
      </c>
      <c r="X165" s="2" t="s">
        <v>980</v>
      </c>
      <c r="Y165" s="2" t="s">
        <v>1124</v>
      </c>
      <c r="Z165" s="2" t="s">
        <v>1363</v>
      </c>
      <c r="AA165" s="2" t="s">
        <v>2057</v>
      </c>
      <c r="AB165" s="2">
        <v>25</v>
      </c>
      <c r="AC165" s="2">
        <v>15</v>
      </c>
      <c r="AD165" s="2" t="s">
        <v>1577</v>
      </c>
      <c r="AE165" s="2" t="s">
        <v>1001</v>
      </c>
      <c r="AF165" s="2"/>
    </row>
    <row r="166" spans="1:32" x14ac:dyDescent="0.25">
      <c r="A166" s="25" t="str">
        <f>'FST imm. duration'!A166</f>
        <v xml:space="preserve">ELKHAYAT et al. </v>
      </c>
      <c r="B166" s="2" t="str">
        <f>'FST imm. duration'!D166</f>
        <v>Table3</v>
      </c>
      <c r="C166" s="4">
        <v>2</v>
      </c>
      <c r="D166" s="5" t="s">
        <v>969</v>
      </c>
      <c r="E166" s="2" t="s">
        <v>987</v>
      </c>
      <c r="F166" s="2" t="s">
        <v>984</v>
      </c>
      <c r="G166" s="2" t="s">
        <v>976</v>
      </c>
      <c r="H166" s="2" t="s">
        <v>976</v>
      </c>
      <c r="I166" s="2" t="s">
        <v>1110</v>
      </c>
      <c r="J166" s="2" t="s">
        <v>1362</v>
      </c>
      <c r="K166" s="125" t="s">
        <v>976</v>
      </c>
      <c r="L166" s="125" t="s">
        <v>976</v>
      </c>
      <c r="M166" s="125" t="s">
        <v>976</v>
      </c>
      <c r="N166" s="93" t="s">
        <v>1577</v>
      </c>
      <c r="O166" s="93" t="s">
        <v>2028</v>
      </c>
      <c r="P166" s="2" t="s">
        <v>1136</v>
      </c>
      <c r="Q166" s="2" t="s">
        <v>1180</v>
      </c>
      <c r="R166" s="2" t="s">
        <v>1189</v>
      </c>
      <c r="S166" s="5">
        <v>5</v>
      </c>
      <c r="T166" s="2">
        <v>21</v>
      </c>
      <c r="U166" s="2" t="s">
        <v>1004</v>
      </c>
      <c r="V166" s="2">
        <v>1</v>
      </c>
      <c r="W166" s="2">
        <v>1</v>
      </c>
      <c r="X166" s="2" t="s">
        <v>980</v>
      </c>
      <c r="Y166" s="2" t="s">
        <v>1124</v>
      </c>
      <c r="Z166" s="2" t="s">
        <v>1363</v>
      </c>
      <c r="AA166" s="2" t="s">
        <v>2057</v>
      </c>
      <c r="AB166" s="2">
        <v>25</v>
      </c>
      <c r="AC166" s="2">
        <v>15</v>
      </c>
      <c r="AD166" s="2" t="s">
        <v>1577</v>
      </c>
      <c r="AE166" s="2" t="s">
        <v>1001</v>
      </c>
      <c r="AF166" s="2"/>
    </row>
    <row r="167" spans="1:32" x14ac:dyDescent="0.25">
      <c r="A167" s="25" t="str">
        <f>'FST imm. duration'!A167</f>
        <v xml:space="preserve">ESTRADA-CAMARENA et al. </v>
      </c>
      <c r="B167" s="2" t="str">
        <f>'FST imm. duration'!D167</f>
        <v>Figure1-a</v>
      </c>
      <c r="C167" s="4">
        <v>1</v>
      </c>
      <c r="D167" s="5" t="s">
        <v>998</v>
      </c>
      <c r="E167" s="2" t="s">
        <v>986</v>
      </c>
      <c r="F167" s="2" t="s">
        <v>985</v>
      </c>
      <c r="G167" s="2" t="s">
        <v>976</v>
      </c>
      <c r="H167" s="2" t="s">
        <v>1366</v>
      </c>
      <c r="I167" s="2" t="s">
        <v>1175</v>
      </c>
      <c r="J167" s="2" t="s">
        <v>1367</v>
      </c>
      <c r="K167" s="125" t="s">
        <v>976</v>
      </c>
      <c r="L167" s="93">
        <v>6</v>
      </c>
      <c r="M167" s="125" t="s">
        <v>2115</v>
      </c>
      <c r="N167" s="93">
        <v>22</v>
      </c>
      <c r="O167" s="93" t="s">
        <v>976</v>
      </c>
      <c r="P167" s="2" t="s">
        <v>1136</v>
      </c>
      <c r="Q167" s="2" t="s">
        <v>961</v>
      </c>
      <c r="R167" s="2" t="s">
        <v>1189</v>
      </c>
      <c r="S167" s="5">
        <v>2.5</v>
      </c>
      <c r="T167" s="2">
        <v>1</v>
      </c>
      <c r="U167" s="2" t="s">
        <v>1181</v>
      </c>
      <c r="V167" s="2">
        <v>3</v>
      </c>
      <c r="W167" s="2">
        <v>1</v>
      </c>
      <c r="X167" s="2" t="s">
        <v>955</v>
      </c>
      <c r="Y167" s="2" t="s">
        <v>1039</v>
      </c>
      <c r="Z167" s="2" t="s">
        <v>1368</v>
      </c>
      <c r="AA167" s="2">
        <v>46</v>
      </c>
      <c r="AB167" s="2">
        <v>20</v>
      </c>
      <c r="AC167" s="2">
        <v>30</v>
      </c>
      <c r="AD167" s="2" t="s">
        <v>1543</v>
      </c>
      <c r="AE167" s="2" t="s">
        <v>976</v>
      </c>
      <c r="AF167" s="2"/>
    </row>
    <row r="168" spans="1:32" x14ac:dyDescent="0.25">
      <c r="A168" s="25" t="str">
        <f>'FST imm. duration'!A168</f>
        <v xml:space="preserve">ESTRADA-CAMARENA et al. </v>
      </c>
      <c r="B168" s="2" t="str">
        <f>'FST imm. duration'!D168</f>
        <v>Figure1-b</v>
      </c>
      <c r="C168" s="4">
        <v>2</v>
      </c>
      <c r="D168" s="5" t="s">
        <v>998</v>
      </c>
      <c r="E168" s="2" t="s">
        <v>986</v>
      </c>
      <c r="F168" s="5" t="s">
        <v>985</v>
      </c>
      <c r="G168" s="2" t="s">
        <v>976</v>
      </c>
      <c r="H168" s="2" t="s">
        <v>1366</v>
      </c>
      <c r="I168" s="2" t="s">
        <v>1175</v>
      </c>
      <c r="J168" s="2" t="s">
        <v>1367</v>
      </c>
      <c r="K168" s="125" t="s">
        <v>976</v>
      </c>
      <c r="L168" s="93">
        <v>6</v>
      </c>
      <c r="M168" s="125" t="s">
        <v>2115</v>
      </c>
      <c r="N168" s="93">
        <v>22</v>
      </c>
      <c r="O168" s="93" t="s">
        <v>976</v>
      </c>
      <c r="P168" s="2" t="s">
        <v>1136</v>
      </c>
      <c r="Q168" s="2" t="s">
        <v>962</v>
      </c>
      <c r="R168" s="2" t="s">
        <v>1190</v>
      </c>
      <c r="S168" s="5">
        <v>2.5</v>
      </c>
      <c r="T168" s="2">
        <v>1</v>
      </c>
      <c r="U168" s="2" t="s">
        <v>1181</v>
      </c>
      <c r="V168" s="2">
        <v>3</v>
      </c>
      <c r="W168" s="2">
        <v>1</v>
      </c>
      <c r="X168" s="2" t="s">
        <v>955</v>
      </c>
      <c r="Y168" s="2" t="s">
        <v>1039</v>
      </c>
      <c r="Z168" s="2" t="s">
        <v>1368</v>
      </c>
      <c r="AA168" s="2">
        <v>46</v>
      </c>
      <c r="AB168" s="2">
        <v>20</v>
      </c>
      <c r="AC168" s="2">
        <v>30</v>
      </c>
      <c r="AD168" s="2" t="s">
        <v>1543</v>
      </c>
      <c r="AE168" s="2" t="s">
        <v>976</v>
      </c>
      <c r="AF168" s="2"/>
    </row>
    <row r="169" spans="1:32" x14ac:dyDescent="0.25">
      <c r="A169" s="25" t="str">
        <f>'FST imm. duration'!A169</f>
        <v xml:space="preserve">FALCON et al. </v>
      </c>
      <c r="B169" s="2" t="str">
        <f>'FST imm. duration'!D169</f>
        <v>Figure1-a</v>
      </c>
      <c r="C169" s="4">
        <v>1</v>
      </c>
      <c r="D169" s="2" t="s">
        <v>956</v>
      </c>
      <c r="E169" s="2" t="s">
        <v>987</v>
      </c>
      <c r="F169" s="2" t="s">
        <v>1303</v>
      </c>
      <c r="G169" s="2">
        <v>56</v>
      </c>
      <c r="H169" s="2" t="s">
        <v>976</v>
      </c>
      <c r="I169" s="2" t="s">
        <v>976</v>
      </c>
      <c r="J169" s="2" t="s">
        <v>1372</v>
      </c>
      <c r="K169" s="2" t="s">
        <v>976</v>
      </c>
      <c r="L169" s="93">
        <v>5</v>
      </c>
      <c r="M169" s="125" t="s">
        <v>2007</v>
      </c>
      <c r="N169" s="93">
        <v>22</v>
      </c>
      <c r="O169" s="93" t="s">
        <v>976</v>
      </c>
      <c r="P169" s="2" t="s">
        <v>1136</v>
      </c>
      <c r="Q169" s="2" t="s">
        <v>962</v>
      </c>
      <c r="R169" s="2" t="s">
        <v>1190</v>
      </c>
      <c r="S169" s="2">
        <v>10</v>
      </c>
      <c r="T169" s="2">
        <v>1</v>
      </c>
      <c r="U169" s="2" t="s">
        <v>963</v>
      </c>
      <c r="V169" s="2">
        <v>1</v>
      </c>
      <c r="W169" s="2">
        <v>0.5</v>
      </c>
      <c r="X169" s="2" t="s">
        <v>980</v>
      </c>
      <c r="Y169" s="2" t="s">
        <v>954</v>
      </c>
      <c r="Z169" s="2" t="s">
        <v>1373</v>
      </c>
      <c r="AA169" s="2">
        <v>25.3</v>
      </c>
      <c r="AB169" s="2">
        <v>22.2</v>
      </c>
      <c r="AC169" s="2">
        <v>15</v>
      </c>
      <c r="AD169" s="2" t="s">
        <v>2016</v>
      </c>
      <c r="AE169" s="2" t="s">
        <v>976</v>
      </c>
      <c r="AF169" s="2"/>
    </row>
    <row r="170" spans="1:32" x14ac:dyDescent="0.25">
      <c r="A170" s="25" t="str">
        <f>'FST imm. duration'!A170</f>
        <v xml:space="preserve">FALCON et al. </v>
      </c>
      <c r="B170" s="2" t="str">
        <f>'FST imm. duration'!D170</f>
        <v>Figure2-a</v>
      </c>
      <c r="C170" s="4">
        <v>2</v>
      </c>
      <c r="D170" s="2" t="s">
        <v>956</v>
      </c>
      <c r="E170" s="2" t="s">
        <v>987</v>
      </c>
      <c r="F170" s="2" t="s">
        <v>1303</v>
      </c>
      <c r="G170" s="2">
        <v>56</v>
      </c>
      <c r="H170" s="2" t="s">
        <v>976</v>
      </c>
      <c r="I170" s="2" t="s">
        <v>976</v>
      </c>
      <c r="J170" s="2" t="s">
        <v>1372</v>
      </c>
      <c r="K170" s="2" t="s">
        <v>976</v>
      </c>
      <c r="L170" s="93">
        <v>5</v>
      </c>
      <c r="M170" s="125" t="s">
        <v>2007</v>
      </c>
      <c r="N170" s="93">
        <v>22</v>
      </c>
      <c r="O170" s="93" t="s">
        <v>976</v>
      </c>
      <c r="P170" s="2" t="s">
        <v>1136</v>
      </c>
      <c r="Q170" s="2" t="s">
        <v>962</v>
      </c>
      <c r="R170" s="2" t="s">
        <v>1190</v>
      </c>
      <c r="S170" s="2">
        <v>10</v>
      </c>
      <c r="T170" s="2">
        <v>1</v>
      </c>
      <c r="U170" s="2" t="s">
        <v>963</v>
      </c>
      <c r="V170" s="2">
        <v>1</v>
      </c>
      <c r="W170" s="2">
        <v>24</v>
      </c>
      <c r="X170" s="2" t="s">
        <v>980</v>
      </c>
      <c r="Y170" s="2" t="s">
        <v>954</v>
      </c>
      <c r="Z170" s="2" t="s">
        <v>1373</v>
      </c>
      <c r="AA170" s="2">
        <v>25.3</v>
      </c>
      <c r="AB170" s="2">
        <v>22.2</v>
      </c>
      <c r="AC170" s="2">
        <v>15</v>
      </c>
      <c r="AD170" s="2" t="s">
        <v>2058</v>
      </c>
      <c r="AE170" s="2" t="s">
        <v>976</v>
      </c>
      <c r="AF170" s="2"/>
    </row>
    <row r="171" spans="1:32" x14ac:dyDescent="0.25">
      <c r="A171" s="25" t="str">
        <f>'FST imm. duration'!A171</f>
        <v xml:space="preserve">FENG et al. </v>
      </c>
      <c r="B171" s="2" t="str">
        <f>'FST imm. duration'!D171</f>
        <v>Figure2</v>
      </c>
      <c r="C171" s="4">
        <v>1</v>
      </c>
      <c r="D171" s="2" t="s">
        <v>956</v>
      </c>
      <c r="E171" s="2" t="s">
        <v>987</v>
      </c>
      <c r="F171" s="2" t="s">
        <v>1303</v>
      </c>
      <c r="G171" s="2" t="s">
        <v>976</v>
      </c>
      <c r="H171" s="2" t="s">
        <v>976</v>
      </c>
      <c r="I171" s="2" t="s">
        <v>1011</v>
      </c>
      <c r="J171" s="2" t="s">
        <v>1374</v>
      </c>
      <c r="K171" s="2" t="s">
        <v>976</v>
      </c>
      <c r="L171" s="2" t="s">
        <v>976</v>
      </c>
      <c r="M171" s="125" t="s">
        <v>2007</v>
      </c>
      <c r="N171" s="93" t="s">
        <v>2041</v>
      </c>
      <c r="O171" s="93" t="s">
        <v>2037</v>
      </c>
      <c r="P171" s="2" t="s">
        <v>1136</v>
      </c>
      <c r="Q171" s="2" t="s">
        <v>978</v>
      </c>
      <c r="R171" s="2" t="s">
        <v>1190</v>
      </c>
      <c r="S171" s="2">
        <v>20</v>
      </c>
      <c r="T171" s="2">
        <v>1</v>
      </c>
      <c r="U171" s="2" t="s">
        <v>963</v>
      </c>
      <c r="V171" s="2">
        <v>3</v>
      </c>
      <c r="W171" s="2">
        <v>0.5</v>
      </c>
      <c r="X171" s="2" t="s">
        <v>980</v>
      </c>
      <c r="Y171" s="2" t="s">
        <v>976</v>
      </c>
      <c r="Z171" s="2" t="s">
        <v>1375</v>
      </c>
      <c r="AA171" s="2">
        <v>21</v>
      </c>
      <c r="AB171" s="2">
        <v>12</v>
      </c>
      <c r="AC171" s="2">
        <v>12</v>
      </c>
      <c r="AD171" s="2" t="s">
        <v>2015</v>
      </c>
      <c r="AE171" s="2" t="s">
        <v>976</v>
      </c>
      <c r="AF171" s="2"/>
    </row>
    <row r="172" spans="1:32" x14ac:dyDescent="0.25">
      <c r="A172" s="25" t="str">
        <f>'FST imm. duration'!A172</f>
        <v xml:space="preserve">FILHO et al. </v>
      </c>
      <c r="B172" s="2" t="str">
        <f>'FST imm. duration'!D172</f>
        <v>Figure1</v>
      </c>
      <c r="C172" s="4">
        <v>1</v>
      </c>
      <c r="D172" s="2" t="s">
        <v>956</v>
      </c>
      <c r="E172" s="2" t="s">
        <v>987</v>
      </c>
      <c r="F172" s="2" t="s">
        <v>984</v>
      </c>
      <c r="G172" s="2" t="s">
        <v>976</v>
      </c>
      <c r="H172" s="2" t="s">
        <v>976</v>
      </c>
      <c r="I172" s="2" t="s">
        <v>1009</v>
      </c>
      <c r="J172" s="2" t="s">
        <v>1376</v>
      </c>
      <c r="K172" s="2" t="s">
        <v>976</v>
      </c>
      <c r="L172" s="93" t="s">
        <v>976</v>
      </c>
      <c r="M172" s="125" t="s">
        <v>2007</v>
      </c>
      <c r="N172" s="93" t="s">
        <v>1208</v>
      </c>
      <c r="O172" s="93" t="s">
        <v>976</v>
      </c>
      <c r="P172" s="2" t="s">
        <v>1136</v>
      </c>
      <c r="Q172" s="2" t="s">
        <v>978</v>
      </c>
      <c r="R172" s="2" t="s">
        <v>1190</v>
      </c>
      <c r="S172" s="2">
        <v>15</v>
      </c>
      <c r="T172" s="2">
        <v>1</v>
      </c>
      <c r="U172" s="2" t="s">
        <v>963</v>
      </c>
      <c r="V172" s="2">
        <v>1</v>
      </c>
      <c r="W172" s="2">
        <v>0.5</v>
      </c>
      <c r="X172" s="2" t="s">
        <v>1230</v>
      </c>
      <c r="Y172" s="2" t="s">
        <v>976</v>
      </c>
      <c r="Z172" s="2" t="s">
        <v>1377</v>
      </c>
      <c r="AA172" s="2">
        <v>25</v>
      </c>
      <c r="AB172" s="2">
        <v>10</v>
      </c>
      <c r="AC172" s="2">
        <v>19</v>
      </c>
      <c r="AD172" s="2" t="s">
        <v>2016</v>
      </c>
      <c r="AE172" s="2" t="s">
        <v>976</v>
      </c>
      <c r="AF172" s="2" t="s">
        <v>1431</v>
      </c>
    </row>
    <row r="173" spans="1:32" x14ac:dyDescent="0.25">
      <c r="A173" s="25" t="str">
        <f>'FST imm. duration'!A173</f>
        <v xml:space="preserve">FILHO et al. </v>
      </c>
      <c r="B173" s="2" t="str">
        <f>'FST imm. duration'!D173</f>
        <v>Figure1</v>
      </c>
      <c r="C173" s="4">
        <v>2</v>
      </c>
      <c r="D173" s="2" t="s">
        <v>956</v>
      </c>
      <c r="E173" s="2" t="s">
        <v>987</v>
      </c>
      <c r="F173" s="2" t="s">
        <v>984</v>
      </c>
      <c r="G173" s="2" t="s">
        <v>976</v>
      </c>
      <c r="H173" s="2" t="s">
        <v>976</v>
      </c>
      <c r="I173" s="2" t="s">
        <v>1009</v>
      </c>
      <c r="J173" s="2" t="s">
        <v>1376</v>
      </c>
      <c r="K173" s="2" t="s">
        <v>976</v>
      </c>
      <c r="L173" s="93" t="s">
        <v>976</v>
      </c>
      <c r="M173" s="125" t="s">
        <v>2007</v>
      </c>
      <c r="N173" s="93" t="s">
        <v>1208</v>
      </c>
      <c r="O173" s="93" t="s">
        <v>976</v>
      </c>
      <c r="P173" s="2" t="s">
        <v>1136</v>
      </c>
      <c r="Q173" s="2" t="s">
        <v>961</v>
      </c>
      <c r="R173" s="2" t="s">
        <v>1189</v>
      </c>
      <c r="S173" s="2">
        <v>32</v>
      </c>
      <c r="T173" s="2">
        <v>1</v>
      </c>
      <c r="U173" s="2" t="s">
        <v>963</v>
      </c>
      <c r="V173" s="2">
        <v>1</v>
      </c>
      <c r="W173" s="2">
        <v>0.5</v>
      </c>
      <c r="X173" s="2" t="s">
        <v>1230</v>
      </c>
      <c r="Y173" s="2" t="s">
        <v>976</v>
      </c>
      <c r="Z173" s="2" t="s">
        <v>1377</v>
      </c>
      <c r="AA173" s="2">
        <v>25</v>
      </c>
      <c r="AB173" s="2">
        <v>10</v>
      </c>
      <c r="AC173" s="2">
        <v>19</v>
      </c>
      <c r="AD173" s="2" t="s">
        <v>2016</v>
      </c>
      <c r="AE173" s="2" t="s">
        <v>976</v>
      </c>
      <c r="AF173" s="2" t="s">
        <v>1431</v>
      </c>
    </row>
    <row r="174" spans="1:32" x14ac:dyDescent="0.25">
      <c r="A174" s="25" t="str">
        <f>'FST imm. duration'!A174</f>
        <v xml:space="preserve">FORTUNATO et al. </v>
      </c>
      <c r="B174" s="2" t="str">
        <f>'FST imm. duration'!D174</f>
        <v>Figure1</v>
      </c>
      <c r="C174" s="4">
        <v>1</v>
      </c>
      <c r="D174" s="2" t="s">
        <v>956</v>
      </c>
      <c r="E174" s="2" t="s">
        <v>986</v>
      </c>
      <c r="F174" s="2" t="s">
        <v>985</v>
      </c>
      <c r="G174" s="2">
        <v>60</v>
      </c>
      <c r="H174" s="2" t="s">
        <v>976</v>
      </c>
      <c r="I174" s="2" t="s">
        <v>976</v>
      </c>
      <c r="J174" s="2" t="s">
        <v>1378</v>
      </c>
      <c r="K174" s="2" t="s">
        <v>976</v>
      </c>
      <c r="L174" s="93">
        <v>5</v>
      </c>
      <c r="M174" s="125" t="s">
        <v>2007</v>
      </c>
      <c r="N174" s="93" t="s">
        <v>976</v>
      </c>
      <c r="O174" s="93" t="s">
        <v>976</v>
      </c>
      <c r="P174" s="2" t="s">
        <v>1136</v>
      </c>
      <c r="Q174" s="2" t="s">
        <v>978</v>
      </c>
      <c r="R174" s="2" t="s">
        <v>1190</v>
      </c>
      <c r="S174" s="2">
        <v>10</v>
      </c>
      <c r="T174" s="2">
        <v>1</v>
      </c>
      <c r="U174" s="2" t="s">
        <v>963</v>
      </c>
      <c r="V174" s="2">
        <v>1</v>
      </c>
      <c r="W174" s="2">
        <v>1</v>
      </c>
      <c r="X174" s="2" t="s">
        <v>955</v>
      </c>
      <c r="Y174" s="2" t="s">
        <v>1124</v>
      </c>
      <c r="Z174" s="2" t="s">
        <v>1379</v>
      </c>
      <c r="AA174" s="2">
        <v>80</v>
      </c>
      <c r="AB174" s="2">
        <v>30</v>
      </c>
      <c r="AC174" s="2">
        <v>40</v>
      </c>
      <c r="AD174" s="2" t="s">
        <v>2036</v>
      </c>
      <c r="AE174" s="2" t="s">
        <v>976</v>
      </c>
      <c r="AF174" s="2"/>
    </row>
    <row r="175" spans="1:32" x14ac:dyDescent="0.25">
      <c r="A175" s="25" t="str">
        <f>'FST imm. duration'!A175</f>
        <v xml:space="preserve">FORTUNATO et al. </v>
      </c>
      <c r="B175" s="2" t="str">
        <f>'FST imm. duration'!D175</f>
        <v>Figure1</v>
      </c>
      <c r="C175" s="4">
        <v>2</v>
      </c>
      <c r="D175" s="2" t="s">
        <v>956</v>
      </c>
      <c r="E175" s="2" t="s">
        <v>986</v>
      </c>
      <c r="F175" s="2" t="s">
        <v>985</v>
      </c>
      <c r="G175" s="2">
        <v>60</v>
      </c>
      <c r="H175" s="2" t="s">
        <v>976</v>
      </c>
      <c r="I175" s="2" t="s">
        <v>976</v>
      </c>
      <c r="J175" s="2" t="s">
        <v>1378</v>
      </c>
      <c r="K175" s="2" t="s">
        <v>976</v>
      </c>
      <c r="L175" s="93">
        <v>5</v>
      </c>
      <c r="M175" s="125" t="s">
        <v>2007</v>
      </c>
      <c r="N175" s="93" t="s">
        <v>976</v>
      </c>
      <c r="O175" s="93" t="s">
        <v>976</v>
      </c>
      <c r="P175" s="2" t="s">
        <v>1136</v>
      </c>
      <c r="Q175" s="2" t="s">
        <v>978</v>
      </c>
      <c r="R175" s="2" t="s">
        <v>1190</v>
      </c>
      <c r="S175" s="2">
        <v>20</v>
      </c>
      <c r="T175" s="2">
        <v>1</v>
      </c>
      <c r="U175" s="2" t="s">
        <v>963</v>
      </c>
      <c r="V175" s="2">
        <v>1</v>
      </c>
      <c r="W175" s="2">
        <v>1</v>
      </c>
      <c r="X175" s="2" t="s">
        <v>955</v>
      </c>
      <c r="Y175" s="2" t="s">
        <v>1124</v>
      </c>
      <c r="Z175" s="2" t="s">
        <v>1379</v>
      </c>
      <c r="AA175" s="2">
        <v>80</v>
      </c>
      <c r="AB175" s="2">
        <v>30</v>
      </c>
      <c r="AC175" s="2">
        <v>40</v>
      </c>
      <c r="AD175" s="2" t="s">
        <v>2036</v>
      </c>
      <c r="AE175" s="2" t="s">
        <v>976</v>
      </c>
      <c r="AF175" s="2"/>
    </row>
    <row r="176" spans="1:32" x14ac:dyDescent="0.25">
      <c r="A176" s="25" t="str">
        <f>'FST imm. duration'!A176</f>
        <v xml:space="preserve">FORTUNATO et al. </v>
      </c>
      <c r="B176" s="2" t="str">
        <f>'FST imm. duration'!D176</f>
        <v>Figure1</v>
      </c>
      <c r="C176" s="4">
        <v>3</v>
      </c>
      <c r="D176" s="2" t="s">
        <v>956</v>
      </c>
      <c r="E176" s="2" t="s">
        <v>986</v>
      </c>
      <c r="F176" s="2" t="s">
        <v>985</v>
      </c>
      <c r="G176" s="2">
        <v>60</v>
      </c>
      <c r="H176" s="2" t="s">
        <v>976</v>
      </c>
      <c r="I176" s="2" t="s">
        <v>976</v>
      </c>
      <c r="J176" s="2" t="s">
        <v>1378</v>
      </c>
      <c r="K176" s="2" t="s">
        <v>976</v>
      </c>
      <c r="L176" s="93">
        <v>5</v>
      </c>
      <c r="M176" s="125" t="s">
        <v>2007</v>
      </c>
      <c r="N176" s="93" t="s">
        <v>976</v>
      </c>
      <c r="O176" s="93" t="s">
        <v>976</v>
      </c>
      <c r="P176" s="2" t="s">
        <v>1136</v>
      </c>
      <c r="Q176" s="2" t="s">
        <v>978</v>
      </c>
      <c r="R176" s="2" t="s">
        <v>1190</v>
      </c>
      <c r="S176" s="2">
        <v>30</v>
      </c>
      <c r="T176" s="2">
        <v>1</v>
      </c>
      <c r="U176" s="2" t="s">
        <v>963</v>
      </c>
      <c r="V176" s="2">
        <v>1</v>
      </c>
      <c r="W176" s="2">
        <v>1</v>
      </c>
      <c r="X176" s="2" t="s">
        <v>955</v>
      </c>
      <c r="Y176" s="2" t="s">
        <v>1124</v>
      </c>
      <c r="Z176" s="2" t="s">
        <v>1379</v>
      </c>
      <c r="AA176" s="2">
        <v>80</v>
      </c>
      <c r="AB176" s="2">
        <v>30</v>
      </c>
      <c r="AC176" s="2">
        <v>40</v>
      </c>
      <c r="AD176" s="2" t="s">
        <v>2036</v>
      </c>
      <c r="AE176" s="2" t="s">
        <v>976</v>
      </c>
      <c r="AF176" s="2"/>
    </row>
    <row r="177" spans="1:32" x14ac:dyDescent="0.25">
      <c r="A177" s="25" t="str">
        <f>'FST imm. duration'!A177</f>
        <v xml:space="preserve">FU et al. </v>
      </c>
      <c r="B177" s="2" t="str">
        <f>'FST imm. duration'!D177</f>
        <v>Table2</v>
      </c>
      <c r="C177" s="4">
        <v>1</v>
      </c>
      <c r="D177" s="2" t="s">
        <v>956</v>
      </c>
      <c r="E177" s="2" t="s">
        <v>986</v>
      </c>
      <c r="F177" s="2" t="s">
        <v>1085</v>
      </c>
      <c r="G177" s="2" t="s">
        <v>976</v>
      </c>
      <c r="H177" s="2" t="s">
        <v>1385</v>
      </c>
      <c r="I177" s="2" t="s">
        <v>1324</v>
      </c>
      <c r="J177" s="2" t="s">
        <v>1381</v>
      </c>
      <c r="K177" s="2" t="s">
        <v>976</v>
      </c>
      <c r="L177" s="2" t="s">
        <v>976</v>
      </c>
      <c r="M177" s="125" t="s">
        <v>2014</v>
      </c>
      <c r="N177" s="93" t="s">
        <v>2015</v>
      </c>
      <c r="O177" s="93" t="s">
        <v>976</v>
      </c>
      <c r="P177" s="2" t="s">
        <v>1136</v>
      </c>
      <c r="Q177" s="2" t="s">
        <v>961</v>
      </c>
      <c r="R177" s="2" t="s">
        <v>1189</v>
      </c>
      <c r="S177" s="2">
        <v>1.54</v>
      </c>
      <c r="T177" s="2">
        <v>21</v>
      </c>
      <c r="U177" s="2" t="s">
        <v>976</v>
      </c>
      <c r="V177" s="2">
        <v>1</v>
      </c>
      <c r="W177" s="2" t="s">
        <v>976</v>
      </c>
      <c r="X177" s="2" t="s">
        <v>955</v>
      </c>
      <c r="Y177" s="2" t="s">
        <v>976</v>
      </c>
      <c r="Z177" s="2" t="s">
        <v>1383</v>
      </c>
      <c r="AA177" s="2">
        <v>60</v>
      </c>
      <c r="AB177" s="2">
        <v>23</v>
      </c>
      <c r="AC177" s="2" t="s">
        <v>976</v>
      </c>
      <c r="AD177" s="2" t="s">
        <v>2016</v>
      </c>
      <c r="AE177" s="2" t="s">
        <v>1382</v>
      </c>
      <c r="AF177" s="2"/>
    </row>
    <row r="178" spans="1:32" x14ac:dyDescent="0.25">
      <c r="A178" s="25" t="str">
        <f>'FST imm. duration'!A178</f>
        <v xml:space="preserve">GALEOTTI et al. </v>
      </c>
      <c r="B178" s="2" t="str">
        <f>'FST imm. duration'!D178</f>
        <v>Figure1-a</v>
      </c>
      <c r="C178" s="4">
        <v>1</v>
      </c>
      <c r="D178" s="2" t="s">
        <v>956</v>
      </c>
      <c r="E178" s="2" t="s">
        <v>987</v>
      </c>
      <c r="F178" s="2" t="s">
        <v>984</v>
      </c>
      <c r="G178" s="2" t="s">
        <v>976</v>
      </c>
      <c r="H178" s="2" t="s">
        <v>976</v>
      </c>
      <c r="I178" s="2" t="s">
        <v>1142</v>
      </c>
      <c r="J178" s="2" t="s">
        <v>1386</v>
      </c>
      <c r="K178" s="2" t="s">
        <v>2055</v>
      </c>
      <c r="L178" s="93">
        <v>10</v>
      </c>
      <c r="M178" s="125" t="s">
        <v>2007</v>
      </c>
      <c r="N178" s="93" t="s">
        <v>2012</v>
      </c>
      <c r="O178" s="93" t="s">
        <v>976</v>
      </c>
      <c r="P178" s="2" t="s">
        <v>1136</v>
      </c>
      <c r="Q178" s="2" t="s">
        <v>978</v>
      </c>
      <c r="R178" s="2" t="s">
        <v>1190</v>
      </c>
      <c r="S178" s="2">
        <v>10</v>
      </c>
      <c r="T178" s="2">
        <v>1</v>
      </c>
      <c r="U178" s="2" t="s">
        <v>963</v>
      </c>
      <c r="V178" s="2">
        <v>1</v>
      </c>
      <c r="W178" s="2">
        <v>0.5</v>
      </c>
      <c r="X178" s="2" t="s">
        <v>980</v>
      </c>
      <c r="Y178" s="2" t="s">
        <v>976</v>
      </c>
      <c r="Z178" s="2" t="s">
        <v>1387</v>
      </c>
      <c r="AA178" s="2">
        <v>25</v>
      </c>
      <c r="AB178" s="2">
        <v>10</v>
      </c>
      <c r="AC178" s="2">
        <v>6</v>
      </c>
      <c r="AD178" s="2" t="s">
        <v>2036</v>
      </c>
      <c r="AE178" s="2" t="s">
        <v>976</v>
      </c>
      <c r="AF178" s="2"/>
    </row>
    <row r="179" spans="1:32" x14ac:dyDescent="0.25">
      <c r="A179" s="25" t="str">
        <f>'FST imm. duration'!A179</f>
        <v xml:space="preserve">GLICK et al. </v>
      </c>
      <c r="B179" s="2" t="str">
        <f>'FST imm. duration'!D179</f>
        <v>Figure6</v>
      </c>
      <c r="C179" s="4">
        <v>1</v>
      </c>
      <c r="D179" s="2" t="s">
        <v>956</v>
      </c>
      <c r="E179" s="2" t="s">
        <v>986</v>
      </c>
      <c r="F179" s="2" t="s">
        <v>1392</v>
      </c>
      <c r="G179" s="2" t="s">
        <v>976</v>
      </c>
      <c r="H179" s="2" t="s">
        <v>976</v>
      </c>
      <c r="I179" s="2" t="s">
        <v>1287</v>
      </c>
      <c r="J179" s="2" t="s">
        <v>1393</v>
      </c>
      <c r="K179" s="2" t="s">
        <v>976</v>
      </c>
      <c r="L179" s="93" t="s">
        <v>976</v>
      </c>
      <c r="M179" s="125" t="s">
        <v>2007</v>
      </c>
      <c r="N179" s="93" t="s">
        <v>976</v>
      </c>
      <c r="O179" s="93" t="s">
        <v>976</v>
      </c>
      <c r="P179" s="2" t="s">
        <v>1136</v>
      </c>
      <c r="Q179" s="2" t="s">
        <v>1391</v>
      </c>
      <c r="R179" s="2" t="s">
        <v>1193</v>
      </c>
      <c r="S179" s="2">
        <v>0.1</v>
      </c>
      <c r="T179" s="2">
        <v>1</v>
      </c>
      <c r="U179" s="2" t="s">
        <v>963</v>
      </c>
      <c r="V179" s="2">
        <v>3</v>
      </c>
      <c r="W179" s="2">
        <v>1</v>
      </c>
      <c r="X179" s="2" t="s">
        <v>955</v>
      </c>
      <c r="Y179" s="2" t="s">
        <v>954</v>
      </c>
      <c r="Z179" s="2" t="s">
        <v>1394</v>
      </c>
      <c r="AA179" s="2">
        <v>50</v>
      </c>
      <c r="AB179" s="2">
        <v>22</v>
      </c>
      <c r="AC179" s="2" t="s">
        <v>1011</v>
      </c>
      <c r="AD179" s="2">
        <v>25</v>
      </c>
      <c r="AE179" s="2" t="s">
        <v>976</v>
      </c>
      <c r="AF179" s="2"/>
    </row>
    <row r="180" spans="1:32" x14ac:dyDescent="0.25">
      <c r="A180" s="25" t="str">
        <f>'FST imm. duration'!A180</f>
        <v xml:space="preserve">GLICK et al. </v>
      </c>
      <c r="B180" s="2" t="str">
        <f>'FST imm. duration'!D180</f>
        <v>Figure6</v>
      </c>
      <c r="C180" s="4">
        <v>2</v>
      </c>
      <c r="D180" s="2" t="s">
        <v>956</v>
      </c>
      <c r="E180" s="2" t="s">
        <v>986</v>
      </c>
      <c r="F180" s="2" t="s">
        <v>1392</v>
      </c>
      <c r="G180" s="2" t="s">
        <v>976</v>
      </c>
      <c r="H180" s="2" t="s">
        <v>976</v>
      </c>
      <c r="I180" s="2" t="s">
        <v>1287</v>
      </c>
      <c r="J180" s="2" t="s">
        <v>1393</v>
      </c>
      <c r="K180" s="2" t="s">
        <v>976</v>
      </c>
      <c r="L180" s="93" t="s">
        <v>976</v>
      </c>
      <c r="M180" s="125" t="s">
        <v>2007</v>
      </c>
      <c r="N180" s="93" t="s">
        <v>976</v>
      </c>
      <c r="O180" s="93" t="s">
        <v>976</v>
      </c>
      <c r="P180" s="2" t="s">
        <v>1136</v>
      </c>
      <c r="Q180" s="2" t="s">
        <v>1391</v>
      </c>
      <c r="R180" s="2" t="s">
        <v>1193</v>
      </c>
      <c r="S180" s="2">
        <v>0.5</v>
      </c>
      <c r="T180" s="2">
        <v>1</v>
      </c>
      <c r="U180" s="2" t="s">
        <v>963</v>
      </c>
      <c r="V180" s="2">
        <v>3</v>
      </c>
      <c r="W180" s="2">
        <v>1</v>
      </c>
      <c r="X180" s="2" t="s">
        <v>955</v>
      </c>
      <c r="Y180" s="2" t="s">
        <v>954</v>
      </c>
      <c r="Z180" s="2" t="s">
        <v>1394</v>
      </c>
      <c r="AA180" s="2">
        <v>50</v>
      </c>
      <c r="AB180" s="2">
        <v>22</v>
      </c>
      <c r="AC180" s="2" t="s">
        <v>1011</v>
      </c>
      <c r="AD180" s="2">
        <v>25</v>
      </c>
      <c r="AE180" s="2" t="s">
        <v>976</v>
      </c>
      <c r="AF180" s="2"/>
    </row>
    <row r="181" spans="1:32" x14ac:dyDescent="0.25">
      <c r="A181" s="25" t="str">
        <f>'FST imm. duration'!A181</f>
        <v xml:space="preserve">GLICK et al. </v>
      </c>
      <c r="B181" s="2" t="str">
        <f>'FST imm. duration'!D181</f>
        <v>Figure6</v>
      </c>
      <c r="C181" s="4">
        <v>3</v>
      </c>
      <c r="D181" s="2" t="s">
        <v>956</v>
      </c>
      <c r="E181" s="2" t="s">
        <v>986</v>
      </c>
      <c r="F181" s="2" t="s">
        <v>1392</v>
      </c>
      <c r="G181" s="2" t="s">
        <v>976</v>
      </c>
      <c r="H181" s="2" t="s">
        <v>976</v>
      </c>
      <c r="I181" s="2" t="s">
        <v>1287</v>
      </c>
      <c r="J181" s="2" t="s">
        <v>1393</v>
      </c>
      <c r="K181" s="2" t="s">
        <v>976</v>
      </c>
      <c r="L181" s="93" t="s">
        <v>976</v>
      </c>
      <c r="M181" s="125" t="s">
        <v>2007</v>
      </c>
      <c r="N181" s="93" t="s">
        <v>976</v>
      </c>
      <c r="O181" s="93" t="s">
        <v>976</v>
      </c>
      <c r="P181" s="2" t="s">
        <v>1136</v>
      </c>
      <c r="Q181" s="2" t="s">
        <v>1391</v>
      </c>
      <c r="R181" s="2" t="s">
        <v>1193</v>
      </c>
      <c r="S181" s="2">
        <v>2.5</v>
      </c>
      <c r="T181" s="2">
        <v>1</v>
      </c>
      <c r="U181" s="2" t="s">
        <v>963</v>
      </c>
      <c r="V181" s="2">
        <v>3</v>
      </c>
      <c r="W181" s="2">
        <v>1</v>
      </c>
      <c r="X181" s="2" t="s">
        <v>955</v>
      </c>
      <c r="Y181" s="2" t="s">
        <v>954</v>
      </c>
      <c r="Z181" s="2" t="s">
        <v>1394</v>
      </c>
      <c r="AA181" s="2">
        <v>50</v>
      </c>
      <c r="AB181" s="2">
        <v>22</v>
      </c>
      <c r="AC181" s="2" t="s">
        <v>1011</v>
      </c>
      <c r="AD181" s="2">
        <v>25</v>
      </c>
      <c r="AE181" s="2" t="s">
        <v>976</v>
      </c>
      <c r="AF181" s="2"/>
    </row>
    <row r="182" spans="1:32" x14ac:dyDescent="0.25">
      <c r="A182" s="25" t="str">
        <f>'FST imm. duration'!A182</f>
        <v xml:space="preserve">GLICK et al. </v>
      </c>
      <c r="B182" s="2" t="str">
        <f>'FST imm. duration'!D182</f>
        <v>Figure6</v>
      </c>
      <c r="C182" s="4">
        <v>4</v>
      </c>
      <c r="D182" s="2" t="s">
        <v>956</v>
      </c>
      <c r="E182" s="2" t="s">
        <v>986</v>
      </c>
      <c r="F182" s="2" t="s">
        <v>1392</v>
      </c>
      <c r="G182" s="2" t="s">
        <v>976</v>
      </c>
      <c r="H182" s="2" t="s">
        <v>976</v>
      </c>
      <c r="I182" s="2" t="s">
        <v>1287</v>
      </c>
      <c r="J182" s="2" t="s">
        <v>1393</v>
      </c>
      <c r="K182" s="2" t="s">
        <v>976</v>
      </c>
      <c r="L182" s="93" t="s">
        <v>976</v>
      </c>
      <c r="M182" s="125" t="s">
        <v>2007</v>
      </c>
      <c r="N182" s="93" t="s">
        <v>976</v>
      </c>
      <c r="O182" s="93" t="s">
        <v>976</v>
      </c>
      <c r="P182" s="2" t="s">
        <v>1136</v>
      </c>
      <c r="Q182" s="2" t="s">
        <v>962</v>
      </c>
      <c r="R182" s="2" t="s">
        <v>1190</v>
      </c>
      <c r="S182" s="2">
        <v>2</v>
      </c>
      <c r="T182" s="2">
        <v>1</v>
      </c>
      <c r="U182" s="2" t="s">
        <v>963</v>
      </c>
      <c r="V182" s="2">
        <v>3</v>
      </c>
      <c r="W182" s="2">
        <v>1</v>
      </c>
      <c r="X182" s="2" t="s">
        <v>955</v>
      </c>
      <c r="Y182" s="2" t="s">
        <v>954</v>
      </c>
      <c r="Z182" s="2" t="s">
        <v>1394</v>
      </c>
      <c r="AA182" s="2">
        <v>50</v>
      </c>
      <c r="AB182" s="2">
        <v>22</v>
      </c>
      <c r="AC182" s="2" t="s">
        <v>1011</v>
      </c>
      <c r="AD182" s="2">
        <v>25</v>
      </c>
      <c r="AE182" s="2" t="s">
        <v>976</v>
      </c>
      <c r="AF182" s="2"/>
    </row>
    <row r="183" spans="1:32" x14ac:dyDescent="0.25">
      <c r="A183" s="25" t="str">
        <f>'FST imm. duration'!A183</f>
        <v xml:space="preserve">GLICK et al. </v>
      </c>
      <c r="B183" s="2" t="str">
        <f>'FST imm. duration'!D183</f>
        <v>Figure6</v>
      </c>
      <c r="C183" s="4">
        <v>5</v>
      </c>
      <c r="D183" s="2" t="s">
        <v>956</v>
      </c>
      <c r="E183" s="2" t="s">
        <v>986</v>
      </c>
      <c r="F183" s="2" t="s">
        <v>1392</v>
      </c>
      <c r="G183" s="2" t="s">
        <v>976</v>
      </c>
      <c r="H183" s="2" t="s">
        <v>976</v>
      </c>
      <c r="I183" s="2" t="s">
        <v>1287</v>
      </c>
      <c r="J183" s="2" t="s">
        <v>1393</v>
      </c>
      <c r="K183" s="2" t="s">
        <v>976</v>
      </c>
      <c r="L183" s="93" t="s">
        <v>976</v>
      </c>
      <c r="M183" s="125" t="s">
        <v>2007</v>
      </c>
      <c r="N183" s="93" t="s">
        <v>976</v>
      </c>
      <c r="O183" s="93" t="s">
        <v>976</v>
      </c>
      <c r="P183" s="2" t="s">
        <v>1136</v>
      </c>
      <c r="Q183" s="2" t="s">
        <v>962</v>
      </c>
      <c r="R183" s="2" t="s">
        <v>1190</v>
      </c>
      <c r="S183" s="2">
        <v>5</v>
      </c>
      <c r="T183" s="2">
        <v>1</v>
      </c>
      <c r="U183" s="2" t="s">
        <v>963</v>
      </c>
      <c r="V183" s="2">
        <v>3</v>
      </c>
      <c r="W183" s="2">
        <v>1</v>
      </c>
      <c r="X183" s="2" t="s">
        <v>955</v>
      </c>
      <c r="Y183" s="2" t="s">
        <v>954</v>
      </c>
      <c r="Z183" s="2" t="s">
        <v>1394</v>
      </c>
      <c r="AA183" s="2">
        <v>50</v>
      </c>
      <c r="AB183" s="2">
        <v>22</v>
      </c>
      <c r="AC183" s="2" t="s">
        <v>1011</v>
      </c>
      <c r="AD183" s="2">
        <v>25</v>
      </c>
      <c r="AE183" s="2" t="s">
        <v>976</v>
      </c>
      <c r="AF183" s="2"/>
    </row>
    <row r="184" spans="1:32" x14ac:dyDescent="0.25">
      <c r="A184" s="25" t="str">
        <f>'FST imm. duration'!A184</f>
        <v xml:space="preserve">GLICK et al. </v>
      </c>
      <c r="B184" s="2" t="str">
        <f>'FST imm. duration'!D184</f>
        <v>Figure6</v>
      </c>
      <c r="C184" s="4">
        <v>6</v>
      </c>
      <c r="D184" s="2" t="s">
        <v>956</v>
      </c>
      <c r="E184" s="2" t="s">
        <v>986</v>
      </c>
      <c r="F184" s="2" t="s">
        <v>1392</v>
      </c>
      <c r="G184" s="2" t="s">
        <v>976</v>
      </c>
      <c r="H184" s="2" t="s">
        <v>976</v>
      </c>
      <c r="I184" s="2" t="s">
        <v>1287</v>
      </c>
      <c r="J184" s="2" t="s">
        <v>1393</v>
      </c>
      <c r="K184" s="2" t="s">
        <v>976</v>
      </c>
      <c r="L184" s="93" t="s">
        <v>976</v>
      </c>
      <c r="M184" s="125" t="s">
        <v>2007</v>
      </c>
      <c r="N184" s="93" t="s">
        <v>976</v>
      </c>
      <c r="O184" s="93" t="s">
        <v>976</v>
      </c>
      <c r="P184" s="2" t="s">
        <v>1136</v>
      </c>
      <c r="Q184" s="2" t="s">
        <v>962</v>
      </c>
      <c r="R184" s="2" t="s">
        <v>1190</v>
      </c>
      <c r="S184" s="2">
        <v>10</v>
      </c>
      <c r="T184" s="2">
        <v>1</v>
      </c>
      <c r="U184" s="2" t="s">
        <v>963</v>
      </c>
      <c r="V184" s="2">
        <v>3</v>
      </c>
      <c r="W184" s="2">
        <v>1</v>
      </c>
      <c r="X184" s="2" t="s">
        <v>955</v>
      </c>
      <c r="Y184" s="2" t="s">
        <v>954</v>
      </c>
      <c r="Z184" s="2" t="s">
        <v>1394</v>
      </c>
      <c r="AA184" s="2">
        <v>50</v>
      </c>
      <c r="AB184" s="2">
        <v>22</v>
      </c>
      <c r="AC184" s="2" t="s">
        <v>1011</v>
      </c>
      <c r="AD184" s="2">
        <v>25</v>
      </c>
      <c r="AE184" s="2" t="s">
        <v>976</v>
      </c>
      <c r="AF184" s="2"/>
    </row>
    <row r="185" spans="1:32" x14ac:dyDescent="0.25">
      <c r="A185" s="25" t="str">
        <f>'FST imm. duration'!A185</f>
        <v xml:space="preserve">GLICK et al. </v>
      </c>
      <c r="B185" s="2" t="str">
        <f>'FST imm. duration'!D185</f>
        <v>Figure6</v>
      </c>
      <c r="C185" s="4">
        <v>7</v>
      </c>
      <c r="D185" s="2" t="s">
        <v>956</v>
      </c>
      <c r="E185" s="2" t="s">
        <v>986</v>
      </c>
      <c r="F185" s="2" t="s">
        <v>1392</v>
      </c>
      <c r="G185" s="2" t="s">
        <v>976</v>
      </c>
      <c r="H185" s="2" t="s">
        <v>976</v>
      </c>
      <c r="I185" s="2" t="s">
        <v>1287</v>
      </c>
      <c r="J185" s="2" t="s">
        <v>1393</v>
      </c>
      <c r="K185" s="2" t="s">
        <v>976</v>
      </c>
      <c r="L185" s="93" t="s">
        <v>976</v>
      </c>
      <c r="M185" s="125" t="s">
        <v>2007</v>
      </c>
      <c r="N185" s="93" t="s">
        <v>976</v>
      </c>
      <c r="O185" s="93" t="s">
        <v>976</v>
      </c>
      <c r="P185" s="2" t="s">
        <v>1136</v>
      </c>
      <c r="Q185" s="2" t="s">
        <v>962</v>
      </c>
      <c r="R185" s="2" t="s">
        <v>1190</v>
      </c>
      <c r="S185" s="2">
        <v>20</v>
      </c>
      <c r="T185" s="2">
        <v>1</v>
      </c>
      <c r="U185" s="2" t="s">
        <v>963</v>
      </c>
      <c r="V185" s="2">
        <v>3</v>
      </c>
      <c r="W185" s="2">
        <v>1</v>
      </c>
      <c r="X185" s="2" t="s">
        <v>955</v>
      </c>
      <c r="Y185" s="2" t="s">
        <v>954</v>
      </c>
      <c r="Z185" s="2" t="s">
        <v>1394</v>
      </c>
      <c r="AA185" s="2">
        <v>50</v>
      </c>
      <c r="AB185" s="2">
        <v>22</v>
      </c>
      <c r="AC185" s="2" t="s">
        <v>1011</v>
      </c>
      <c r="AD185" s="2">
        <v>25</v>
      </c>
      <c r="AE185" s="2" t="s">
        <v>976</v>
      </c>
    </row>
    <row r="186" spans="1:32" x14ac:dyDescent="0.25">
      <c r="A186" s="25" t="str">
        <f>'FST imm. duration'!A186</f>
        <v xml:space="preserve">GOBSHTIS et al. </v>
      </c>
      <c r="B186" s="2" t="str">
        <f>'FST imm. duration'!D186</f>
        <v>Figure1</v>
      </c>
      <c r="C186" s="4">
        <v>1</v>
      </c>
      <c r="D186" s="2" t="s">
        <v>998</v>
      </c>
      <c r="E186" s="2" t="s">
        <v>987</v>
      </c>
      <c r="F186" s="2" t="s">
        <v>1399</v>
      </c>
      <c r="G186" s="2">
        <v>120</v>
      </c>
      <c r="H186" s="2" t="s">
        <v>976</v>
      </c>
      <c r="I186" s="2" t="s">
        <v>976</v>
      </c>
      <c r="J186" s="2" t="s">
        <v>1400</v>
      </c>
      <c r="K186" s="2" t="s">
        <v>976</v>
      </c>
      <c r="L186" s="93">
        <v>10</v>
      </c>
      <c r="M186" s="125" t="s">
        <v>2007</v>
      </c>
      <c r="N186" s="93" t="s">
        <v>1142</v>
      </c>
      <c r="O186" s="93" t="s">
        <v>976</v>
      </c>
      <c r="P186" s="2" t="s">
        <v>1136</v>
      </c>
      <c r="Q186" s="2" t="s">
        <v>961</v>
      </c>
      <c r="R186" s="2" t="s">
        <v>1189</v>
      </c>
      <c r="S186" s="2">
        <v>20</v>
      </c>
      <c r="T186" s="2">
        <v>1</v>
      </c>
      <c r="U186" s="2" t="s">
        <v>963</v>
      </c>
      <c r="V186" s="2">
        <v>1</v>
      </c>
      <c r="W186" s="2">
        <v>1</v>
      </c>
      <c r="X186" s="2" t="s">
        <v>1403</v>
      </c>
      <c r="Y186" s="2" t="s">
        <v>976</v>
      </c>
      <c r="Z186" s="2" t="s">
        <v>1402</v>
      </c>
      <c r="AA186" s="2">
        <v>38</v>
      </c>
      <c r="AB186" s="2">
        <v>11</v>
      </c>
      <c r="AC186" s="2">
        <v>30</v>
      </c>
      <c r="AD186" s="2" t="s">
        <v>1543</v>
      </c>
      <c r="AE186" s="2" t="s">
        <v>976</v>
      </c>
      <c r="AF186" s="2" t="s">
        <v>1431</v>
      </c>
    </row>
    <row r="187" spans="1:32" x14ac:dyDescent="0.25">
      <c r="A187" s="25" t="str">
        <f>'FST imm. duration'!A187</f>
        <v xml:space="preserve">GOBSHTIS et al. </v>
      </c>
      <c r="B187" s="2" t="str">
        <f>'FST imm. duration'!D187</f>
        <v>Figure1</v>
      </c>
      <c r="C187" s="4">
        <v>2</v>
      </c>
      <c r="D187" s="2" t="s">
        <v>998</v>
      </c>
      <c r="E187" s="2" t="s">
        <v>987</v>
      </c>
      <c r="F187" s="2" t="s">
        <v>1399</v>
      </c>
      <c r="G187" s="2">
        <v>120</v>
      </c>
      <c r="H187" s="2" t="s">
        <v>976</v>
      </c>
      <c r="I187" s="2" t="s">
        <v>976</v>
      </c>
      <c r="J187" s="2" t="s">
        <v>1400</v>
      </c>
      <c r="K187" s="2" t="s">
        <v>976</v>
      </c>
      <c r="L187" s="93">
        <v>10</v>
      </c>
      <c r="M187" s="125" t="s">
        <v>2007</v>
      </c>
      <c r="N187" s="93" t="s">
        <v>1142</v>
      </c>
      <c r="O187" s="93" t="s">
        <v>976</v>
      </c>
      <c r="P187" s="2" t="s">
        <v>1136</v>
      </c>
      <c r="Q187" s="2" t="s">
        <v>962</v>
      </c>
      <c r="R187" s="2" t="s">
        <v>1190</v>
      </c>
      <c r="S187" s="2">
        <v>15</v>
      </c>
      <c r="T187" s="2">
        <v>1</v>
      </c>
      <c r="U187" s="2" t="s">
        <v>963</v>
      </c>
      <c r="V187" s="2">
        <v>1</v>
      </c>
      <c r="W187" s="2">
        <v>0.5</v>
      </c>
      <c r="X187" s="2" t="s">
        <v>1403</v>
      </c>
      <c r="Y187" s="2" t="s">
        <v>976</v>
      </c>
      <c r="Z187" s="2" t="s">
        <v>1402</v>
      </c>
      <c r="AA187" s="2">
        <v>38</v>
      </c>
      <c r="AB187" s="2">
        <v>11</v>
      </c>
      <c r="AC187" s="2">
        <v>30</v>
      </c>
      <c r="AD187" s="2" t="s">
        <v>1543</v>
      </c>
      <c r="AE187" s="2" t="s">
        <v>976</v>
      </c>
      <c r="AF187" s="2" t="s">
        <v>1431</v>
      </c>
    </row>
    <row r="188" spans="1:32" x14ac:dyDescent="0.25">
      <c r="A188" s="25" t="str">
        <f>'FST imm. duration'!A188</f>
        <v xml:space="preserve">GOBSHTIS et al. </v>
      </c>
      <c r="B188" s="2" t="str">
        <f>'FST imm. duration'!D188</f>
        <v>Figure6-a</v>
      </c>
      <c r="C188" s="4">
        <v>3</v>
      </c>
      <c r="D188" s="2" t="s">
        <v>998</v>
      </c>
      <c r="E188" s="2" t="s">
        <v>987</v>
      </c>
      <c r="F188" s="2" t="s">
        <v>1399</v>
      </c>
      <c r="G188" s="2">
        <v>260</v>
      </c>
      <c r="H188" s="2" t="s">
        <v>976</v>
      </c>
      <c r="I188" s="2" t="s">
        <v>976</v>
      </c>
      <c r="J188" s="2" t="s">
        <v>1401</v>
      </c>
      <c r="K188" s="2" t="s">
        <v>976</v>
      </c>
      <c r="L188" s="93">
        <v>10</v>
      </c>
      <c r="M188" s="125" t="s">
        <v>2007</v>
      </c>
      <c r="N188" s="93" t="s">
        <v>1142</v>
      </c>
      <c r="O188" s="93" t="s">
        <v>976</v>
      </c>
      <c r="P188" s="2" t="s">
        <v>1136</v>
      </c>
      <c r="Q188" s="2" t="s">
        <v>962</v>
      </c>
      <c r="R188" s="2" t="s">
        <v>1190</v>
      </c>
      <c r="S188" s="2">
        <v>5</v>
      </c>
      <c r="T188" s="2">
        <v>20</v>
      </c>
      <c r="U188" s="2" t="s">
        <v>963</v>
      </c>
      <c r="V188" s="2">
        <v>1</v>
      </c>
      <c r="W188" s="2">
        <v>0.5</v>
      </c>
      <c r="X188" s="2" t="s">
        <v>1403</v>
      </c>
      <c r="Y188" s="2" t="s">
        <v>976</v>
      </c>
      <c r="Z188" s="2" t="s">
        <v>1402</v>
      </c>
      <c r="AA188" s="2">
        <v>38</v>
      </c>
      <c r="AB188" s="2">
        <v>11</v>
      </c>
      <c r="AC188" s="2">
        <v>30</v>
      </c>
      <c r="AD188" s="2" t="s">
        <v>1543</v>
      </c>
      <c r="AE188" s="2" t="s">
        <v>1404</v>
      </c>
      <c r="AF188" s="2"/>
    </row>
    <row r="189" spans="1:32" x14ac:dyDescent="0.25">
      <c r="A189" s="25" t="str">
        <f>'FST imm. duration'!A189</f>
        <v xml:space="preserve">GOBSHTIS et al. </v>
      </c>
      <c r="B189" s="2" t="str">
        <f>'FST imm. duration'!D189</f>
        <v>Figure6-b</v>
      </c>
      <c r="C189" s="4">
        <v>4</v>
      </c>
      <c r="D189" s="2" t="s">
        <v>998</v>
      </c>
      <c r="E189" s="2" t="s">
        <v>987</v>
      </c>
      <c r="F189" s="2" t="s">
        <v>1399</v>
      </c>
      <c r="G189" s="2">
        <v>295</v>
      </c>
      <c r="H189" s="2" t="s">
        <v>976</v>
      </c>
      <c r="I189" s="2" t="s">
        <v>976</v>
      </c>
      <c r="J189" s="2" t="s">
        <v>1401</v>
      </c>
      <c r="K189" s="2" t="s">
        <v>976</v>
      </c>
      <c r="L189" s="93">
        <v>10</v>
      </c>
      <c r="M189" s="125" t="s">
        <v>2007</v>
      </c>
      <c r="N189" s="93" t="s">
        <v>1142</v>
      </c>
      <c r="O189" s="93" t="s">
        <v>976</v>
      </c>
      <c r="P189" s="2" t="s">
        <v>1136</v>
      </c>
      <c r="Q189" s="2" t="s">
        <v>962</v>
      </c>
      <c r="R189" s="2" t="s">
        <v>1190</v>
      </c>
      <c r="S189" s="2">
        <v>5</v>
      </c>
      <c r="T189" s="2">
        <v>55</v>
      </c>
      <c r="U189" s="2" t="s">
        <v>963</v>
      </c>
      <c r="V189" s="2">
        <v>1</v>
      </c>
      <c r="W189" s="2">
        <v>0.5</v>
      </c>
      <c r="X189" s="2" t="s">
        <v>1403</v>
      </c>
      <c r="Y189" s="2" t="s">
        <v>976</v>
      </c>
      <c r="Z189" s="2" t="s">
        <v>1402</v>
      </c>
      <c r="AA189" s="2">
        <v>38</v>
      </c>
      <c r="AB189" s="2">
        <v>11</v>
      </c>
      <c r="AC189" s="2">
        <v>30</v>
      </c>
      <c r="AD189" s="2" t="s">
        <v>1543</v>
      </c>
      <c r="AE189" s="2" t="s">
        <v>1404</v>
      </c>
      <c r="AF189" s="2"/>
    </row>
    <row r="190" spans="1:32" x14ac:dyDescent="0.25">
      <c r="A190" s="25" t="str">
        <f>'FST imm. duration'!A190</f>
        <v xml:space="preserve">GOBSHTIS et al. </v>
      </c>
      <c r="B190" s="2" t="str">
        <f>'FST imm. duration'!D190</f>
        <v>Figure6-c</v>
      </c>
      <c r="C190" s="4">
        <v>5</v>
      </c>
      <c r="D190" s="2" t="s">
        <v>998</v>
      </c>
      <c r="E190" s="2" t="s">
        <v>987</v>
      </c>
      <c r="F190" s="2" t="s">
        <v>1399</v>
      </c>
      <c r="G190" s="2">
        <v>350</v>
      </c>
      <c r="H190" s="2" t="s">
        <v>976</v>
      </c>
      <c r="I190" s="2" t="s">
        <v>976</v>
      </c>
      <c r="J190" s="2" t="s">
        <v>1401</v>
      </c>
      <c r="K190" s="2" t="s">
        <v>976</v>
      </c>
      <c r="L190" s="93">
        <v>10</v>
      </c>
      <c r="M190" s="125" t="s">
        <v>2007</v>
      </c>
      <c r="N190" s="93" t="s">
        <v>1142</v>
      </c>
      <c r="O190" s="93" t="s">
        <v>976</v>
      </c>
      <c r="P190" s="2" t="s">
        <v>1136</v>
      </c>
      <c r="Q190" s="2" t="s">
        <v>962</v>
      </c>
      <c r="R190" s="2" t="s">
        <v>1190</v>
      </c>
      <c r="S190" s="2">
        <v>5</v>
      </c>
      <c r="T190" s="2">
        <v>110</v>
      </c>
      <c r="U190" s="2" t="s">
        <v>963</v>
      </c>
      <c r="V190" s="2">
        <v>1</v>
      </c>
      <c r="W190" s="2">
        <v>0.5</v>
      </c>
      <c r="X190" s="2" t="s">
        <v>1403</v>
      </c>
      <c r="Y190" s="2" t="s">
        <v>976</v>
      </c>
      <c r="Z190" s="2" t="s">
        <v>1402</v>
      </c>
      <c r="AA190" s="2">
        <v>38</v>
      </c>
      <c r="AB190" s="2">
        <v>11</v>
      </c>
      <c r="AC190" s="2">
        <v>30</v>
      </c>
      <c r="AD190" s="2" t="s">
        <v>1543</v>
      </c>
      <c r="AE190" s="2" t="s">
        <v>1404</v>
      </c>
      <c r="AF190" s="2"/>
    </row>
    <row r="191" spans="1:32" x14ac:dyDescent="0.25">
      <c r="A191" s="25" t="str">
        <f>'FST imm. duration'!A191</f>
        <v xml:space="preserve">GOBSHTIS et al. </v>
      </c>
      <c r="B191" s="2" t="str">
        <f>'FST imm. duration'!D191</f>
        <v>Figure6-d</v>
      </c>
      <c r="C191" s="4">
        <v>6</v>
      </c>
      <c r="D191" s="2" t="s">
        <v>998</v>
      </c>
      <c r="E191" s="2" t="s">
        <v>987</v>
      </c>
      <c r="F191" s="2" t="s">
        <v>1399</v>
      </c>
      <c r="G191" s="2">
        <v>350</v>
      </c>
      <c r="H191" s="2" t="s">
        <v>976</v>
      </c>
      <c r="I191" s="2" t="s">
        <v>976</v>
      </c>
      <c r="J191" s="2" t="s">
        <v>1401</v>
      </c>
      <c r="K191" s="2" t="s">
        <v>976</v>
      </c>
      <c r="L191" s="93">
        <v>10</v>
      </c>
      <c r="M191" s="125" t="s">
        <v>2007</v>
      </c>
      <c r="N191" s="93" t="s">
        <v>1142</v>
      </c>
      <c r="O191" s="93" t="s">
        <v>976</v>
      </c>
      <c r="P191" s="2" t="s">
        <v>1136</v>
      </c>
      <c r="Q191" s="2" t="s">
        <v>962</v>
      </c>
      <c r="R191" s="2" t="s">
        <v>1190</v>
      </c>
      <c r="S191" s="2">
        <v>5</v>
      </c>
      <c r="T191" s="2">
        <v>110</v>
      </c>
      <c r="U191" s="2" t="s">
        <v>963</v>
      </c>
      <c r="V191" s="2">
        <v>1</v>
      </c>
      <c r="W191" s="2">
        <v>30</v>
      </c>
      <c r="X191" s="2" t="s">
        <v>1403</v>
      </c>
      <c r="Y191" s="2" t="s">
        <v>976</v>
      </c>
      <c r="Z191" s="2" t="s">
        <v>1402</v>
      </c>
      <c r="AA191" s="2">
        <v>38</v>
      </c>
      <c r="AB191" s="2">
        <v>11</v>
      </c>
      <c r="AC191" s="2">
        <v>30</v>
      </c>
      <c r="AD191" s="2" t="s">
        <v>1543</v>
      </c>
      <c r="AE191" s="2" t="s">
        <v>1404</v>
      </c>
      <c r="AF191" s="2"/>
    </row>
    <row r="192" spans="1:32" x14ac:dyDescent="0.25">
      <c r="A192" s="25" t="str">
        <f>'FST imm. duration'!A192</f>
        <v xml:space="preserve">GU et al. </v>
      </c>
      <c r="B192" s="2" t="str">
        <f>'FST imm. duration'!D192</f>
        <v>Figure1</v>
      </c>
      <c r="C192" s="4">
        <v>1</v>
      </c>
      <c r="D192" s="2" t="s">
        <v>956</v>
      </c>
      <c r="E192" s="2" t="s">
        <v>987</v>
      </c>
      <c r="F192" s="2" t="s">
        <v>1406</v>
      </c>
      <c r="G192" s="2" t="s">
        <v>976</v>
      </c>
      <c r="H192" s="2" t="s">
        <v>976</v>
      </c>
      <c r="I192" s="2" t="s">
        <v>1407</v>
      </c>
      <c r="J192" s="2" t="s">
        <v>1408</v>
      </c>
      <c r="K192" s="2" t="s">
        <v>976</v>
      </c>
      <c r="L192" s="93">
        <v>4</v>
      </c>
      <c r="M192" s="125" t="s">
        <v>2007</v>
      </c>
      <c r="N192" s="93" t="s">
        <v>976</v>
      </c>
      <c r="O192" s="93" t="s">
        <v>976</v>
      </c>
      <c r="P192" s="2" t="s">
        <v>1136</v>
      </c>
      <c r="Q192" s="2" t="s">
        <v>978</v>
      </c>
      <c r="R192" s="2" t="s">
        <v>1190</v>
      </c>
      <c r="S192" s="2">
        <v>10</v>
      </c>
      <c r="T192" s="2" t="s">
        <v>976</v>
      </c>
      <c r="U192" s="2" t="s">
        <v>963</v>
      </c>
      <c r="V192" s="2" t="s">
        <v>976</v>
      </c>
      <c r="W192" s="2" t="s">
        <v>976</v>
      </c>
      <c r="X192" s="2" t="s">
        <v>1061</v>
      </c>
      <c r="Y192" s="2" t="s">
        <v>954</v>
      </c>
      <c r="Z192" s="2" t="s">
        <v>1409</v>
      </c>
      <c r="AA192" s="2">
        <v>25</v>
      </c>
      <c r="AB192" s="2">
        <v>10</v>
      </c>
      <c r="AC192" s="2">
        <v>10</v>
      </c>
      <c r="AD192" s="2" t="s">
        <v>1543</v>
      </c>
      <c r="AE192" s="2" t="s">
        <v>41</v>
      </c>
      <c r="AF192" s="2"/>
    </row>
    <row r="193" spans="1:32" x14ac:dyDescent="0.25">
      <c r="A193" s="25" t="str">
        <f>'FST imm. duration'!A193</f>
        <v xml:space="preserve">GUPTA et al. </v>
      </c>
      <c r="B193" s="2" t="str">
        <f>'FST imm. duration'!D193</f>
        <v>Figure4</v>
      </c>
      <c r="C193" s="4">
        <v>1</v>
      </c>
      <c r="D193" s="2" t="s">
        <v>969</v>
      </c>
      <c r="E193" s="2" t="s">
        <v>987</v>
      </c>
      <c r="F193" s="2" t="s">
        <v>984</v>
      </c>
      <c r="G193" s="2" t="s">
        <v>976</v>
      </c>
      <c r="H193" s="2" t="s">
        <v>976</v>
      </c>
      <c r="I193" s="2" t="s">
        <v>1410</v>
      </c>
      <c r="J193" s="2" t="s">
        <v>1411</v>
      </c>
      <c r="K193" s="2" t="s">
        <v>976</v>
      </c>
      <c r="L193" s="93">
        <v>6</v>
      </c>
      <c r="M193" s="125" t="s">
        <v>2014</v>
      </c>
      <c r="N193" s="93" t="s">
        <v>2041</v>
      </c>
      <c r="O193" s="93" t="s">
        <v>2059</v>
      </c>
      <c r="P193" s="2" t="s">
        <v>1136</v>
      </c>
      <c r="Q193" s="2" t="s">
        <v>961</v>
      </c>
      <c r="R193" s="2" t="s">
        <v>1189</v>
      </c>
      <c r="S193" s="2">
        <v>10</v>
      </c>
      <c r="T193" s="2">
        <v>1</v>
      </c>
      <c r="U193" s="2" t="s">
        <v>963</v>
      </c>
      <c r="V193" s="2">
        <v>1</v>
      </c>
      <c r="W193" s="2">
        <v>0.5</v>
      </c>
      <c r="X193" s="2" t="s">
        <v>1413</v>
      </c>
      <c r="Y193" s="2" t="s">
        <v>976</v>
      </c>
      <c r="Z193" s="2" t="s">
        <v>1412</v>
      </c>
      <c r="AA193" s="2">
        <v>30</v>
      </c>
      <c r="AB193" s="2">
        <v>22.5</v>
      </c>
      <c r="AC193" s="2">
        <v>15</v>
      </c>
      <c r="AD193" s="2" t="s">
        <v>2032</v>
      </c>
      <c r="AE193" s="2" t="s">
        <v>41</v>
      </c>
      <c r="AF193" s="2"/>
    </row>
    <row r="194" spans="1:32" x14ac:dyDescent="0.25">
      <c r="A194" s="25" t="str">
        <f>'FST imm. duration'!A194</f>
        <v xml:space="preserve">GUPTA et al. </v>
      </c>
      <c r="B194" s="2" t="str">
        <f>'FST imm. duration'!D194</f>
        <v>Figure6</v>
      </c>
      <c r="C194" s="4">
        <v>2</v>
      </c>
      <c r="D194" s="2" t="s">
        <v>969</v>
      </c>
      <c r="E194" s="2" t="s">
        <v>987</v>
      </c>
      <c r="F194" s="2" t="s">
        <v>984</v>
      </c>
      <c r="G194" s="2" t="s">
        <v>976</v>
      </c>
      <c r="H194" s="2" t="s">
        <v>976</v>
      </c>
      <c r="I194" s="2" t="s">
        <v>1410</v>
      </c>
      <c r="J194" s="2" t="s">
        <v>1411</v>
      </c>
      <c r="K194" s="2" t="s">
        <v>976</v>
      </c>
      <c r="L194" s="93">
        <v>6</v>
      </c>
      <c r="M194" s="125" t="s">
        <v>2014</v>
      </c>
      <c r="N194" s="93" t="s">
        <v>2041</v>
      </c>
      <c r="O194" s="93" t="s">
        <v>2059</v>
      </c>
      <c r="P194" s="2" t="s">
        <v>1136</v>
      </c>
      <c r="Q194" s="2" t="s">
        <v>961</v>
      </c>
      <c r="R194" s="2" t="s">
        <v>1189</v>
      </c>
      <c r="S194" s="2">
        <v>10</v>
      </c>
      <c r="T194" s="2">
        <v>1</v>
      </c>
      <c r="U194" s="2" t="s">
        <v>963</v>
      </c>
      <c r="V194" s="2">
        <v>1</v>
      </c>
      <c r="W194" s="2">
        <v>0.5</v>
      </c>
      <c r="X194" s="2" t="s">
        <v>1413</v>
      </c>
      <c r="Y194" s="2" t="s">
        <v>976</v>
      </c>
      <c r="Z194" s="2" t="s">
        <v>1412</v>
      </c>
      <c r="AA194" s="2">
        <v>30</v>
      </c>
      <c r="AB194" s="2">
        <v>22.5</v>
      </c>
      <c r="AC194" s="2">
        <v>15</v>
      </c>
      <c r="AD194" s="2" t="s">
        <v>2032</v>
      </c>
      <c r="AE194" s="2" t="s">
        <v>41</v>
      </c>
      <c r="AF194" s="2"/>
    </row>
    <row r="195" spans="1:32" x14ac:dyDescent="0.25">
      <c r="A195" s="25" t="str">
        <f>'FST imm. duration'!A195</f>
        <v xml:space="preserve">GUPTA et al. </v>
      </c>
      <c r="B195" s="2" t="str">
        <f>'FST imm. duration'!D195</f>
        <v>Figure6</v>
      </c>
      <c r="C195" s="4">
        <v>3</v>
      </c>
      <c r="D195" s="2" t="s">
        <v>969</v>
      </c>
      <c r="E195" s="2" t="s">
        <v>987</v>
      </c>
      <c r="F195" s="2" t="s">
        <v>984</v>
      </c>
      <c r="G195" s="2" t="s">
        <v>976</v>
      </c>
      <c r="H195" s="2" t="s">
        <v>976</v>
      </c>
      <c r="I195" s="2" t="s">
        <v>1410</v>
      </c>
      <c r="J195" s="2" t="s">
        <v>1411</v>
      </c>
      <c r="K195" s="2" t="s">
        <v>976</v>
      </c>
      <c r="L195" s="93">
        <v>6</v>
      </c>
      <c r="M195" s="125" t="s">
        <v>2014</v>
      </c>
      <c r="N195" s="93" t="s">
        <v>2041</v>
      </c>
      <c r="O195" s="93" t="s">
        <v>2059</v>
      </c>
      <c r="P195" s="2" t="s">
        <v>1136</v>
      </c>
      <c r="Q195" s="2" t="s">
        <v>961</v>
      </c>
      <c r="R195" s="2" t="s">
        <v>1189</v>
      </c>
      <c r="S195" s="2">
        <v>20</v>
      </c>
      <c r="T195" s="2">
        <v>1</v>
      </c>
      <c r="U195" s="2" t="s">
        <v>963</v>
      </c>
      <c r="V195" s="2">
        <v>1</v>
      </c>
      <c r="W195" s="2">
        <v>0.5</v>
      </c>
      <c r="X195" s="2" t="s">
        <v>1413</v>
      </c>
      <c r="Y195" s="2" t="s">
        <v>976</v>
      </c>
      <c r="Z195" s="2" t="s">
        <v>1412</v>
      </c>
      <c r="AA195" s="2">
        <v>30</v>
      </c>
      <c r="AB195" s="2">
        <v>22.5</v>
      </c>
      <c r="AC195" s="2">
        <v>15</v>
      </c>
      <c r="AD195" s="2" t="s">
        <v>2032</v>
      </c>
      <c r="AE195" s="2" t="s">
        <v>41</v>
      </c>
      <c r="AF195" s="2"/>
    </row>
    <row r="196" spans="1:32" x14ac:dyDescent="0.25">
      <c r="A196" s="25" t="str">
        <f>'FST imm. duration'!A196</f>
        <v xml:space="preserve">GUPTA et al. </v>
      </c>
      <c r="B196" s="2" t="str">
        <f>'FST imm. duration'!D196</f>
        <v>Figure2-b</v>
      </c>
      <c r="C196" s="4">
        <v>1</v>
      </c>
      <c r="D196" s="2" t="s">
        <v>956</v>
      </c>
      <c r="E196" s="2" t="s">
        <v>987</v>
      </c>
      <c r="F196" s="2" t="s">
        <v>984</v>
      </c>
      <c r="G196" s="2" t="s">
        <v>976</v>
      </c>
      <c r="H196" s="2" t="s">
        <v>1415</v>
      </c>
      <c r="I196" s="2" t="s">
        <v>976</v>
      </c>
      <c r="J196" s="2" t="s">
        <v>1416</v>
      </c>
      <c r="K196" s="2" t="s">
        <v>976</v>
      </c>
      <c r="L196" s="93" t="s">
        <v>2060</v>
      </c>
      <c r="M196" s="125" t="s">
        <v>2014</v>
      </c>
      <c r="N196" s="93" t="s">
        <v>2041</v>
      </c>
      <c r="O196" s="93" t="s">
        <v>2061</v>
      </c>
      <c r="P196" s="2" t="s">
        <v>1136</v>
      </c>
      <c r="Q196" s="2" t="s">
        <v>961</v>
      </c>
      <c r="R196" s="2" t="s">
        <v>1189</v>
      </c>
      <c r="S196" s="2">
        <v>10</v>
      </c>
      <c r="T196" s="2">
        <v>14</v>
      </c>
      <c r="U196" s="2" t="s">
        <v>1004</v>
      </c>
      <c r="V196" s="2">
        <v>1</v>
      </c>
      <c r="W196" s="2">
        <v>24</v>
      </c>
      <c r="X196" s="2" t="s">
        <v>1061</v>
      </c>
      <c r="Y196" s="2" t="s">
        <v>976</v>
      </c>
      <c r="Z196" s="2" t="s">
        <v>1417</v>
      </c>
      <c r="AA196" s="2">
        <v>30</v>
      </c>
      <c r="AB196" s="2">
        <v>22.5</v>
      </c>
      <c r="AC196" s="2">
        <v>15</v>
      </c>
      <c r="AD196" s="2" t="s">
        <v>1543</v>
      </c>
      <c r="AE196" s="2" t="s">
        <v>1414</v>
      </c>
      <c r="AF196" s="2"/>
    </row>
    <row r="197" spans="1:32" x14ac:dyDescent="0.25">
      <c r="A197" s="25" t="str">
        <f>'FST imm. duration'!A197</f>
        <v xml:space="preserve">HEALY et al. </v>
      </c>
      <c r="B197" s="2" t="str">
        <f>'FST imm. duration'!D197</f>
        <v>Figure1</v>
      </c>
      <c r="C197" s="4">
        <v>1</v>
      </c>
      <c r="D197" s="2" t="s">
        <v>956</v>
      </c>
      <c r="E197" s="2" t="s">
        <v>986</v>
      </c>
      <c r="F197" s="2" t="s">
        <v>1085</v>
      </c>
      <c r="G197" s="2" t="s">
        <v>976</v>
      </c>
      <c r="H197" s="2" t="s">
        <v>976</v>
      </c>
      <c r="I197" s="2" t="s">
        <v>1421</v>
      </c>
      <c r="J197" s="2" t="s">
        <v>1422</v>
      </c>
      <c r="K197" s="2" t="s">
        <v>976</v>
      </c>
      <c r="L197" s="93">
        <v>4</v>
      </c>
      <c r="M197" s="125" t="s">
        <v>2007</v>
      </c>
      <c r="N197" s="93" t="s">
        <v>1011</v>
      </c>
      <c r="O197" s="93" t="s">
        <v>2062</v>
      </c>
      <c r="P197" s="2" t="s">
        <v>1136</v>
      </c>
      <c r="Q197" s="2" t="s">
        <v>962</v>
      </c>
      <c r="R197" s="2" t="s">
        <v>1190</v>
      </c>
      <c r="S197" s="2">
        <v>10</v>
      </c>
      <c r="T197" s="2">
        <v>1</v>
      </c>
      <c r="U197" s="2" t="s">
        <v>963</v>
      </c>
      <c r="V197" s="2">
        <v>3</v>
      </c>
      <c r="W197" s="2">
        <v>1</v>
      </c>
      <c r="X197" s="2" t="s">
        <v>955</v>
      </c>
      <c r="Y197" s="2" t="s">
        <v>976</v>
      </c>
      <c r="Z197" s="2" t="s">
        <v>1423</v>
      </c>
      <c r="AA197" s="2">
        <v>40</v>
      </c>
      <c r="AB197" s="2">
        <v>18</v>
      </c>
      <c r="AC197" s="2">
        <v>20</v>
      </c>
      <c r="AD197" s="2">
        <v>25</v>
      </c>
      <c r="AE197" s="2" t="s">
        <v>41</v>
      </c>
      <c r="AF197" s="2"/>
    </row>
    <row r="198" spans="1:32" x14ac:dyDescent="0.25">
      <c r="A198" s="25" t="str">
        <f>'FST imm. duration'!A198</f>
        <v xml:space="preserve">HEALY et al. </v>
      </c>
      <c r="B198" s="2" t="str">
        <f>'FST imm. duration'!D198</f>
        <v>Figure1</v>
      </c>
      <c r="C198" s="4">
        <v>2</v>
      </c>
      <c r="D198" s="2" t="s">
        <v>956</v>
      </c>
      <c r="E198" s="2" t="s">
        <v>986</v>
      </c>
      <c r="F198" s="2" t="s">
        <v>1085</v>
      </c>
      <c r="G198" s="2" t="s">
        <v>976</v>
      </c>
      <c r="H198" s="2" t="s">
        <v>1420</v>
      </c>
      <c r="I198" s="2" t="s">
        <v>1421</v>
      </c>
      <c r="J198" s="2" t="s">
        <v>1422</v>
      </c>
      <c r="K198" s="2" t="s">
        <v>976</v>
      </c>
      <c r="L198" s="93">
        <v>4</v>
      </c>
      <c r="M198" s="125" t="s">
        <v>2007</v>
      </c>
      <c r="N198" s="93" t="s">
        <v>1011</v>
      </c>
      <c r="O198" s="93" t="s">
        <v>2062</v>
      </c>
      <c r="P198" s="2" t="s">
        <v>1136</v>
      </c>
      <c r="Q198" s="2" t="s">
        <v>962</v>
      </c>
      <c r="R198" s="2" t="s">
        <v>1190</v>
      </c>
      <c r="S198" s="2">
        <v>10</v>
      </c>
      <c r="T198" s="2">
        <v>1</v>
      </c>
      <c r="U198" s="2" t="s">
        <v>963</v>
      </c>
      <c r="V198" s="2">
        <v>3</v>
      </c>
      <c r="W198" s="2">
        <v>1</v>
      </c>
      <c r="X198" s="2" t="s">
        <v>955</v>
      </c>
      <c r="Y198" s="2" t="s">
        <v>976</v>
      </c>
      <c r="Z198" s="2" t="s">
        <v>1423</v>
      </c>
      <c r="AA198" s="2">
        <v>40</v>
      </c>
      <c r="AB198" s="2">
        <v>18</v>
      </c>
      <c r="AC198" s="2">
        <v>20</v>
      </c>
      <c r="AD198" s="2">
        <v>25</v>
      </c>
      <c r="AE198" s="2" t="s">
        <v>41</v>
      </c>
      <c r="AF198" s="2"/>
    </row>
    <row r="199" spans="1:32" x14ac:dyDescent="0.25">
      <c r="A199" s="25" t="str">
        <f>'FST imm. duration'!A199</f>
        <v xml:space="preserve">HIROAKI-SATO et al. </v>
      </c>
      <c r="B199" s="2" t="str">
        <f>'FST imm. duration'!D199</f>
        <v>Figure4</v>
      </c>
      <c r="C199" s="4">
        <v>1</v>
      </c>
      <c r="D199" s="2" t="s">
        <v>956</v>
      </c>
      <c r="E199" s="2" t="s">
        <v>986</v>
      </c>
      <c r="F199" s="2" t="s">
        <v>985</v>
      </c>
      <c r="G199" s="2" t="s">
        <v>976</v>
      </c>
      <c r="H199" s="2" t="s">
        <v>976</v>
      </c>
      <c r="I199" s="2" t="s">
        <v>1428</v>
      </c>
      <c r="J199" s="2" t="s">
        <v>1429</v>
      </c>
      <c r="K199" s="2" t="s">
        <v>976</v>
      </c>
      <c r="L199" s="93">
        <v>2</v>
      </c>
      <c r="M199" s="125" t="s">
        <v>2007</v>
      </c>
      <c r="N199" s="93" t="s">
        <v>1543</v>
      </c>
      <c r="O199" s="93" t="s">
        <v>976</v>
      </c>
      <c r="P199" s="2" t="s">
        <v>1136</v>
      </c>
      <c r="Q199" s="2" t="s">
        <v>961</v>
      </c>
      <c r="R199" s="2" t="s">
        <v>1189</v>
      </c>
      <c r="S199" s="2" t="s">
        <v>1425</v>
      </c>
      <c r="T199" s="2">
        <v>1</v>
      </c>
      <c r="U199" s="2" t="s">
        <v>1424</v>
      </c>
      <c r="V199" s="2">
        <v>1</v>
      </c>
      <c r="W199" s="2">
        <v>24</v>
      </c>
      <c r="X199" s="2" t="s">
        <v>955</v>
      </c>
      <c r="Y199" s="2" t="s">
        <v>954</v>
      </c>
      <c r="Z199" s="2" t="s">
        <v>1430</v>
      </c>
      <c r="AA199" s="2">
        <v>40</v>
      </c>
      <c r="AB199" s="2">
        <v>30</v>
      </c>
      <c r="AC199" s="2">
        <v>25</v>
      </c>
      <c r="AD199" s="2" t="s">
        <v>1543</v>
      </c>
      <c r="AE199" s="2" t="s">
        <v>41</v>
      </c>
      <c r="AF199" s="2"/>
    </row>
    <row r="200" spans="1:32" x14ac:dyDescent="0.25">
      <c r="A200" s="25" t="str">
        <f>'FST imm. duration'!A200</f>
        <v xml:space="preserve">HIROAKI-SATO et al. </v>
      </c>
      <c r="B200" s="2" t="str">
        <f>'FST imm. duration'!D200</f>
        <v>Figure4</v>
      </c>
      <c r="C200" s="4">
        <v>2</v>
      </c>
      <c r="D200" s="2" t="s">
        <v>956</v>
      </c>
      <c r="E200" s="2" t="s">
        <v>986</v>
      </c>
      <c r="F200" s="2" t="s">
        <v>985</v>
      </c>
      <c r="G200" s="2" t="s">
        <v>976</v>
      </c>
      <c r="H200" s="2" t="s">
        <v>976</v>
      </c>
      <c r="I200" s="2" t="s">
        <v>1428</v>
      </c>
      <c r="J200" s="2" t="s">
        <v>1429</v>
      </c>
      <c r="K200" s="2" t="s">
        <v>976</v>
      </c>
      <c r="L200" s="93">
        <v>2</v>
      </c>
      <c r="M200" s="125" t="s">
        <v>2007</v>
      </c>
      <c r="N200" s="93" t="s">
        <v>2063</v>
      </c>
      <c r="O200" s="93" t="s">
        <v>976</v>
      </c>
      <c r="P200" s="2" t="s">
        <v>1136</v>
      </c>
      <c r="Q200" s="2" t="s">
        <v>961</v>
      </c>
      <c r="R200" s="2" t="s">
        <v>1189</v>
      </c>
      <c r="S200" s="2" t="s">
        <v>1426</v>
      </c>
      <c r="T200" s="2">
        <v>1</v>
      </c>
      <c r="U200" s="2" t="s">
        <v>1424</v>
      </c>
      <c r="V200" s="2">
        <v>1</v>
      </c>
      <c r="W200" s="2">
        <v>24</v>
      </c>
      <c r="X200" s="2" t="s">
        <v>955</v>
      </c>
      <c r="Y200" s="2" t="s">
        <v>954</v>
      </c>
      <c r="Z200" s="2" t="s">
        <v>1430</v>
      </c>
      <c r="AA200" s="2">
        <v>40</v>
      </c>
      <c r="AB200" s="2">
        <v>30</v>
      </c>
      <c r="AC200" s="2">
        <v>25</v>
      </c>
      <c r="AD200" s="2" t="s">
        <v>1543</v>
      </c>
      <c r="AE200" s="2" t="s">
        <v>41</v>
      </c>
      <c r="AF200" s="2"/>
    </row>
    <row r="201" spans="1:32" x14ac:dyDescent="0.25">
      <c r="A201" s="25" t="str">
        <f>'FST imm. duration'!A201</f>
        <v xml:space="preserve">HIROAKI-SATO et al. </v>
      </c>
      <c r="B201" s="2" t="str">
        <f>'FST imm. duration'!D201</f>
        <v>Figure4</v>
      </c>
      <c r="C201" s="4">
        <v>3</v>
      </c>
      <c r="D201" s="2" t="s">
        <v>956</v>
      </c>
      <c r="E201" s="2" t="s">
        <v>986</v>
      </c>
      <c r="F201" s="2" t="s">
        <v>985</v>
      </c>
      <c r="G201" s="2" t="s">
        <v>976</v>
      </c>
      <c r="H201" s="2" t="s">
        <v>976</v>
      </c>
      <c r="I201" s="2" t="s">
        <v>1428</v>
      </c>
      <c r="J201" s="2" t="s">
        <v>1429</v>
      </c>
      <c r="K201" s="2" t="s">
        <v>976</v>
      </c>
      <c r="L201" s="93">
        <v>2</v>
      </c>
      <c r="M201" s="125" t="s">
        <v>2007</v>
      </c>
      <c r="N201" s="93" t="s">
        <v>1577</v>
      </c>
      <c r="O201" s="93" t="s">
        <v>976</v>
      </c>
      <c r="P201" s="2" t="s">
        <v>1136</v>
      </c>
      <c r="Q201" s="2" t="s">
        <v>961</v>
      </c>
      <c r="R201" s="2" t="s">
        <v>1189</v>
      </c>
      <c r="S201" s="2" t="s">
        <v>1427</v>
      </c>
      <c r="T201" s="2">
        <v>1</v>
      </c>
      <c r="U201" s="2" t="s">
        <v>1424</v>
      </c>
      <c r="V201" s="2">
        <v>1</v>
      </c>
      <c r="W201" s="2">
        <v>24</v>
      </c>
      <c r="X201" s="2" t="s">
        <v>955</v>
      </c>
      <c r="Y201" s="2" t="s">
        <v>954</v>
      </c>
      <c r="Z201" s="2" t="s">
        <v>1430</v>
      </c>
      <c r="AA201" s="2">
        <v>40</v>
      </c>
      <c r="AB201" s="2">
        <v>30</v>
      </c>
      <c r="AC201" s="2">
        <v>25</v>
      </c>
      <c r="AD201" s="2" t="s">
        <v>1543</v>
      </c>
      <c r="AE201" s="2" t="s">
        <v>41</v>
      </c>
      <c r="AF201" s="2"/>
    </row>
    <row r="202" spans="1:32" x14ac:dyDescent="0.25">
      <c r="A202" s="25" t="str">
        <f>'FST imm. duration'!A202</f>
        <v xml:space="preserve">HIROAKI-SATO et al. </v>
      </c>
      <c r="B202" s="2" t="str">
        <f>'FST imm. duration'!D202</f>
        <v>Figure6</v>
      </c>
      <c r="C202" s="4">
        <v>4</v>
      </c>
      <c r="D202" s="2" t="s">
        <v>956</v>
      </c>
      <c r="E202" s="2" t="s">
        <v>986</v>
      </c>
      <c r="F202" s="2" t="s">
        <v>985</v>
      </c>
      <c r="G202" s="2" t="s">
        <v>976</v>
      </c>
      <c r="H202" s="2" t="s">
        <v>976</v>
      </c>
      <c r="I202" s="2" t="s">
        <v>1428</v>
      </c>
      <c r="J202" s="2" t="s">
        <v>1429</v>
      </c>
      <c r="K202" s="2" t="s">
        <v>976</v>
      </c>
      <c r="L202" s="93">
        <v>2</v>
      </c>
      <c r="M202" s="125" t="s">
        <v>2007</v>
      </c>
      <c r="N202" s="93" t="s">
        <v>2064</v>
      </c>
      <c r="O202" s="93" t="s">
        <v>976</v>
      </c>
      <c r="P202" s="2" t="s">
        <v>1136</v>
      </c>
      <c r="Q202" s="2" t="s">
        <v>961</v>
      </c>
      <c r="R202" s="2" t="s">
        <v>1189</v>
      </c>
      <c r="S202" s="2" t="s">
        <v>1427</v>
      </c>
      <c r="T202" s="2">
        <v>1</v>
      </c>
      <c r="U202" s="2" t="s">
        <v>1424</v>
      </c>
      <c r="V202" s="2">
        <v>1</v>
      </c>
      <c r="W202" s="2">
        <v>24</v>
      </c>
      <c r="X202" s="2" t="s">
        <v>955</v>
      </c>
      <c r="Y202" s="2" t="s">
        <v>954</v>
      </c>
      <c r="Z202" s="2" t="s">
        <v>1430</v>
      </c>
      <c r="AA202" s="2">
        <v>40</v>
      </c>
      <c r="AB202" s="2">
        <v>30</v>
      </c>
      <c r="AC202" s="2">
        <v>25</v>
      </c>
      <c r="AD202" s="2" t="s">
        <v>1543</v>
      </c>
      <c r="AE202" s="2" t="s">
        <v>41</v>
      </c>
      <c r="AF202" s="2"/>
    </row>
    <row r="203" spans="1:32" x14ac:dyDescent="0.25">
      <c r="A203" s="25" t="str">
        <f>'FST imm. duration'!A203</f>
        <v xml:space="preserve">HIROSE et al. </v>
      </c>
      <c r="B203" s="2" t="str">
        <f>'FST imm. duration'!D203</f>
        <v>Figure4</v>
      </c>
      <c r="C203" s="4">
        <v>1</v>
      </c>
      <c r="D203" s="2" t="s">
        <v>956</v>
      </c>
      <c r="E203" s="2" t="s">
        <v>986</v>
      </c>
      <c r="F203" s="2" t="s">
        <v>985</v>
      </c>
      <c r="G203" s="2">
        <v>49</v>
      </c>
      <c r="H203" s="2" t="s">
        <v>976</v>
      </c>
      <c r="I203" s="2" t="s">
        <v>976</v>
      </c>
      <c r="J203" s="2" t="s">
        <v>976</v>
      </c>
      <c r="K203" s="2" t="s">
        <v>976</v>
      </c>
      <c r="L203" s="2" t="s">
        <v>976</v>
      </c>
      <c r="M203" s="2" t="s">
        <v>976</v>
      </c>
      <c r="N203" s="2" t="s">
        <v>976</v>
      </c>
      <c r="O203" s="2" t="s">
        <v>976</v>
      </c>
      <c r="P203" s="2" t="s">
        <v>1136</v>
      </c>
      <c r="Q203" s="2" t="s">
        <v>978</v>
      </c>
      <c r="R203" s="2" t="s">
        <v>1190</v>
      </c>
      <c r="S203" s="2">
        <v>30</v>
      </c>
      <c r="T203" s="2">
        <v>4</v>
      </c>
      <c r="U203" s="2" t="s">
        <v>1015</v>
      </c>
      <c r="V203" s="2">
        <v>1</v>
      </c>
      <c r="W203" s="2" t="s">
        <v>976</v>
      </c>
      <c r="X203" s="2" t="s">
        <v>955</v>
      </c>
      <c r="Y203" s="2" t="s">
        <v>954</v>
      </c>
      <c r="Z203" s="2" t="s">
        <v>1432</v>
      </c>
      <c r="AA203" s="2">
        <v>40</v>
      </c>
      <c r="AB203" s="2">
        <v>19</v>
      </c>
      <c r="AC203" s="2">
        <v>20</v>
      </c>
      <c r="AD203" s="2" t="s">
        <v>2016</v>
      </c>
      <c r="AE203" s="2" t="s">
        <v>976</v>
      </c>
    </row>
    <row r="204" spans="1:32" x14ac:dyDescent="0.25">
      <c r="A204" s="25" t="str">
        <f>'FST imm. duration'!A204</f>
        <v xml:space="preserve">HOYER et al. </v>
      </c>
      <c r="B204" s="2" t="str">
        <f>'FST imm. duration'!D204</f>
        <v>Figure6</v>
      </c>
      <c r="C204" s="4">
        <v>1</v>
      </c>
      <c r="D204" s="2" t="s">
        <v>956</v>
      </c>
      <c r="E204" s="2" t="s">
        <v>987</v>
      </c>
      <c r="F204" s="2" t="s">
        <v>1434</v>
      </c>
      <c r="G204" s="2" t="s">
        <v>976</v>
      </c>
      <c r="H204" s="2" t="s">
        <v>976</v>
      </c>
      <c r="I204" s="2" t="s">
        <v>1435</v>
      </c>
      <c r="J204" s="2" t="s">
        <v>1436</v>
      </c>
      <c r="K204" s="2" t="s">
        <v>976</v>
      </c>
      <c r="L204" s="93">
        <v>2</v>
      </c>
      <c r="M204" s="125" t="s">
        <v>2007</v>
      </c>
      <c r="N204" s="2" t="s">
        <v>976</v>
      </c>
      <c r="O204" s="2" t="s">
        <v>976</v>
      </c>
      <c r="P204" s="2" t="s">
        <v>1136</v>
      </c>
      <c r="Q204" s="2" t="s">
        <v>1032</v>
      </c>
      <c r="R204" s="2" t="s">
        <v>1189</v>
      </c>
      <c r="S204" s="2" t="s">
        <v>1438</v>
      </c>
      <c r="T204" s="2">
        <v>14</v>
      </c>
      <c r="U204" s="2" t="s">
        <v>1433</v>
      </c>
      <c r="V204" s="2">
        <v>1</v>
      </c>
      <c r="W204" s="2" t="s">
        <v>976</v>
      </c>
      <c r="X204" s="2" t="s">
        <v>980</v>
      </c>
      <c r="Y204" s="2" t="s">
        <v>954</v>
      </c>
      <c r="Z204" s="2" t="s">
        <v>1437</v>
      </c>
      <c r="AA204" s="2">
        <v>24</v>
      </c>
      <c r="AB204" s="2">
        <v>21</v>
      </c>
      <c r="AC204" s="2">
        <v>15</v>
      </c>
      <c r="AD204" s="2" t="s">
        <v>2016</v>
      </c>
      <c r="AE204" s="2" t="s">
        <v>976</v>
      </c>
    </row>
    <row r="205" spans="1:32" x14ac:dyDescent="0.25">
      <c r="A205" s="25" t="str">
        <f>'FST imm. duration'!A205</f>
        <v xml:space="preserve">ISHOLA et al. </v>
      </c>
      <c r="B205" s="2" t="str">
        <f>'FST imm. duration'!D205</f>
        <v>Figure1</v>
      </c>
      <c r="C205" s="4">
        <v>1</v>
      </c>
      <c r="D205" s="2" t="s">
        <v>956</v>
      </c>
      <c r="E205" s="2" t="s">
        <v>987</v>
      </c>
      <c r="F205" s="2" t="s">
        <v>984</v>
      </c>
      <c r="G205" s="2">
        <v>56</v>
      </c>
      <c r="H205" s="2" t="s">
        <v>976</v>
      </c>
      <c r="I205" s="2" t="s">
        <v>1110</v>
      </c>
      <c r="J205" s="2" t="s">
        <v>1439</v>
      </c>
      <c r="K205" s="2" t="s">
        <v>976</v>
      </c>
      <c r="L205" s="93">
        <v>10</v>
      </c>
      <c r="M205" s="125" t="s">
        <v>2014</v>
      </c>
      <c r="N205" s="2" t="s">
        <v>976</v>
      </c>
      <c r="O205" s="2" t="s">
        <v>976</v>
      </c>
      <c r="P205" s="2" t="s">
        <v>1136</v>
      </c>
      <c r="Q205" s="2" t="s">
        <v>978</v>
      </c>
      <c r="R205" s="2" t="s">
        <v>1190</v>
      </c>
      <c r="S205" s="2">
        <v>20</v>
      </c>
      <c r="T205" s="2">
        <v>1</v>
      </c>
      <c r="U205" s="2" t="s">
        <v>1015</v>
      </c>
      <c r="V205" s="2">
        <v>1</v>
      </c>
      <c r="W205" s="2">
        <v>1</v>
      </c>
      <c r="X205" s="2" t="s">
        <v>1441</v>
      </c>
      <c r="Y205" s="2" t="s">
        <v>1369</v>
      </c>
      <c r="Z205" s="2" t="s">
        <v>1440</v>
      </c>
      <c r="AA205" s="2">
        <v>40</v>
      </c>
      <c r="AB205" s="2">
        <v>18</v>
      </c>
      <c r="AC205" s="2">
        <v>15</v>
      </c>
      <c r="AD205" s="2" t="s">
        <v>2016</v>
      </c>
      <c r="AE205" s="2" t="s">
        <v>976</v>
      </c>
      <c r="AF205" s="132" t="s">
        <v>1431</v>
      </c>
    </row>
    <row r="206" spans="1:32" x14ac:dyDescent="0.25">
      <c r="A206" s="25" t="str">
        <f>'FST imm. duration'!A206</f>
        <v xml:space="preserve">ISHOLA et al. </v>
      </c>
      <c r="B206" s="2" t="str">
        <f>'FST imm. duration'!D206</f>
        <v>Figure1</v>
      </c>
      <c r="C206" s="4">
        <v>2</v>
      </c>
      <c r="D206" s="2" t="s">
        <v>956</v>
      </c>
      <c r="E206" s="2" t="s">
        <v>987</v>
      </c>
      <c r="F206" s="2" t="s">
        <v>984</v>
      </c>
      <c r="G206" s="2">
        <v>56</v>
      </c>
      <c r="H206" s="2" t="s">
        <v>976</v>
      </c>
      <c r="I206" s="2" t="s">
        <v>1110</v>
      </c>
      <c r="J206" s="2" t="s">
        <v>1439</v>
      </c>
      <c r="K206" s="2" t="s">
        <v>976</v>
      </c>
      <c r="L206" s="93">
        <v>10</v>
      </c>
      <c r="M206" s="125" t="s">
        <v>2014</v>
      </c>
      <c r="N206" s="2" t="s">
        <v>976</v>
      </c>
      <c r="O206" s="2" t="s">
        <v>976</v>
      </c>
      <c r="P206" s="2" t="s">
        <v>1136</v>
      </c>
      <c r="Q206" s="2" t="s">
        <v>961</v>
      </c>
      <c r="R206" s="2" t="s">
        <v>1189</v>
      </c>
      <c r="S206" s="2">
        <v>30</v>
      </c>
      <c r="T206" s="2">
        <v>1</v>
      </c>
      <c r="U206" s="2" t="s">
        <v>1015</v>
      </c>
      <c r="V206" s="2">
        <v>1</v>
      </c>
      <c r="W206" s="2">
        <v>1</v>
      </c>
      <c r="X206" s="2" t="s">
        <v>1441</v>
      </c>
      <c r="Y206" s="2" t="s">
        <v>1369</v>
      </c>
      <c r="Z206" s="2" t="s">
        <v>1440</v>
      </c>
      <c r="AA206" s="2">
        <v>40</v>
      </c>
      <c r="AB206" s="2">
        <v>18</v>
      </c>
      <c r="AC206" s="2">
        <v>15</v>
      </c>
      <c r="AD206" s="2" t="s">
        <v>2016</v>
      </c>
      <c r="AE206" s="2" t="s">
        <v>976</v>
      </c>
      <c r="AF206" s="132" t="s">
        <v>1431</v>
      </c>
    </row>
    <row r="207" spans="1:32" x14ac:dyDescent="0.25">
      <c r="A207" s="25" t="str">
        <f>'FST imm. duration'!A207</f>
        <v xml:space="preserve">ISHOLA et al. </v>
      </c>
      <c r="B207" s="2" t="str">
        <f>'FST imm. duration'!D207</f>
        <v>Figure6-a</v>
      </c>
      <c r="C207" s="4">
        <v>3</v>
      </c>
      <c r="D207" s="2" t="s">
        <v>956</v>
      </c>
      <c r="E207" s="2" t="s">
        <v>987</v>
      </c>
      <c r="F207" s="2" t="s">
        <v>984</v>
      </c>
      <c r="G207" s="2">
        <v>56</v>
      </c>
      <c r="H207" s="2" t="s">
        <v>976</v>
      </c>
      <c r="I207" s="2" t="s">
        <v>1110</v>
      </c>
      <c r="J207" s="2" t="s">
        <v>1439</v>
      </c>
      <c r="K207" s="2" t="s">
        <v>976</v>
      </c>
      <c r="L207" s="93">
        <v>10</v>
      </c>
      <c r="M207" s="125" t="s">
        <v>2014</v>
      </c>
      <c r="N207" s="2" t="s">
        <v>976</v>
      </c>
      <c r="O207" s="2" t="s">
        <v>976</v>
      </c>
      <c r="P207" s="2" t="s">
        <v>1136</v>
      </c>
      <c r="Q207" s="2" t="s">
        <v>961</v>
      </c>
      <c r="R207" s="2" t="s">
        <v>1189</v>
      </c>
      <c r="S207" s="2">
        <v>5</v>
      </c>
      <c r="T207" s="2">
        <v>1</v>
      </c>
      <c r="U207" s="2" t="s">
        <v>1015</v>
      </c>
      <c r="V207" s="2">
        <v>1</v>
      </c>
      <c r="W207" s="2">
        <v>1</v>
      </c>
      <c r="X207" s="2" t="s">
        <v>1441</v>
      </c>
      <c r="Y207" s="2" t="s">
        <v>1369</v>
      </c>
      <c r="Z207" s="2" t="s">
        <v>1440</v>
      </c>
      <c r="AA207" s="2">
        <v>40</v>
      </c>
      <c r="AB207" s="2">
        <v>18</v>
      </c>
      <c r="AC207" s="2">
        <v>15</v>
      </c>
      <c r="AD207" s="2" t="s">
        <v>2016</v>
      </c>
      <c r="AE207" s="2" t="s">
        <v>976</v>
      </c>
    </row>
    <row r="208" spans="1:32" x14ac:dyDescent="0.25">
      <c r="A208" s="25" t="str">
        <f>'FST imm. duration'!A208</f>
        <v xml:space="preserve">ISHOLA et al. </v>
      </c>
      <c r="B208" s="2" t="str">
        <f>'FST imm. duration'!D208</f>
        <v>Figure6-b</v>
      </c>
      <c r="C208" s="4">
        <v>4</v>
      </c>
      <c r="D208" s="2" t="s">
        <v>956</v>
      </c>
      <c r="E208" s="2" t="s">
        <v>987</v>
      </c>
      <c r="F208" s="2" t="s">
        <v>984</v>
      </c>
      <c r="G208" s="2">
        <v>56</v>
      </c>
      <c r="H208" s="2" t="s">
        <v>976</v>
      </c>
      <c r="I208" s="2" t="s">
        <v>1110</v>
      </c>
      <c r="J208" s="2" t="s">
        <v>1439</v>
      </c>
      <c r="K208" s="2" t="s">
        <v>976</v>
      </c>
      <c r="L208" s="93">
        <v>10</v>
      </c>
      <c r="M208" s="125" t="s">
        <v>2014</v>
      </c>
      <c r="N208" s="2" t="s">
        <v>976</v>
      </c>
      <c r="O208" s="2" t="s">
        <v>976</v>
      </c>
      <c r="P208" s="2" t="s">
        <v>1136</v>
      </c>
      <c r="Q208" s="2" t="s">
        <v>978</v>
      </c>
      <c r="R208" s="2" t="s">
        <v>1190</v>
      </c>
      <c r="S208" s="2">
        <v>5</v>
      </c>
      <c r="T208" s="2">
        <v>1</v>
      </c>
      <c r="U208" s="2" t="s">
        <v>1015</v>
      </c>
      <c r="V208" s="2">
        <v>1</v>
      </c>
      <c r="W208" s="2">
        <v>1</v>
      </c>
      <c r="X208" s="2" t="s">
        <v>1441</v>
      </c>
      <c r="Y208" s="2" t="s">
        <v>1369</v>
      </c>
      <c r="Z208" s="2" t="s">
        <v>1440</v>
      </c>
      <c r="AA208" s="2">
        <v>40</v>
      </c>
      <c r="AB208" s="2">
        <v>18</v>
      </c>
      <c r="AC208" s="2">
        <v>15</v>
      </c>
      <c r="AD208" s="2" t="s">
        <v>2016</v>
      </c>
      <c r="AE208" s="2" t="s">
        <v>976</v>
      </c>
    </row>
    <row r="209" spans="1:32" x14ac:dyDescent="0.25">
      <c r="A209" s="25" t="str">
        <f>'FST imm. duration'!A209</f>
        <v xml:space="preserve">ITO et al. </v>
      </c>
      <c r="B209" s="2" t="str">
        <f>'FST imm. duration'!D209</f>
        <v>Table2</v>
      </c>
      <c r="C209" s="4">
        <v>1</v>
      </c>
      <c r="D209" s="2" t="s">
        <v>956</v>
      </c>
      <c r="E209" s="2" t="s">
        <v>987</v>
      </c>
      <c r="F209" s="2" t="s">
        <v>1443</v>
      </c>
      <c r="G209" s="2">
        <v>49</v>
      </c>
      <c r="H209" s="2" t="s">
        <v>1446</v>
      </c>
      <c r="I209" s="2" t="s">
        <v>1444</v>
      </c>
      <c r="J209" s="2" t="s">
        <v>1445</v>
      </c>
      <c r="K209" s="2" t="s">
        <v>976</v>
      </c>
      <c r="L209" s="93" t="s">
        <v>976</v>
      </c>
      <c r="M209" s="125" t="s">
        <v>2007</v>
      </c>
      <c r="N209" s="93" t="s">
        <v>2012</v>
      </c>
      <c r="O209" s="93" t="s">
        <v>2065</v>
      </c>
      <c r="P209" s="2" t="s">
        <v>1136</v>
      </c>
      <c r="Q209" s="2" t="s">
        <v>1442</v>
      </c>
      <c r="R209" s="2" t="s">
        <v>1193</v>
      </c>
      <c r="S209" s="2">
        <v>60</v>
      </c>
      <c r="T209" s="2">
        <v>1</v>
      </c>
      <c r="U209" s="2" t="s">
        <v>1004</v>
      </c>
      <c r="V209" s="2">
        <v>1</v>
      </c>
      <c r="W209" s="2">
        <v>1</v>
      </c>
      <c r="X209" s="2" t="s">
        <v>974</v>
      </c>
      <c r="Y209" s="2" t="s">
        <v>976</v>
      </c>
      <c r="Z209" s="2" t="s">
        <v>1447</v>
      </c>
      <c r="AA209" s="2">
        <v>27</v>
      </c>
      <c r="AB209" s="2">
        <v>18</v>
      </c>
      <c r="AC209" s="2">
        <v>15</v>
      </c>
      <c r="AD209" s="2" t="s">
        <v>1208</v>
      </c>
      <c r="AE209" s="2" t="s">
        <v>976</v>
      </c>
    </row>
    <row r="210" spans="1:32" x14ac:dyDescent="0.25">
      <c r="A210" s="25" t="str">
        <f>'FST imm. duration'!A210</f>
        <v xml:space="preserve">JI et al. </v>
      </c>
      <c r="B210" s="2" t="str">
        <f>'FST imm. duration'!D210</f>
        <v>Figure1</v>
      </c>
      <c r="C210" s="4">
        <v>1</v>
      </c>
      <c r="D210" s="2" t="s">
        <v>956</v>
      </c>
      <c r="E210" s="2" t="s">
        <v>987</v>
      </c>
      <c r="F210" s="2" t="s">
        <v>1227</v>
      </c>
      <c r="G210" s="2" t="s">
        <v>976</v>
      </c>
      <c r="H210" s="2" t="s">
        <v>1385</v>
      </c>
      <c r="I210" s="2" t="s">
        <v>1011</v>
      </c>
      <c r="J210" s="2" t="s">
        <v>1450</v>
      </c>
      <c r="K210" s="2" t="s">
        <v>976</v>
      </c>
      <c r="L210" s="93" t="s">
        <v>976</v>
      </c>
      <c r="M210" s="125" t="s">
        <v>2014</v>
      </c>
      <c r="N210" s="93" t="s">
        <v>2016</v>
      </c>
      <c r="O210" s="93" t="s">
        <v>976</v>
      </c>
      <c r="P210" s="2" t="s">
        <v>1136</v>
      </c>
      <c r="Q210" s="2" t="s">
        <v>961</v>
      </c>
      <c r="R210" s="2" t="s">
        <v>1189</v>
      </c>
      <c r="S210" s="2">
        <v>20</v>
      </c>
      <c r="T210" s="2">
        <v>21</v>
      </c>
      <c r="U210" s="2" t="s">
        <v>1015</v>
      </c>
      <c r="V210" s="2">
        <v>1</v>
      </c>
      <c r="W210" s="2" t="s">
        <v>976</v>
      </c>
      <c r="X210" s="2" t="s">
        <v>980</v>
      </c>
      <c r="Y210" s="2" t="s">
        <v>976</v>
      </c>
      <c r="Z210" s="2" t="s">
        <v>1451</v>
      </c>
      <c r="AA210" s="2">
        <v>20</v>
      </c>
      <c r="AB210" s="2">
        <v>14</v>
      </c>
      <c r="AC210" s="2">
        <v>10</v>
      </c>
      <c r="AD210" s="2" t="s">
        <v>2016</v>
      </c>
      <c r="AE210" s="2" t="s">
        <v>994</v>
      </c>
    </row>
    <row r="211" spans="1:32" x14ac:dyDescent="0.25">
      <c r="A211" s="25" t="str">
        <f>'FST imm. duration'!A211</f>
        <v xml:space="preserve">JIANG et al. </v>
      </c>
      <c r="B211" s="2" t="str">
        <f>'FST imm. duration'!D211</f>
        <v>Figure1-b</v>
      </c>
      <c r="C211" s="4">
        <v>1</v>
      </c>
      <c r="D211" s="2" t="s">
        <v>956</v>
      </c>
      <c r="E211" s="2" t="s">
        <v>987</v>
      </c>
      <c r="F211" s="2" t="s">
        <v>1303</v>
      </c>
      <c r="G211" s="2" t="s">
        <v>1453</v>
      </c>
      <c r="H211" s="2" t="s">
        <v>976</v>
      </c>
      <c r="I211" s="2" t="s">
        <v>976</v>
      </c>
      <c r="J211" s="2" t="s">
        <v>1454</v>
      </c>
      <c r="K211" s="2" t="s">
        <v>976</v>
      </c>
      <c r="L211" s="93">
        <v>5</v>
      </c>
      <c r="M211" s="125" t="s">
        <v>2007</v>
      </c>
      <c r="N211" s="93" t="s">
        <v>2016</v>
      </c>
      <c r="O211" s="93" t="s">
        <v>2065</v>
      </c>
      <c r="P211" s="2" t="s">
        <v>1136</v>
      </c>
      <c r="Q211" s="2" t="s">
        <v>978</v>
      </c>
      <c r="R211" s="2" t="s">
        <v>1190</v>
      </c>
      <c r="S211" s="2">
        <v>15</v>
      </c>
      <c r="T211" s="2">
        <v>1</v>
      </c>
      <c r="U211" s="2" t="s">
        <v>963</v>
      </c>
      <c r="V211" s="2">
        <v>1</v>
      </c>
      <c r="W211" s="2">
        <v>0.5</v>
      </c>
      <c r="X211" s="2" t="s">
        <v>980</v>
      </c>
      <c r="Y211" s="2" t="s">
        <v>976</v>
      </c>
      <c r="Z211" s="2" t="s">
        <v>1455</v>
      </c>
      <c r="AA211" s="2">
        <v>25</v>
      </c>
      <c r="AB211" s="2">
        <v>10</v>
      </c>
      <c r="AC211" s="2">
        <v>10</v>
      </c>
      <c r="AD211" s="2" t="s">
        <v>2016</v>
      </c>
      <c r="AE211" s="2" t="s">
        <v>976</v>
      </c>
    </row>
    <row r="212" spans="1:32" x14ac:dyDescent="0.25">
      <c r="A212" s="25" t="str">
        <f>'FST imm. duration'!A212</f>
        <v xml:space="preserve">KAJTA et al. </v>
      </c>
      <c r="B212" s="2" t="str">
        <f>'FST imm. duration'!D212</f>
        <v>Figure1-a</v>
      </c>
      <c r="C212" s="4">
        <v>1</v>
      </c>
      <c r="D212" s="2" t="s">
        <v>956</v>
      </c>
      <c r="E212" s="2" t="s">
        <v>987</v>
      </c>
      <c r="F212" s="2" t="s">
        <v>984</v>
      </c>
      <c r="G212" s="2">
        <v>35</v>
      </c>
      <c r="H212" s="2" t="s">
        <v>976</v>
      </c>
      <c r="I212" s="2" t="s">
        <v>1457</v>
      </c>
      <c r="J212" s="2" t="s">
        <v>1456</v>
      </c>
      <c r="K212" s="2" t="s">
        <v>2066</v>
      </c>
      <c r="L212" s="93">
        <v>8</v>
      </c>
      <c r="M212" s="125" t="s">
        <v>2007</v>
      </c>
      <c r="N212" s="93" t="s">
        <v>1142</v>
      </c>
      <c r="O212" s="93" t="s">
        <v>2067</v>
      </c>
      <c r="P212" s="2" t="s">
        <v>1136</v>
      </c>
      <c r="Q212" s="2" t="s">
        <v>1032</v>
      </c>
      <c r="R212" s="2" t="s">
        <v>1189</v>
      </c>
      <c r="S212" s="2">
        <v>10</v>
      </c>
      <c r="T212" s="2">
        <v>1</v>
      </c>
      <c r="U212" s="2" t="s">
        <v>963</v>
      </c>
      <c r="V212" s="2">
        <v>1</v>
      </c>
      <c r="W212" s="2">
        <v>1</v>
      </c>
      <c r="X212" s="2" t="s">
        <v>980</v>
      </c>
      <c r="Y212" s="2" t="s">
        <v>976</v>
      </c>
      <c r="Z212" s="2" t="s">
        <v>1458</v>
      </c>
      <c r="AA212" s="2" t="s">
        <v>976</v>
      </c>
      <c r="AB212" s="2">
        <v>20</v>
      </c>
      <c r="AC212" s="2">
        <v>10</v>
      </c>
      <c r="AD212" s="2" t="s">
        <v>976</v>
      </c>
      <c r="AE212" s="2" t="s">
        <v>976</v>
      </c>
    </row>
    <row r="213" spans="1:32" x14ac:dyDescent="0.25">
      <c r="A213" s="25" t="str">
        <f>'FST imm. duration'!A213</f>
        <v xml:space="preserve">KAJTA et al. </v>
      </c>
      <c r="B213" s="2" t="str">
        <f>'FST imm. duration'!D213</f>
        <v>Figure1-a</v>
      </c>
      <c r="C213" s="4">
        <v>2</v>
      </c>
      <c r="D213" s="2" t="s">
        <v>998</v>
      </c>
      <c r="E213" s="2" t="s">
        <v>987</v>
      </c>
      <c r="F213" s="2" t="s">
        <v>984</v>
      </c>
      <c r="G213" s="2">
        <v>35</v>
      </c>
      <c r="H213" s="2" t="s">
        <v>976</v>
      </c>
      <c r="I213" s="2" t="s">
        <v>1457</v>
      </c>
      <c r="J213" s="2" t="s">
        <v>1456</v>
      </c>
      <c r="K213" s="2" t="s">
        <v>2066</v>
      </c>
      <c r="L213" s="93">
        <v>8</v>
      </c>
      <c r="M213" s="125" t="s">
        <v>2007</v>
      </c>
      <c r="N213" s="93" t="s">
        <v>1142</v>
      </c>
      <c r="O213" s="93" t="s">
        <v>2067</v>
      </c>
      <c r="P213" s="2" t="s">
        <v>1136</v>
      </c>
      <c r="Q213" s="2" t="s">
        <v>1032</v>
      </c>
      <c r="R213" s="2" t="s">
        <v>1189</v>
      </c>
      <c r="S213" s="2">
        <v>10</v>
      </c>
      <c r="T213" s="2">
        <v>1</v>
      </c>
      <c r="U213" s="2" t="s">
        <v>963</v>
      </c>
      <c r="V213" s="2">
        <v>1</v>
      </c>
      <c r="W213" s="2">
        <v>1</v>
      </c>
      <c r="X213" s="2" t="s">
        <v>980</v>
      </c>
      <c r="Y213" s="2" t="s">
        <v>976</v>
      </c>
      <c r="Z213" s="2" t="s">
        <v>1458</v>
      </c>
      <c r="AA213" s="2" t="s">
        <v>976</v>
      </c>
      <c r="AB213" s="2">
        <v>20</v>
      </c>
      <c r="AC213" s="2">
        <v>10</v>
      </c>
      <c r="AD213" s="2" t="s">
        <v>976</v>
      </c>
      <c r="AE213" s="2" t="s">
        <v>976</v>
      </c>
    </row>
    <row r="214" spans="1:32" x14ac:dyDescent="0.25">
      <c r="A214" s="25" t="str">
        <f>'FST imm. duration'!A214</f>
        <v xml:space="preserve">KAJTA et al. </v>
      </c>
      <c r="B214" s="2" t="str">
        <f>'FST imm. duration'!D214</f>
        <v>Figure1-a</v>
      </c>
      <c r="C214" s="4">
        <v>3</v>
      </c>
      <c r="D214" s="2" t="s">
        <v>956</v>
      </c>
      <c r="E214" s="2" t="s">
        <v>987</v>
      </c>
      <c r="F214" s="2" t="s">
        <v>984</v>
      </c>
      <c r="G214" s="2">
        <v>35</v>
      </c>
      <c r="H214" s="2" t="s">
        <v>1470</v>
      </c>
      <c r="I214" s="2" t="s">
        <v>1457</v>
      </c>
      <c r="J214" s="2" t="s">
        <v>1456</v>
      </c>
      <c r="K214" s="2" t="s">
        <v>2066</v>
      </c>
      <c r="L214" s="93">
        <v>8</v>
      </c>
      <c r="M214" s="125" t="s">
        <v>2007</v>
      </c>
      <c r="N214" s="93" t="s">
        <v>1142</v>
      </c>
      <c r="O214" s="93" t="s">
        <v>2067</v>
      </c>
      <c r="P214" s="2" t="s">
        <v>1136</v>
      </c>
      <c r="Q214" s="2" t="s">
        <v>1032</v>
      </c>
      <c r="R214" s="2" t="s">
        <v>1189</v>
      </c>
      <c r="S214" s="2">
        <v>10</v>
      </c>
      <c r="T214" s="2">
        <v>1</v>
      </c>
      <c r="U214" s="2" t="s">
        <v>963</v>
      </c>
      <c r="V214" s="2">
        <v>1</v>
      </c>
      <c r="W214" s="2">
        <v>1</v>
      </c>
      <c r="X214" s="2" t="s">
        <v>980</v>
      </c>
      <c r="Y214" s="2" t="s">
        <v>976</v>
      </c>
      <c r="Z214" s="2" t="s">
        <v>1458</v>
      </c>
      <c r="AA214" s="2" t="s">
        <v>976</v>
      </c>
      <c r="AB214" s="2">
        <v>20</v>
      </c>
      <c r="AC214" s="2">
        <v>10</v>
      </c>
      <c r="AD214" s="2" t="s">
        <v>976</v>
      </c>
      <c r="AE214" s="2" t="s">
        <v>976</v>
      </c>
    </row>
    <row r="215" spans="1:32" x14ac:dyDescent="0.25">
      <c r="A215" s="25" t="str">
        <f>'FST imm. duration'!A215</f>
        <v xml:space="preserve">KAJTA et al. </v>
      </c>
      <c r="B215" s="2" t="str">
        <f>'FST imm. duration'!D215</f>
        <v>Figure1-a</v>
      </c>
      <c r="C215" s="4">
        <v>4</v>
      </c>
      <c r="D215" s="2" t="s">
        <v>998</v>
      </c>
      <c r="E215" s="2" t="s">
        <v>987</v>
      </c>
      <c r="F215" s="2" t="s">
        <v>984</v>
      </c>
      <c r="G215" s="2">
        <v>35</v>
      </c>
      <c r="H215" s="2" t="s">
        <v>1470</v>
      </c>
      <c r="I215" s="2" t="s">
        <v>1457</v>
      </c>
      <c r="J215" s="2" t="s">
        <v>1456</v>
      </c>
      <c r="K215" s="2" t="s">
        <v>2066</v>
      </c>
      <c r="L215" s="93">
        <v>8</v>
      </c>
      <c r="M215" s="125" t="s">
        <v>2007</v>
      </c>
      <c r="N215" s="93" t="s">
        <v>1142</v>
      </c>
      <c r="O215" s="93" t="s">
        <v>2067</v>
      </c>
      <c r="P215" s="2" t="s">
        <v>1136</v>
      </c>
      <c r="Q215" s="2" t="s">
        <v>1032</v>
      </c>
      <c r="R215" s="2" t="s">
        <v>1189</v>
      </c>
      <c r="S215" s="2">
        <v>10</v>
      </c>
      <c r="T215" s="2">
        <v>1</v>
      </c>
      <c r="U215" s="2" t="s">
        <v>963</v>
      </c>
      <c r="V215" s="2">
        <v>1</v>
      </c>
      <c r="W215" s="2">
        <v>1</v>
      </c>
      <c r="X215" s="2" t="s">
        <v>980</v>
      </c>
      <c r="Y215" s="2" t="s">
        <v>976</v>
      </c>
      <c r="Z215" s="2" t="s">
        <v>1458</v>
      </c>
      <c r="AA215" s="2" t="s">
        <v>976</v>
      </c>
      <c r="AB215" s="2">
        <v>20</v>
      </c>
      <c r="AC215" s="2">
        <v>10</v>
      </c>
      <c r="AD215" s="2" t="s">
        <v>976</v>
      </c>
      <c r="AE215" s="2" t="s">
        <v>976</v>
      </c>
    </row>
    <row r="216" spans="1:32" x14ac:dyDescent="0.25">
      <c r="A216" s="25" t="str">
        <f>'FST imm. duration'!A216</f>
        <v xml:space="preserve">KAJTA et al. </v>
      </c>
      <c r="B216" s="2" t="str">
        <f>'FST imm. duration'!D216</f>
        <v>Figure1-a</v>
      </c>
      <c r="C216" s="4">
        <v>5</v>
      </c>
      <c r="D216" s="2" t="s">
        <v>956</v>
      </c>
      <c r="E216" s="2" t="s">
        <v>987</v>
      </c>
      <c r="F216" s="2" t="s">
        <v>984</v>
      </c>
      <c r="G216" s="2">
        <v>35</v>
      </c>
      <c r="H216" s="2" t="s">
        <v>1471</v>
      </c>
      <c r="I216" s="2" t="s">
        <v>1457</v>
      </c>
      <c r="J216" s="2" t="s">
        <v>1456</v>
      </c>
      <c r="K216" s="2" t="s">
        <v>2066</v>
      </c>
      <c r="L216" s="93">
        <v>8</v>
      </c>
      <c r="M216" s="125" t="s">
        <v>2007</v>
      </c>
      <c r="N216" s="93" t="s">
        <v>1142</v>
      </c>
      <c r="O216" s="93" t="s">
        <v>2067</v>
      </c>
      <c r="P216" s="2" t="s">
        <v>1136</v>
      </c>
      <c r="Q216" s="2" t="s">
        <v>1032</v>
      </c>
      <c r="R216" s="2" t="s">
        <v>1189</v>
      </c>
      <c r="S216" s="2">
        <v>10</v>
      </c>
      <c r="T216" s="2">
        <v>1</v>
      </c>
      <c r="U216" s="2" t="s">
        <v>963</v>
      </c>
      <c r="V216" s="2">
        <v>1</v>
      </c>
      <c r="W216" s="2">
        <v>1</v>
      </c>
      <c r="X216" s="2" t="s">
        <v>980</v>
      </c>
      <c r="Y216" s="2" t="s">
        <v>976</v>
      </c>
      <c r="Z216" s="2" t="s">
        <v>1458</v>
      </c>
      <c r="AA216" s="2" t="s">
        <v>976</v>
      </c>
      <c r="AB216" s="2">
        <v>20</v>
      </c>
      <c r="AC216" s="2">
        <v>10</v>
      </c>
      <c r="AD216" s="2" t="s">
        <v>976</v>
      </c>
      <c r="AE216" s="2" t="s">
        <v>976</v>
      </c>
    </row>
    <row r="217" spans="1:32" x14ac:dyDescent="0.25">
      <c r="A217" s="25" t="str">
        <f>'FST imm. duration'!A217</f>
        <v xml:space="preserve">KAJTA et al. </v>
      </c>
      <c r="B217" s="2" t="str">
        <f>'FST imm. duration'!D217</f>
        <v>Figure1-a</v>
      </c>
      <c r="C217" s="4">
        <v>6</v>
      </c>
      <c r="D217" s="2" t="s">
        <v>998</v>
      </c>
      <c r="E217" s="2" t="s">
        <v>987</v>
      </c>
      <c r="F217" s="2" t="s">
        <v>984</v>
      </c>
      <c r="G217" s="2">
        <v>35</v>
      </c>
      <c r="H217" s="2" t="s">
        <v>1471</v>
      </c>
      <c r="I217" s="2" t="s">
        <v>1457</v>
      </c>
      <c r="J217" s="2" t="s">
        <v>1456</v>
      </c>
      <c r="K217" s="2" t="s">
        <v>2066</v>
      </c>
      <c r="L217" s="93">
        <v>8</v>
      </c>
      <c r="M217" s="125" t="s">
        <v>2007</v>
      </c>
      <c r="N217" s="93" t="s">
        <v>1142</v>
      </c>
      <c r="O217" s="93" t="s">
        <v>2067</v>
      </c>
      <c r="P217" s="2" t="s">
        <v>1136</v>
      </c>
      <c r="Q217" s="2" t="s">
        <v>1032</v>
      </c>
      <c r="R217" s="2" t="s">
        <v>1189</v>
      </c>
      <c r="S217" s="2">
        <v>10</v>
      </c>
      <c r="T217" s="2">
        <v>1</v>
      </c>
      <c r="U217" s="2" t="s">
        <v>963</v>
      </c>
      <c r="V217" s="2">
        <v>1</v>
      </c>
      <c r="W217" s="2">
        <v>1</v>
      </c>
      <c r="X217" s="2" t="s">
        <v>980</v>
      </c>
      <c r="Y217" s="2" t="s">
        <v>976</v>
      </c>
      <c r="Z217" s="2" t="s">
        <v>1458</v>
      </c>
      <c r="AA217" s="2" t="s">
        <v>976</v>
      </c>
      <c r="AB217" s="2">
        <v>20</v>
      </c>
      <c r="AC217" s="2">
        <v>10</v>
      </c>
      <c r="AD217" s="2" t="s">
        <v>976</v>
      </c>
      <c r="AE217" s="2" t="s">
        <v>976</v>
      </c>
    </row>
    <row r="218" spans="1:32" x14ac:dyDescent="0.25">
      <c r="A218" s="25" t="str">
        <f>'FST imm. duration'!A218</f>
        <v xml:space="preserve">KARANGES et al. </v>
      </c>
      <c r="B218" s="2" t="str">
        <f>'FST imm. duration'!D218</f>
        <v>Figure5-b</v>
      </c>
      <c r="C218" s="4">
        <v>1</v>
      </c>
      <c r="D218" s="2" t="s">
        <v>956</v>
      </c>
      <c r="E218" s="2" t="s">
        <v>986</v>
      </c>
      <c r="F218" s="2" t="s">
        <v>985</v>
      </c>
      <c r="G218" s="2">
        <v>91</v>
      </c>
      <c r="H218" s="2" t="s">
        <v>976</v>
      </c>
      <c r="I218" s="2" t="s">
        <v>1459</v>
      </c>
      <c r="J218" s="2" t="s">
        <v>1461</v>
      </c>
      <c r="K218" s="2" t="s">
        <v>976</v>
      </c>
      <c r="L218" s="93">
        <v>4</v>
      </c>
      <c r="M218" s="125" t="s">
        <v>2115</v>
      </c>
      <c r="N218" s="93">
        <v>22</v>
      </c>
      <c r="O218" s="93" t="s">
        <v>976</v>
      </c>
      <c r="P218" s="2" t="s">
        <v>1136</v>
      </c>
      <c r="Q218" s="2" t="s">
        <v>995</v>
      </c>
      <c r="R218" s="2" t="s">
        <v>1189</v>
      </c>
      <c r="S218" s="2" t="s">
        <v>1464</v>
      </c>
      <c r="T218" s="2">
        <v>20</v>
      </c>
      <c r="U218" s="2" t="s">
        <v>1015</v>
      </c>
      <c r="V218" s="2">
        <v>1</v>
      </c>
      <c r="W218" s="2" t="s">
        <v>976</v>
      </c>
      <c r="X218" s="2" t="s">
        <v>955</v>
      </c>
      <c r="Y218" s="2" t="s">
        <v>1039</v>
      </c>
      <c r="Z218" s="2" t="s">
        <v>1465</v>
      </c>
      <c r="AA218" s="2">
        <v>46</v>
      </c>
      <c r="AB218" s="2">
        <v>22</v>
      </c>
      <c r="AC218" s="2">
        <v>30</v>
      </c>
      <c r="AD218" s="2" t="s">
        <v>1543</v>
      </c>
      <c r="AE218" s="2" t="s">
        <v>1463</v>
      </c>
    </row>
    <row r="219" spans="1:32" x14ac:dyDescent="0.25">
      <c r="A219" s="25" t="str">
        <f>'FST imm. duration'!A219</f>
        <v xml:space="preserve">KARANGES et al. </v>
      </c>
      <c r="B219" s="2" t="str">
        <f>'FST imm. duration'!D219</f>
        <v>Figure5-b</v>
      </c>
      <c r="C219" s="4">
        <v>2</v>
      </c>
      <c r="D219" s="2" t="s">
        <v>956</v>
      </c>
      <c r="E219" s="2" t="s">
        <v>986</v>
      </c>
      <c r="F219" s="2" t="s">
        <v>985</v>
      </c>
      <c r="G219" s="2">
        <v>47</v>
      </c>
      <c r="H219" s="2" t="s">
        <v>976</v>
      </c>
      <c r="I219" s="2" t="s">
        <v>1460</v>
      </c>
      <c r="J219" s="2" t="s">
        <v>1462</v>
      </c>
      <c r="K219" s="2" t="s">
        <v>976</v>
      </c>
      <c r="L219" s="93">
        <v>8</v>
      </c>
      <c r="M219" s="125" t="s">
        <v>2115</v>
      </c>
      <c r="N219" s="93">
        <v>22</v>
      </c>
      <c r="O219" s="93" t="s">
        <v>976</v>
      </c>
      <c r="P219" s="2" t="s">
        <v>1136</v>
      </c>
      <c r="Q219" s="2" t="s">
        <v>995</v>
      </c>
      <c r="R219" s="2" t="s">
        <v>1189</v>
      </c>
      <c r="S219" s="2" t="s">
        <v>1464</v>
      </c>
      <c r="T219" s="2">
        <v>20</v>
      </c>
      <c r="U219" s="2" t="s">
        <v>1015</v>
      </c>
      <c r="V219" s="2">
        <v>1</v>
      </c>
      <c r="W219" s="2" t="s">
        <v>976</v>
      </c>
      <c r="X219" s="2" t="s">
        <v>955</v>
      </c>
      <c r="Y219" s="2" t="s">
        <v>1039</v>
      </c>
      <c r="Z219" s="2" t="s">
        <v>1465</v>
      </c>
      <c r="AA219" s="2">
        <v>46</v>
      </c>
      <c r="AB219" s="2">
        <v>22</v>
      </c>
      <c r="AC219" s="2">
        <v>30</v>
      </c>
      <c r="AD219" s="2" t="s">
        <v>1543</v>
      </c>
      <c r="AE219" s="2" t="s">
        <v>1463</v>
      </c>
    </row>
    <row r="220" spans="1:32" x14ac:dyDescent="0.25">
      <c r="A220" s="25" t="str">
        <f>'FST imm. duration'!A220</f>
        <v xml:space="preserve">KASSAI et al. </v>
      </c>
      <c r="B220" s="2" t="str">
        <f>'FST imm. duration'!D220</f>
        <v>Figure3-a</v>
      </c>
      <c r="C220" s="4">
        <v>1</v>
      </c>
      <c r="D220" s="2" t="s">
        <v>956</v>
      </c>
      <c r="E220" s="2" t="s">
        <v>986</v>
      </c>
      <c r="F220" s="2" t="s">
        <v>985</v>
      </c>
      <c r="G220" s="2" t="s">
        <v>976</v>
      </c>
      <c r="H220" s="2" t="s">
        <v>976</v>
      </c>
      <c r="I220" s="2" t="s">
        <v>1468</v>
      </c>
      <c r="J220" s="2" t="s">
        <v>1467</v>
      </c>
      <c r="K220" s="2" t="s">
        <v>976</v>
      </c>
      <c r="L220" s="93">
        <v>4</v>
      </c>
      <c r="M220" s="125" t="s">
        <v>2007</v>
      </c>
      <c r="N220" s="93" t="s">
        <v>2015</v>
      </c>
      <c r="O220" s="93" t="s">
        <v>976</v>
      </c>
      <c r="P220" s="2" t="s">
        <v>1136</v>
      </c>
      <c r="Q220" s="2" t="s">
        <v>978</v>
      </c>
      <c r="R220" s="2" t="s">
        <v>1190</v>
      </c>
      <c r="S220" s="2">
        <v>10</v>
      </c>
      <c r="T220" s="2">
        <v>1</v>
      </c>
      <c r="U220" s="2" t="s">
        <v>963</v>
      </c>
      <c r="V220" s="2">
        <v>3</v>
      </c>
      <c r="W220" s="2">
        <v>1</v>
      </c>
      <c r="X220" s="2" t="s">
        <v>955</v>
      </c>
      <c r="Y220" s="2" t="s">
        <v>1163</v>
      </c>
      <c r="Z220" s="2" t="s">
        <v>1469</v>
      </c>
      <c r="AA220" s="2" t="s">
        <v>976</v>
      </c>
      <c r="AB220" s="2">
        <v>16</v>
      </c>
      <c r="AC220" s="2">
        <v>18</v>
      </c>
      <c r="AD220" s="2" t="s">
        <v>2073</v>
      </c>
      <c r="AE220" s="2" t="s">
        <v>976</v>
      </c>
    </row>
    <row r="221" spans="1:32" x14ac:dyDescent="0.25">
      <c r="A221" s="25" t="str">
        <f>'FST imm. duration'!A221</f>
        <v xml:space="preserve">KASSAI et al. </v>
      </c>
      <c r="B221" s="2" t="str">
        <f>'FST imm. duration'!D221</f>
        <v>Figure3-a</v>
      </c>
      <c r="C221" s="4">
        <v>2</v>
      </c>
      <c r="D221" s="2" t="s">
        <v>956</v>
      </c>
      <c r="E221" s="2" t="s">
        <v>986</v>
      </c>
      <c r="F221" s="2" t="s">
        <v>985</v>
      </c>
      <c r="G221" s="2" t="s">
        <v>976</v>
      </c>
      <c r="H221" s="2" t="s">
        <v>976</v>
      </c>
      <c r="I221" s="2" t="s">
        <v>1468</v>
      </c>
      <c r="J221" s="2" t="s">
        <v>1467</v>
      </c>
      <c r="K221" s="2" t="s">
        <v>976</v>
      </c>
      <c r="L221" s="93">
        <v>4</v>
      </c>
      <c r="M221" s="125" t="s">
        <v>2007</v>
      </c>
      <c r="N221" s="93" t="s">
        <v>2015</v>
      </c>
      <c r="O221" s="93" t="s">
        <v>976</v>
      </c>
      <c r="P221" s="2" t="s">
        <v>1136</v>
      </c>
      <c r="Q221" s="2" t="s">
        <v>978</v>
      </c>
      <c r="R221" s="2" t="s">
        <v>1190</v>
      </c>
      <c r="S221" s="2">
        <v>20</v>
      </c>
      <c r="T221" s="2">
        <v>1</v>
      </c>
      <c r="U221" s="2" t="s">
        <v>963</v>
      </c>
      <c r="V221" s="2">
        <v>3</v>
      </c>
      <c r="W221" s="2">
        <v>1</v>
      </c>
      <c r="X221" s="2" t="s">
        <v>955</v>
      </c>
      <c r="Y221" s="2" t="s">
        <v>1163</v>
      </c>
      <c r="Z221" s="2" t="s">
        <v>1469</v>
      </c>
      <c r="AA221" s="2" t="s">
        <v>976</v>
      </c>
      <c r="AB221" s="2">
        <v>16</v>
      </c>
      <c r="AC221" s="2">
        <v>18</v>
      </c>
      <c r="AD221" s="2" t="s">
        <v>2073</v>
      </c>
      <c r="AE221" s="2" t="s">
        <v>976</v>
      </c>
    </row>
    <row r="222" spans="1:32" x14ac:dyDescent="0.25">
      <c r="A222" s="25" t="str">
        <f>'FST imm. duration'!A222</f>
        <v xml:space="preserve">KASSAI et al. </v>
      </c>
      <c r="B222" s="2" t="str">
        <f>'FST imm. duration'!D222</f>
        <v>Figure3-a</v>
      </c>
      <c r="C222" s="4">
        <v>3</v>
      </c>
      <c r="D222" s="2" t="s">
        <v>956</v>
      </c>
      <c r="E222" s="2" t="s">
        <v>986</v>
      </c>
      <c r="F222" s="2" t="s">
        <v>985</v>
      </c>
      <c r="G222" s="2" t="s">
        <v>976</v>
      </c>
      <c r="H222" s="2" t="s">
        <v>976</v>
      </c>
      <c r="I222" s="2" t="s">
        <v>1468</v>
      </c>
      <c r="J222" s="2" t="s">
        <v>1467</v>
      </c>
      <c r="K222" s="2" t="s">
        <v>976</v>
      </c>
      <c r="L222" s="93">
        <v>4</v>
      </c>
      <c r="M222" s="125" t="s">
        <v>2007</v>
      </c>
      <c r="N222" s="93" t="s">
        <v>2015</v>
      </c>
      <c r="O222" s="93" t="s">
        <v>976</v>
      </c>
      <c r="P222" s="2" t="s">
        <v>1136</v>
      </c>
      <c r="Q222" s="2" t="s">
        <v>978</v>
      </c>
      <c r="R222" s="2" t="s">
        <v>1190</v>
      </c>
      <c r="S222" s="2">
        <v>40</v>
      </c>
      <c r="T222" s="2">
        <v>1</v>
      </c>
      <c r="U222" s="2" t="s">
        <v>963</v>
      </c>
      <c r="V222" s="2">
        <v>3</v>
      </c>
      <c r="W222" s="2">
        <v>1</v>
      </c>
      <c r="X222" s="2" t="s">
        <v>955</v>
      </c>
      <c r="Y222" s="2" t="s">
        <v>1163</v>
      </c>
      <c r="Z222" s="2" t="s">
        <v>1469</v>
      </c>
      <c r="AA222" s="2" t="s">
        <v>976</v>
      </c>
      <c r="AB222" s="2">
        <v>16</v>
      </c>
      <c r="AC222" s="2">
        <v>18</v>
      </c>
      <c r="AD222" s="2" t="s">
        <v>2073</v>
      </c>
      <c r="AE222" s="2" t="s">
        <v>976</v>
      </c>
      <c r="AF222" s="2"/>
    </row>
    <row r="223" spans="1:32" x14ac:dyDescent="0.25">
      <c r="A223" s="25" t="str">
        <f>'FST imm. duration'!A223</f>
        <v xml:space="preserve">KAWAHARA et al. </v>
      </c>
      <c r="B223" s="2" t="str">
        <f>'FST imm. duration'!D223</f>
        <v>Figure4-b</v>
      </c>
      <c r="C223" s="4">
        <v>1</v>
      </c>
      <c r="D223" s="2" t="s">
        <v>956</v>
      </c>
      <c r="E223" s="2" t="s">
        <v>986</v>
      </c>
      <c r="F223" s="2" t="s">
        <v>985</v>
      </c>
      <c r="G223" s="2" t="s">
        <v>976</v>
      </c>
      <c r="H223" s="2" t="s">
        <v>976</v>
      </c>
      <c r="I223" s="2" t="s">
        <v>1473</v>
      </c>
      <c r="J223" s="2" t="s">
        <v>1474</v>
      </c>
      <c r="K223" s="2" t="s">
        <v>976</v>
      </c>
      <c r="L223" s="2" t="s">
        <v>976</v>
      </c>
      <c r="M223" s="125" t="s">
        <v>2007</v>
      </c>
      <c r="N223" s="93" t="s">
        <v>1785</v>
      </c>
      <c r="O223" s="93" t="s">
        <v>2068</v>
      </c>
      <c r="P223" s="2" t="s">
        <v>1136</v>
      </c>
      <c r="Q223" s="2" t="s">
        <v>962</v>
      </c>
      <c r="R223" s="2" t="s">
        <v>1190</v>
      </c>
      <c r="S223" s="2">
        <v>10</v>
      </c>
      <c r="T223" s="2">
        <v>1</v>
      </c>
      <c r="U223" s="2" t="s">
        <v>963</v>
      </c>
      <c r="V223" s="2">
        <v>1</v>
      </c>
      <c r="W223" s="2">
        <v>1</v>
      </c>
      <c r="X223" s="2" t="s">
        <v>1476</v>
      </c>
      <c r="Y223" s="2" t="s">
        <v>954</v>
      </c>
      <c r="Z223" s="2" t="s">
        <v>1475</v>
      </c>
      <c r="AA223" s="2">
        <v>40</v>
      </c>
      <c r="AB223" s="2">
        <v>20</v>
      </c>
      <c r="AC223" s="2">
        <v>20</v>
      </c>
      <c r="AD223" s="2" t="s">
        <v>2016</v>
      </c>
      <c r="AE223" s="2" t="s">
        <v>976</v>
      </c>
      <c r="AF223" s="2"/>
    </row>
    <row r="224" spans="1:32" x14ac:dyDescent="0.25">
      <c r="A224" s="25" t="str">
        <f>'FST imm. duration'!A224</f>
        <v xml:space="preserve">KAWASHIMA et al. </v>
      </c>
      <c r="B224" s="2" t="str">
        <f>'FST imm. duration'!D224</f>
        <v>Figure1</v>
      </c>
      <c r="C224" s="4">
        <v>1</v>
      </c>
      <c r="D224" s="2" t="s">
        <v>956</v>
      </c>
      <c r="E224" s="2" t="s">
        <v>986</v>
      </c>
      <c r="F224" s="2" t="s">
        <v>985</v>
      </c>
      <c r="G224" s="2" t="s">
        <v>976</v>
      </c>
      <c r="H224" s="2" t="s">
        <v>976</v>
      </c>
      <c r="I224" s="2" t="s">
        <v>1477</v>
      </c>
      <c r="J224" s="2" t="s">
        <v>1478</v>
      </c>
      <c r="K224" s="2" t="s">
        <v>976</v>
      </c>
      <c r="L224" s="93" t="s">
        <v>976</v>
      </c>
      <c r="M224" s="125" t="s">
        <v>2007</v>
      </c>
      <c r="N224" s="93" t="s">
        <v>2015</v>
      </c>
      <c r="O224" s="93" t="s">
        <v>976</v>
      </c>
      <c r="P224" s="2" t="s">
        <v>1136</v>
      </c>
      <c r="Q224" s="2" t="s">
        <v>978</v>
      </c>
      <c r="R224" s="2" t="s">
        <v>1190</v>
      </c>
      <c r="S224" s="2">
        <v>10</v>
      </c>
      <c r="T224" s="2">
        <v>1</v>
      </c>
      <c r="U224" s="2" t="s">
        <v>963</v>
      </c>
      <c r="V224" s="2">
        <v>1</v>
      </c>
      <c r="W224" s="2">
        <v>1</v>
      </c>
      <c r="X224" s="2" t="s">
        <v>955</v>
      </c>
      <c r="Y224" s="2" t="s">
        <v>976</v>
      </c>
      <c r="Z224" s="2" t="s">
        <v>1479</v>
      </c>
      <c r="AA224" s="2">
        <v>40</v>
      </c>
      <c r="AB224" s="2">
        <v>18</v>
      </c>
      <c r="AC224" s="2">
        <v>15</v>
      </c>
      <c r="AD224" s="2">
        <v>25</v>
      </c>
      <c r="AE224" s="2" t="s">
        <v>976</v>
      </c>
      <c r="AF224" s="2" t="s">
        <v>1431</v>
      </c>
    </row>
    <row r="225" spans="1:32" x14ac:dyDescent="0.25">
      <c r="A225" s="25" t="str">
        <f>'FST imm. duration'!A225</f>
        <v xml:space="preserve">KAWASHIMA et al. </v>
      </c>
      <c r="B225" s="2" t="str">
        <f>'FST imm. duration'!D225</f>
        <v>Figure1</v>
      </c>
      <c r="C225" s="4">
        <v>2</v>
      </c>
      <c r="D225" s="2" t="s">
        <v>956</v>
      </c>
      <c r="E225" s="2" t="s">
        <v>986</v>
      </c>
      <c r="F225" s="2" t="s">
        <v>985</v>
      </c>
      <c r="G225" s="2" t="s">
        <v>976</v>
      </c>
      <c r="H225" s="2" t="s">
        <v>976</v>
      </c>
      <c r="I225" s="2" t="s">
        <v>1477</v>
      </c>
      <c r="J225" s="2" t="s">
        <v>1478</v>
      </c>
      <c r="K225" s="2" t="s">
        <v>976</v>
      </c>
      <c r="L225" s="93" t="s">
        <v>976</v>
      </c>
      <c r="M225" s="125" t="s">
        <v>2007</v>
      </c>
      <c r="N225" s="93" t="s">
        <v>2015</v>
      </c>
      <c r="O225" s="93" t="s">
        <v>976</v>
      </c>
      <c r="P225" s="2" t="s">
        <v>1136</v>
      </c>
      <c r="Q225" s="2" t="s">
        <v>962</v>
      </c>
      <c r="R225" s="2" t="s">
        <v>1190</v>
      </c>
      <c r="S225" s="2">
        <v>10</v>
      </c>
      <c r="T225" s="2">
        <v>1</v>
      </c>
      <c r="U225" s="2" t="s">
        <v>963</v>
      </c>
      <c r="V225" s="2">
        <v>1</v>
      </c>
      <c r="W225" s="2">
        <v>1</v>
      </c>
      <c r="X225" s="2" t="s">
        <v>955</v>
      </c>
      <c r="Y225" s="2" t="s">
        <v>976</v>
      </c>
      <c r="Z225" s="2" t="s">
        <v>1479</v>
      </c>
      <c r="AA225" s="2">
        <v>40</v>
      </c>
      <c r="AB225" s="2">
        <v>18</v>
      </c>
      <c r="AC225" s="2">
        <v>15</v>
      </c>
      <c r="AD225" s="2">
        <v>25</v>
      </c>
      <c r="AE225" s="2" t="s">
        <v>976</v>
      </c>
      <c r="AF225" s="2" t="s">
        <v>1431</v>
      </c>
    </row>
    <row r="226" spans="1:32" x14ac:dyDescent="0.25">
      <c r="A226" s="25" t="str">
        <f>'FST imm. duration'!A226</f>
        <v xml:space="preserve">KAWASHIMA et al. </v>
      </c>
      <c r="B226" s="2" t="str">
        <f>'FST imm. duration'!D226</f>
        <v>Figure1</v>
      </c>
      <c r="C226" s="4">
        <v>3</v>
      </c>
      <c r="D226" s="2" t="s">
        <v>956</v>
      </c>
      <c r="E226" s="2" t="s">
        <v>986</v>
      </c>
      <c r="F226" s="2" t="s">
        <v>985</v>
      </c>
      <c r="G226" s="2" t="s">
        <v>976</v>
      </c>
      <c r="H226" s="2" t="s">
        <v>976</v>
      </c>
      <c r="I226" s="2" t="s">
        <v>1477</v>
      </c>
      <c r="J226" s="2" t="s">
        <v>1478</v>
      </c>
      <c r="K226" s="2" t="s">
        <v>976</v>
      </c>
      <c r="L226" s="93" t="s">
        <v>976</v>
      </c>
      <c r="M226" s="125" t="s">
        <v>2007</v>
      </c>
      <c r="N226" s="93" t="s">
        <v>2015</v>
      </c>
      <c r="O226" s="93" t="s">
        <v>976</v>
      </c>
      <c r="P226" s="2" t="s">
        <v>1136</v>
      </c>
      <c r="Q226" s="2" t="s">
        <v>1019</v>
      </c>
      <c r="R226" s="2" t="s">
        <v>1190</v>
      </c>
      <c r="S226" s="2">
        <v>5</v>
      </c>
      <c r="T226" s="2">
        <v>1</v>
      </c>
      <c r="U226" s="2" t="s">
        <v>963</v>
      </c>
      <c r="V226" s="2">
        <v>1</v>
      </c>
      <c r="W226" s="2">
        <v>1</v>
      </c>
      <c r="X226" s="2" t="s">
        <v>955</v>
      </c>
      <c r="Y226" s="2" t="s">
        <v>976</v>
      </c>
      <c r="Z226" s="2" t="s">
        <v>1479</v>
      </c>
      <c r="AA226" s="2">
        <v>40</v>
      </c>
      <c r="AB226" s="2">
        <v>18</v>
      </c>
      <c r="AC226" s="2">
        <v>15</v>
      </c>
      <c r="AD226" s="2">
        <v>25</v>
      </c>
      <c r="AE226" s="2" t="s">
        <v>976</v>
      </c>
      <c r="AF226" s="2" t="s">
        <v>1431</v>
      </c>
    </row>
    <row r="227" spans="1:32" x14ac:dyDescent="0.25">
      <c r="A227" s="25" t="str">
        <f>'FST imm. duration'!A227</f>
        <v xml:space="preserve">KAWASHIMA et al. </v>
      </c>
      <c r="B227" s="2" t="str">
        <f>'FST imm. duration'!D227</f>
        <v>Figure1</v>
      </c>
      <c r="C227" s="4">
        <v>4</v>
      </c>
      <c r="D227" s="2" t="s">
        <v>956</v>
      </c>
      <c r="E227" s="2" t="s">
        <v>986</v>
      </c>
      <c r="F227" s="2" t="s">
        <v>985</v>
      </c>
      <c r="G227" s="2" t="s">
        <v>976</v>
      </c>
      <c r="H227" s="2" t="s">
        <v>976</v>
      </c>
      <c r="I227" s="2" t="s">
        <v>1477</v>
      </c>
      <c r="J227" s="2" t="s">
        <v>1478</v>
      </c>
      <c r="K227" s="2" t="s">
        <v>976</v>
      </c>
      <c r="L227" s="93" t="s">
        <v>976</v>
      </c>
      <c r="M227" s="125" t="s">
        <v>2007</v>
      </c>
      <c r="N227" s="93" t="s">
        <v>2015</v>
      </c>
      <c r="O227" s="93" t="s">
        <v>976</v>
      </c>
      <c r="P227" s="2" t="s">
        <v>1136</v>
      </c>
      <c r="Q227" s="2" t="s">
        <v>1019</v>
      </c>
      <c r="R227" s="2" t="s">
        <v>1190</v>
      </c>
      <c r="S227" s="2">
        <v>10</v>
      </c>
      <c r="T227" s="2">
        <v>1</v>
      </c>
      <c r="U227" s="2" t="s">
        <v>963</v>
      </c>
      <c r="V227" s="2">
        <v>1</v>
      </c>
      <c r="W227" s="2">
        <v>1</v>
      </c>
      <c r="X227" s="2" t="s">
        <v>955</v>
      </c>
      <c r="Y227" s="2" t="s">
        <v>976</v>
      </c>
      <c r="Z227" s="2" t="s">
        <v>1479</v>
      </c>
      <c r="AA227" s="2">
        <v>40</v>
      </c>
      <c r="AB227" s="2">
        <v>18</v>
      </c>
      <c r="AC227" s="2">
        <v>15</v>
      </c>
      <c r="AD227" s="2">
        <v>25</v>
      </c>
      <c r="AE227" s="2" t="s">
        <v>976</v>
      </c>
      <c r="AF227" s="2" t="s">
        <v>1431</v>
      </c>
    </row>
    <row r="228" spans="1:32" x14ac:dyDescent="0.25">
      <c r="A228" s="25" t="str">
        <f>'FST imm. duration'!A228</f>
        <v xml:space="preserve">KAWASHIMA et al. </v>
      </c>
      <c r="B228" s="2" t="str">
        <f>'FST imm. duration'!D228</f>
        <v>Figure1</v>
      </c>
      <c r="C228" s="4">
        <v>5</v>
      </c>
      <c r="D228" s="2" t="s">
        <v>956</v>
      </c>
      <c r="E228" s="2" t="s">
        <v>986</v>
      </c>
      <c r="F228" s="2" t="s">
        <v>985</v>
      </c>
      <c r="G228" s="2" t="s">
        <v>976</v>
      </c>
      <c r="H228" s="2" t="s">
        <v>976</v>
      </c>
      <c r="I228" s="2" t="s">
        <v>1477</v>
      </c>
      <c r="J228" s="2" t="s">
        <v>1478</v>
      </c>
      <c r="K228" s="2" t="s">
        <v>976</v>
      </c>
      <c r="L228" s="93" t="s">
        <v>976</v>
      </c>
      <c r="M228" s="125" t="s">
        <v>2007</v>
      </c>
      <c r="N228" s="93" t="s">
        <v>2015</v>
      </c>
      <c r="O228" s="93" t="s">
        <v>976</v>
      </c>
      <c r="P228" s="2" t="s">
        <v>1136</v>
      </c>
      <c r="Q228" s="2" t="s">
        <v>1069</v>
      </c>
      <c r="R228" s="2" t="s">
        <v>1190</v>
      </c>
      <c r="S228" s="2">
        <v>10</v>
      </c>
      <c r="T228" s="2">
        <v>1</v>
      </c>
      <c r="U228" s="2" t="s">
        <v>963</v>
      </c>
      <c r="V228" s="2">
        <v>1</v>
      </c>
      <c r="W228" s="2">
        <v>1</v>
      </c>
      <c r="X228" s="2" t="s">
        <v>955</v>
      </c>
      <c r="Y228" s="2" t="s">
        <v>976</v>
      </c>
      <c r="Z228" s="2" t="s">
        <v>1479</v>
      </c>
      <c r="AA228" s="2">
        <v>40</v>
      </c>
      <c r="AB228" s="2">
        <v>18</v>
      </c>
      <c r="AC228" s="2">
        <v>15</v>
      </c>
      <c r="AD228" s="2">
        <v>25</v>
      </c>
      <c r="AE228" s="2" t="s">
        <v>976</v>
      </c>
      <c r="AF228" s="2" t="s">
        <v>1431</v>
      </c>
    </row>
    <row r="229" spans="1:32" x14ac:dyDescent="0.25">
      <c r="A229" s="25" t="str">
        <f>'FST imm. duration'!A229</f>
        <v xml:space="preserve">KAWASHIMA et al. </v>
      </c>
      <c r="B229" s="2" t="str">
        <f>'FST imm. duration'!D229</f>
        <v>Figure1</v>
      </c>
      <c r="C229" s="4">
        <v>6</v>
      </c>
      <c r="D229" s="2" t="s">
        <v>956</v>
      </c>
      <c r="E229" s="2" t="s">
        <v>986</v>
      </c>
      <c r="F229" s="2" t="s">
        <v>985</v>
      </c>
      <c r="G229" s="2" t="s">
        <v>976</v>
      </c>
      <c r="H229" s="2" t="s">
        <v>976</v>
      </c>
      <c r="I229" s="2" t="s">
        <v>1477</v>
      </c>
      <c r="J229" s="2" t="s">
        <v>1478</v>
      </c>
      <c r="K229" s="2" t="s">
        <v>976</v>
      </c>
      <c r="L229" s="93" t="s">
        <v>976</v>
      </c>
      <c r="M229" s="125" t="s">
        <v>2007</v>
      </c>
      <c r="N229" s="93" t="s">
        <v>2015</v>
      </c>
      <c r="O229" s="93" t="s">
        <v>976</v>
      </c>
      <c r="P229" s="2" t="s">
        <v>1136</v>
      </c>
      <c r="Q229" s="2" t="s">
        <v>978</v>
      </c>
      <c r="R229" s="2" t="s">
        <v>1190</v>
      </c>
      <c r="S229" s="2">
        <v>10</v>
      </c>
      <c r="T229" s="2">
        <v>15</v>
      </c>
      <c r="U229" s="2" t="s">
        <v>963</v>
      </c>
      <c r="V229" s="2">
        <v>1</v>
      </c>
      <c r="W229" s="2">
        <v>5</v>
      </c>
      <c r="X229" s="2" t="s">
        <v>955</v>
      </c>
      <c r="Y229" s="2" t="s">
        <v>976</v>
      </c>
      <c r="Z229" s="2" t="s">
        <v>1479</v>
      </c>
      <c r="AA229" s="2">
        <v>40</v>
      </c>
      <c r="AB229" s="2">
        <v>18</v>
      </c>
      <c r="AC229" s="2">
        <v>15</v>
      </c>
      <c r="AD229" s="2">
        <v>25</v>
      </c>
      <c r="AE229" s="2" t="s">
        <v>976</v>
      </c>
      <c r="AF229" s="2" t="s">
        <v>1431</v>
      </c>
    </row>
    <row r="230" spans="1:32" x14ac:dyDescent="0.25">
      <c r="A230" s="25" t="str">
        <f>'FST imm. duration'!A230</f>
        <v xml:space="preserve">KAWASHIMA et al. </v>
      </c>
      <c r="B230" s="2" t="str">
        <f>'FST imm. duration'!D230</f>
        <v>Figure1</v>
      </c>
      <c r="C230" s="4">
        <v>7</v>
      </c>
      <c r="D230" s="2" t="s">
        <v>956</v>
      </c>
      <c r="E230" s="2" t="s">
        <v>986</v>
      </c>
      <c r="F230" s="2" t="s">
        <v>985</v>
      </c>
      <c r="G230" s="2" t="s">
        <v>976</v>
      </c>
      <c r="H230" s="2" t="s">
        <v>976</v>
      </c>
      <c r="I230" s="2" t="s">
        <v>1477</v>
      </c>
      <c r="J230" s="2" t="s">
        <v>1478</v>
      </c>
      <c r="K230" s="2" t="s">
        <v>976</v>
      </c>
      <c r="L230" s="93" t="s">
        <v>976</v>
      </c>
      <c r="M230" s="125" t="s">
        <v>2007</v>
      </c>
      <c r="N230" s="93" t="s">
        <v>2015</v>
      </c>
      <c r="O230" s="93" t="s">
        <v>976</v>
      </c>
      <c r="P230" s="2" t="s">
        <v>1136</v>
      </c>
      <c r="Q230" s="2" t="s">
        <v>962</v>
      </c>
      <c r="R230" s="2" t="s">
        <v>1190</v>
      </c>
      <c r="S230" s="2">
        <v>10</v>
      </c>
      <c r="T230" s="2">
        <v>15</v>
      </c>
      <c r="U230" s="2" t="s">
        <v>963</v>
      </c>
      <c r="V230" s="2">
        <v>1</v>
      </c>
      <c r="W230" s="2">
        <v>5</v>
      </c>
      <c r="X230" s="2" t="s">
        <v>955</v>
      </c>
      <c r="Y230" s="2" t="s">
        <v>976</v>
      </c>
      <c r="Z230" s="2" t="s">
        <v>1479</v>
      </c>
      <c r="AA230" s="2">
        <v>40</v>
      </c>
      <c r="AB230" s="2">
        <v>18</v>
      </c>
      <c r="AC230" s="2">
        <v>15</v>
      </c>
      <c r="AD230" s="2">
        <v>25</v>
      </c>
      <c r="AE230" s="2" t="s">
        <v>976</v>
      </c>
      <c r="AF230" s="2" t="s">
        <v>1431</v>
      </c>
    </row>
    <row r="231" spans="1:32" x14ac:dyDescent="0.25">
      <c r="A231" s="25" t="str">
        <f>'FST imm. duration'!A231</f>
        <v xml:space="preserve">KAWASHIMA et al. </v>
      </c>
      <c r="B231" s="2" t="str">
        <f>'FST imm. duration'!D231</f>
        <v>Figure1</v>
      </c>
      <c r="C231" s="4">
        <v>8</v>
      </c>
      <c r="D231" s="2" t="s">
        <v>956</v>
      </c>
      <c r="E231" s="2" t="s">
        <v>986</v>
      </c>
      <c r="F231" s="2" t="s">
        <v>985</v>
      </c>
      <c r="G231" s="2" t="s">
        <v>976</v>
      </c>
      <c r="H231" s="2" t="s">
        <v>976</v>
      </c>
      <c r="I231" s="2" t="s">
        <v>1477</v>
      </c>
      <c r="J231" s="2" t="s">
        <v>1478</v>
      </c>
      <c r="K231" s="2" t="s">
        <v>976</v>
      </c>
      <c r="L231" s="93" t="s">
        <v>976</v>
      </c>
      <c r="M231" s="125" t="s">
        <v>2007</v>
      </c>
      <c r="N231" s="93" t="s">
        <v>2015</v>
      </c>
      <c r="O231" s="93" t="s">
        <v>976</v>
      </c>
      <c r="P231" s="2" t="s">
        <v>1136</v>
      </c>
      <c r="Q231" s="2" t="s">
        <v>1019</v>
      </c>
      <c r="R231" s="2" t="s">
        <v>1190</v>
      </c>
      <c r="S231" s="2">
        <v>5</v>
      </c>
      <c r="T231" s="2">
        <v>15</v>
      </c>
      <c r="U231" s="2" t="s">
        <v>963</v>
      </c>
      <c r="V231" s="2">
        <v>1</v>
      </c>
      <c r="W231" s="2">
        <v>5</v>
      </c>
      <c r="X231" s="2" t="s">
        <v>955</v>
      </c>
      <c r="Y231" s="2" t="s">
        <v>976</v>
      </c>
      <c r="Z231" s="2" t="s">
        <v>1479</v>
      </c>
      <c r="AA231" s="2">
        <v>40</v>
      </c>
      <c r="AB231" s="2">
        <v>18</v>
      </c>
      <c r="AC231" s="2">
        <v>15</v>
      </c>
      <c r="AD231" s="2">
        <v>25</v>
      </c>
      <c r="AE231" s="2" t="s">
        <v>976</v>
      </c>
      <c r="AF231" s="2" t="s">
        <v>1431</v>
      </c>
    </row>
    <row r="232" spans="1:32" x14ac:dyDescent="0.25">
      <c r="A232" s="25" t="str">
        <f>'FST imm. duration'!A232</f>
        <v xml:space="preserve">KAWASHIMA et al. </v>
      </c>
      <c r="B232" s="2" t="str">
        <f>'FST imm. duration'!D232</f>
        <v>Figure1</v>
      </c>
      <c r="C232" s="4">
        <v>9</v>
      </c>
      <c r="D232" s="2" t="s">
        <v>956</v>
      </c>
      <c r="E232" s="2" t="s">
        <v>986</v>
      </c>
      <c r="F232" s="2" t="s">
        <v>985</v>
      </c>
      <c r="G232" s="2" t="s">
        <v>976</v>
      </c>
      <c r="H232" s="2" t="s">
        <v>976</v>
      </c>
      <c r="I232" s="2" t="s">
        <v>1477</v>
      </c>
      <c r="J232" s="2" t="s">
        <v>1478</v>
      </c>
      <c r="K232" s="2" t="s">
        <v>976</v>
      </c>
      <c r="L232" s="93" t="s">
        <v>976</v>
      </c>
      <c r="M232" s="125" t="s">
        <v>2007</v>
      </c>
      <c r="N232" s="93" t="s">
        <v>2015</v>
      </c>
      <c r="O232" s="93" t="s">
        <v>976</v>
      </c>
      <c r="P232" s="2" t="s">
        <v>1136</v>
      </c>
      <c r="Q232" s="2" t="s">
        <v>1019</v>
      </c>
      <c r="R232" s="2" t="s">
        <v>1190</v>
      </c>
      <c r="S232" s="2">
        <v>10</v>
      </c>
      <c r="T232" s="2">
        <v>15</v>
      </c>
      <c r="U232" s="2" t="s">
        <v>963</v>
      </c>
      <c r="V232" s="2">
        <v>1</v>
      </c>
      <c r="W232" s="2">
        <v>5</v>
      </c>
      <c r="X232" s="2" t="s">
        <v>955</v>
      </c>
      <c r="Y232" s="2" t="s">
        <v>976</v>
      </c>
      <c r="Z232" s="2" t="s">
        <v>1479</v>
      </c>
      <c r="AA232" s="2">
        <v>40</v>
      </c>
      <c r="AB232" s="2">
        <v>18</v>
      </c>
      <c r="AC232" s="2">
        <v>15</v>
      </c>
      <c r="AD232" s="2">
        <v>25</v>
      </c>
      <c r="AE232" s="2" t="s">
        <v>976</v>
      </c>
      <c r="AF232" s="2" t="s">
        <v>1431</v>
      </c>
    </row>
    <row r="233" spans="1:32" x14ac:dyDescent="0.25">
      <c r="A233" s="25" t="str">
        <f>'FST imm. duration'!A233</f>
        <v xml:space="preserve">KAWASHIMA et al. </v>
      </c>
      <c r="B233" s="2" t="str">
        <f>'FST imm. duration'!D233</f>
        <v>Figure1</v>
      </c>
      <c r="C233" s="4">
        <v>10</v>
      </c>
      <c r="D233" s="2" t="s">
        <v>956</v>
      </c>
      <c r="E233" s="2" t="s">
        <v>986</v>
      </c>
      <c r="F233" s="2" t="s">
        <v>985</v>
      </c>
      <c r="G233" s="2" t="s">
        <v>976</v>
      </c>
      <c r="H233" s="2" t="s">
        <v>976</v>
      </c>
      <c r="I233" s="2" t="s">
        <v>1477</v>
      </c>
      <c r="J233" s="2" t="s">
        <v>1478</v>
      </c>
      <c r="K233" s="2" t="s">
        <v>976</v>
      </c>
      <c r="L233" s="93" t="s">
        <v>976</v>
      </c>
      <c r="M233" s="125" t="s">
        <v>2007</v>
      </c>
      <c r="N233" s="93" t="s">
        <v>2015</v>
      </c>
      <c r="O233" s="93" t="s">
        <v>976</v>
      </c>
      <c r="P233" s="2" t="s">
        <v>1136</v>
      </c>
      <c r="Q233" s="2" t="s">
        <v>1069</v>
      </c>
      <c r="R233" s="2" t="s">
        <v>1190</v>
      </c>
      <c r="S233" s="2">
        <v>10</v>
      </c>
      <c r="T233" s="2">
        <v>15</v>
      </c>
      <c r="U233" s="2" t="s">
        <v>963</v>
      </c>
      <c r="V233" s="2">
        <v>1</v>
      </c>
      <c r="W233" s="2">
        <v>5</v>
      </c>
      <c r="X233" s="2" t="s">
        <v>955</v>
      </c>
      <c r="Y233" s="2" t="s">
        <v>976</v>
      </c>
      <c r="Z233" s="2" t="s">
        <v>1479</v>
      </c>
      <c r="AA233" s="2">
        <v>40</v>
      </c>
      <c r="AB233" s="2">
        <v>18</v>
      </c>
      <c r="AC233" s="2">
        <v>15</v>
      </c>
      <c r="AD233" s="2">
        <v>25</v>
      </c>
      <c r="AE233" s="2" t="s">
        <v>976</v>
      </c>
      <c r="AF233" s="2" t="s">
        <v>1431</v>
      </c>
    </row>
    <row r="234" spans="1:32" x14ac:dyDescent="0.25">
      <c r="A234" s="25" t="str">
        <f>'FST imm. duration'!A234</f>
        <v xml:space="preserve">KHULBE et al. </v>
      </c>
      <c r="B234" s="2" t="str">
        <f>'FST imm. duration'!D234</f>
        <v>Figure1</v>
      </c>
      <c r="C234" s="4">
        <v>1</v>
      </c>
      <c r="D234" s="2" t="s">
        <v>956</v>
      </c>
      <c r="E234" s="2" t="s">
        <v>987</v>
      </c>
      <c r="F234" s="2" t="s">
        <v>984</v>
      </c>
      <c r="G234" s="2" t="s">
        <v>976</v>
      </c>
      <c r="H234" s="2" t="s">
        <v>976</v>
      </c>
      <c r="I234" s="2" t="s">
        <v>1480</v>
      </c>
      <c r="J234" s="2" t="s">
        <v>1481</v>
      </c>
      <c r="K234" s="2" t="s">
        <v>976</v>
      </c>
      <c r="L234" s="93" t="s">
        <v>976</v>
      </c>
      <c r="M234" s="125" t="s">
        <v>2007</v>
      </c>
      <c r="N234" s="93" t="s">
        <v>2015</v>
      </c>
      <c r="O234" s="93" t="s">
        <v>976</v>
      </c>
      <c r="P234" s="2" t="s">
        <v>1136</v>
      </c>
      <c r="Q234" s="2" t="s">
        <v>978</v>
      </c>
      <c r="R234" s="2" t="s">
        <v>1190</v>
      </c>
      <c r="S234" s="2">
        <v>10</v>
      </c>
      <c r="T234" s="2">
        <v>1</v>
      </c>
      <c r="U234" s="2" t="s">
        <v>963</v>
      </c>
      <c r="V234" s="2">
        <v>1</v>
      </c>
      <c r="W234" s="2">
        <v>0.5</v>
      </c>
      <c r="X234" s="2" t="s">
        <v>1230</v>
      </c>
      <c r="Y234" s="2" t="s">
        <v>1163</v>
      </c>
      <c r="Z234" s="2" t="s">
        <v>1482</v>
      </c>
      <c r="AA234" s="2" t="s">
        <v>2074</v>
      </c>
      <c r="AB234" s="2">
        <v>15</v>
      </c>
      <c r="AC234" s="2">
        <v>15</v>
      </c>
      <c r="AD234" s="2" t="s">
        <v>1543</v>
      </c>
      <c r="AE234" s="2" t="s">
        <v>976</v>
      </c>
      <c r="AF234" s="2"/>
    </row>
    <row r="235" spans="1:32" x14ac:dyDescent="0.25">
      <c r="A235" s="25" t="str">
        <f>'FST imm. duration'!A235</f>
        <v xml:space="preserve">KHULBE et al. </v>
      </c>
      <c r="B235" s="2" t="str">
        <f>'FST imm. duration'!D235</f>
        <v>Figure1</v>
      </c>
      <c r="C235" s="4">
        <v>2</v>
      </c>
      <c r="D235" s="2" t="s">
        <v>956</v>
      </c>
      <c r="E235" s="2" t="s">
        <v>987</v>
      </c>
      <c r="F235" s="2" t="s">
        <v>984</v>
      </c>
      <c r="G235" s="2" t="s">
        <v>976</v>
      </c>
      <c r="H235" s="2" t="s">
        <v>976</v>
      </c>
      <c r="I235" s="2" t="s">
        <v>1480</v>
      </c>
      <c r="J235" s="2" t="s">
        <v>1481</v>
      </c>
      <c r="K235" s="2" t="s">
        <v>976</v>
      </c>
      <c r="L235" s="93" t="s">
        <v>976</v>
      </c>
      <c r="M235" s="125" t="s">
        <v>2007</v>
      </c>
      <c r="N235" s="93" t="s">
        <v>2015</v>
      </c>
      <c r="O235" s="93" t="s">
        <v>976</v>
      </c>
      <c r="P235" s="2" t="s">
        <v>1136</v>
      </c>
      <c r="Q235" s="2" t="s">
        <v>978</v>
      </c>
      <c r="R235" s="2" t="s">
        <v>1190</v>
      </c>
      <c r="S235" s="2">
        <v>20</v>
      </c>
      <c r="T235" s="2">
        <v>1</v>
      </c>
      <c r="U235" s="2" t="s">
        <v>963</v>
      </c>
      <c r="V235" s="2">
        <v>1</v>
      </c>
      <c r="W235" s="2">
        <v>0.5</v>
      </c>
      <c r="X235" s="2" t="s">
        <v>1230</v>
      </c>
      <c r="Y235" s="2" t="s">
        <v>1163</v>
      </c>
      <c r="Z235" s="2" t="s">
        <v>1482</v>
      </c>
      <c r="AA235" s="2" t="s">
        <v>2074</v>
      </c>
      <c r="AB235" s="2">
        <v>15</v>
      </c>
      <c r="AC235" s="2">
        <v>15</v>
      </c>
      <c r="AD235" s="2" t="s">
        <v>1543</v>
      </c>
      <c r="AE235" s="2" t="s">
        <v>976</v>
      </c>
    </row>
    <row r="236" spans="1:32" x14ac:dyDescent="0.25">
      <c r="A236" s="25" t="str">
        <f>'FST imm. duration'!A236</f>
        <v xml:space="preserve">KHULBE et al. </v>
      </c>
      <c r="B236" s="2" t="str">
        <f>'FST imm. duration'!D236</f>
        <v>Figure1</v>
      </c>
      <c r="C236" s="4">
        <v>3</v>
      </c>
      <c r="D236" s="2" t="s">
        <v>956</v>
      </c>
      <c r="E236" s="2" t="s">
        <v>987</v>
      </c>
      <c r="F236" s="2" t="s">
        <v>984</v>
      </c>
      <c r="G236" s="2" t="s">
        <v>976</v>
      </c>
      <c r="H236" s="2" t="s">
        <v>976</v>
      </c>
      <c r="I236" s="2" t="s">
        <v>1480</v>
      </c>
      <c r="J236" s="2" t="s">
        <v>1481</v>
      </c>
      <c r="K236" s="2" t="s">
        <v>976</v>
      </c>
      <c r="L236" s="93" t="s">
        <v>976</v>
      </c>
      <c r="M236" s="125" t="s">
        <v>2007</v>
      </c>
      <c r="N236" s="93" t="s">
        <v>2015</v>
      </c>
      <c r="O236" s="93" t="s">
        <v>976</v>
      </c>
      <c r="P236" s="2" t="s">
        <v>1136</v>
      </c>
      <c r="Q236" s="2" t="s">
        <v>978</v>
      </c>
      <c r="R236" s="2" t="s">
        <v>1190</v>
      </c>
      <c r="S236" s="2">
        <v>30</v>
      </c>
      <c r="T236" s="2">
        <v>1</v>
      </c>
      <c r="U236" s="2" t="s">
        <v>963</v>
      </c>
      <c r="V236" s="2">
        <v>1</v>
      </c>
      <c r="W236" s="2">
        <v>0.5</v>
      </c>
      <c r="X236" s="2" t="s">
        <v>1230</v>
      </c>
      <c r="Y236" s="2" t="s">
        <v>1163</v>
      </c>
      <c r="Z236" s="2" t="s">
        <v>1482</v>
      </c>
      <c r="AA236" s="2" t="s">
        <v>2074</v>
      </c>
      <c r="AB236" s="2">
        <v>15</v>
      </c>
      <c r="AC236" s="2">
        <v>15</v>
      </c>
      <c r="AD236" s="2" t="s">
        <v>1543</v>
      </c>
      <c r="AE236" s="2" t="s">
        <v>976</v>
      </c>
    </row>
    <row r="237" spans="1:32" x14ac:dyDescent="0.25">
      <c r="A237" s="25" t="str">
        <f>'FST imm. duration'!A237</f>
        <v xml:space="preserve">KHULBE et al. </v>
      </c>
      <c r="B237" s="2" t="str">
        <f>'FST imm. duration'!D237</f>
        <v>Table1</v>
      </c>
      <c r="C237" s="4">
        <v>4</v>
      </c>
      <c r="D237" s="2" t="s">
        <v>956</v>
      </c>
      <c r="E237" s="2" t="s">
        <v>987</v>
      </c>
      <c r="F237" s="2" t="s">
        <v>984</v>
      </c>
      <c r="G237" s="2" t="s">
        <v>976</v>
      </c>
      <c r="H237" s="2" t="s">
        <v>976</v>
      </c>
      <c r="I237" s="2" t="s">
        <v>1480</v>
      </c>
      <c r="J237" s="2" t="s">
        <v>1481</v>
      </c>
      <c r="K237" s="2" t="s">
        <v>976</v>
      </c>
      <c r="L237" s="93" t="s">
        <v>976</v>
      </c>
      <c r="M237" s="125" t="s">
        <v>2007</v>
      </c>
      <c r="N237" s="93" t="s">
        <v>2015</v>
      </c>
      <c r="O237" s="93" t="s">
        <v>976</v>
      </c>
      <c r="P237" s="2" t="s">
        <v>1136</v>
      </c>
      <c r="Q237" s="2" t="s">
        <v>978</v>
      </c>
      <c r="R237" s="2" t="s">
        <v>1190</v>
      </c>
      <c r="S237" s="2">
        <v>10</v>
      </c>
      <c r="T237" s="2">
        <v>1</v>
      </c>
      <c r="U237" s="2" t="s">
        <v>963</v>
      </c>
      <c r="V237" s="2">
        <v>1</v>
      </c>
      <c r="W237" s="2">
        <v>0.5</v>
      </c>
      <c r="X237" s="2" t="s">
        <v>1230</v>
      </c>
      <c r="Y237" s="2" t="s">
        <v>1163</v>
      </c>
      <c r="Z237" s="2" t="s">
        <v>1482</v>
      </c>
      <c r="AA237" s="2" t="s">
        <v>2074</v>
      </c>
      <c r="AB237" s="2">
        <v>15</v>
      </c>
      <c r="AC237" s="2">
        <v>15</v>
      </c>
      <c r="AD237" s="2" t="s">
        <v>1543</v>
      </c>
      <c r="AE237" s="2" t="s">
        <v>976</v>
      </c>
      <c r="AF237" s="2" t="s">
        <v>1431</v>
      </c>
    </row>
    <row r="238" spans="1:32" x14ac:dyDescent="0.25">
      <c r="A238" s="25" t="str">
        <f>'FST imm. duration'!A238</f>
        <v xml:space="preserve">KHULBE et al. </v>
      </c>
      <c r="B238" s="2" t="str">
        <f>'FST imm. duration'!D238</f>
        <v>Table1</v>
      </c>
      <c r="C238" s="4">
        <v>5</v>
      </c>
      <c r="D238" s="2" t="s">
        <v>956</v>
      </c>
      <c r="E238" s="2" t="s">
        <v>987</v>
      </c>
      <c r="F238" s="2" t="s">
        <v>984</v>
      </c>
      <c r="G238" s="2" t="s">
        <v>976</v>
      </c>
      <c r="H238" s="2" t="s">
        <v>976</v>
      </c>
      <c r="I238" s="2" t="s">
        <v>1480</v>
      </c>
      <c r="J238" s="2" t="s">
        <v>1481</v>
      </c>
      <c r="K238" s="2" t="s">
        <v>976</v>
      </c>
      <c r="L238" s="93" t="s">
        <v>976</v>
      </c>
      <c r="M238" s="125" t="s">
        <v>2007</v>
      </c>
      <c r="N238" s="93" t="s">
        <v>2015</v>
      </c>
      <c r="O238" s="93" t="s">
        <v>976</v>
      </c>
      <c r="P238" s="2" t="s">
        <v>1136</v>
      </c>
      <c r="Q238" s="2" t="s">
        <v>961</v>
      </c>
      <c r="R238" s="2" t="s">
        <v>1189</v>
      </c>
      <c r="S238" s="2">
        <v>5</v>
      </c>
      <c r="T238" s="2">
        <v>1</v>
      </c>
      <c r="U238" s="2" t="s">
        <v>963</v>
      </c>
      <c r="V238" s="2">
        <v>1</v>
      </c>
      <c r="W238" s="2">
        <v>0.5</v>
      </c>
      <c r="X238" s="2" t="s">
        <v>1230</v>
      </c>
      <c r="Y238" s="2" t="s">
        <v>1163</v>
      </c>
      <c r="Z238" s="2" t="s">
        <v>1482</v>
      </c>
      <c r="AA238" s="2" t="s">
        <v>2074</v>
      </c>
      <c r="AB238" s="2">
        <v>15</v>
      </c>
      <c r="AC238" s="2">
        <v>15</v>
      </c>
      <c r="AD238" s="2" t="s">
        <v>1543</v>
      </c>
      <c r="AE238" s="2" t="s">
        <v>976</v>
      </c>
      <c r="AF238" s="2" t="s">
        <v>1431</v>
      </c>
    </row>
    <row r="239" spans="1:32" x14ac:dyDescent="0.25">
      <c r="A239" s="25" t="str">
        <f>'FST imm. duration'!A239</f>
        <v xml:space="preserve">KIM et al. </v>
      </c>
      <c r="B239" s="2" t="str">
        <f>'FST imm. duration'!D239</f>
        <v>Figure1</v>
      </c>
      <c r="C239" s="4">
        <v>1</v>
      </c>
      <c r="D239" s="2" t="s">
        <v>956</v>
      </c>
      <c r="E239" s="2" t="s">
        <v>986</v>
      </c>
      <c r="F239" s="2" t="s">
        <v>1085</v>
      </c>
      <c r="G239" s="2" t="s">
        <v>976</v>
      </c>
      <c r="H239" s="2" t="s">
        <v>976</v>
      </c>
      <c r="I239" s="2" t="s">
        <v>1483</v>
      </c>
      <c r="J239" s="2" t="s">
        <v>976</v>
      </c>
      <c r="K239" s="2" t="s">
        <v>976</v>
      </c>
      <c r="L239" s="2" t="s">
        <v>976</v>
      </c>
      <c r="M239" s="2" t="s">
        <v>976</v>
      </c>
      <c r="N239" s="2" t="s">
        <v>976</v>
      </c>
      <c r="O239" s="2" t="s">
        <v>976</v>
      </c>
      <c r="P239" s="2" t="s">
        <v>1136</v>
      </c>
      <c r="Q239" s="2" t="s">
        <v>961</v>
      </c>
      <c r="R239" s="2" t="s">
        <v>1189</v>
      </c>
      <c r="S239" s="2">
        <v>10</v>
      </c>
      <c r="T239" s="2">
        <v>1</v>
      </c>
      <c r="U239" s="2" t="s">
        <v>963</v>
      </c>
      <c r="V239" s="2">
        <v>1</v>
      </c>
      <c r="W239" s="2" t="s">
        <v>976</v>
      </c>
      <c r="X239" s="2" t="s">
        <v>1484</v>
      </c>
      <c r="Y239" s="2" t="s">
        <v>954</v>
      </c>
      <c r="Z239" s="2" t="s">
        <v>1485</v>
      </c>
      <c r="AA239" s="2">
        <v>40</v>
      </c>
      <c r="AB239" s="2">
        <v>20</v>
      </c>
      <c r="AC239" s="2" t="s">
        <v>976</v>
      </c>
      <c r="AD239" s="2">
        <v>25</v>
      </c>
      <c r="AE239" s="2" t="s">
        <v>976</v>
      </c>
    </row>
    <row r="240" spans="1:32" x14ac:dyDescent="0.25">
      <c r="A240" s="25" t="str">
        <f>'FST imm. duration'!A240</f>
        <v xml:space="preserve">KIM et al. </v>
      </c>
      <c r="B240" s="2" t="str">
        <f>'FST imm. duration'!D240</f>
        <v>Figure1</v>
      </c>
      <c r="C240" s="4">
        <v>2</v>
      </c>
      <c r="D240" s="2" t="s">
        <v>956</v>
      </c>
      <c r="E240" s="2" t="s">
        <v>986</v>
      </c>
      <c r="F240" s="2" t="s">
        <v>1085</v>
      </c>
      <c r="G240" s="2" t="s">
        <v>976</v>
      </c>
      <c r="H240" s="2" t="s">
        <v>976</v>
      </c>
      <c r="I240" s="2" t="s">
        <v>1483</v>
      </c>
      <c r="J240" s="2" t="s">
        <v>976</v>
      </c>
      <c r="K240" s="2" t="s">
        <v>976</v>
      </c>
      <c r="L240" s="2" t="s">
        <v>976</v>
      </c>
      <c r="M240" s="2" t="s">
        <v>976</v>
      </c>
      <c r="N240" s="2" t="s">
        <v>976</v>
      </c>
      <c r="O240" s="2" t="s">
        <v>976</v>
      </c>
      <c r="P240" s="2" t="s">
        <v>1136</v>
      </c>
      <c r="Q240" s="2" t="s">
        <v>961</v>
      </c>
      <c r="R240" s="2" t="s">
        <v>1189</v>
      </c>
      <c r="S240" s="2">
        <v>10</v>
      </c>
      <c r="T240" s="2">
        <v>7</v>
      </c>
      <c r="U240" s="2" t="s">
        <v>963</v>
      </c>
      <c r="V240" s="2">
        <v>1</v>
      </c>
      <c r="W240" s="2" t="s">
        <v>976</v>
      </c>
      <c r="X240" s="2" t="s">
        <v>1484</v>
      </c>
      <c r="Y240" s="2" t="s">
        <v>954</v>
      </c>
      <c r="Z240" s="2" t="s">
        <v>1485</v>
      </c>
      <c r="AA240" s="2">
        <v>40</v>
      </c>
      <c r="AB240" s="2">
        <v>20</v>
      </c>
      <c r="AC240" s="2" t="s">
        <v>976</v>
      </c>
      <c r="AD240" s="2">
        <v>25</v>
      </c>
      <c r="AE240" s="2" t="s">
        <v>976</v>
      </c>
    </row>
    <row r="241" spans="1:31" x14ac:dyDescent="0.25">
      <c r="A241" s="25" t="str">
        <f>'FST imm. duration'!A241</f>
        <v xml:space="preserve">KIM et al. </v>
      </c>
      <c r="B241" s="2" t="str">
        <f>'FST imm. duration'!D241</f>
        <v>Figure1-a</v>
      </c>
      <c r="C241" s="4">
        <v>1</v>
      </c>
      <c r="D241" s="2" t="s">
        <v>956</v>
      </c>
      <c r="E241" s="2" t="s">
        <v>987</v>
      </c>
      <c r="F241" s="2" t="s">
        <v>1227</v>
      </c>
      <c r="G241" s="2">
        <v>35</v>
      </c>
      <c r="H241" s="2" t="s">
        <v>976</v>
      </c>
      <c r="I241" s="109" t="s">
        <v>976</v>
      </c>
      <c r="J241" s="2" t="s">
        <v>1486</v>
      </c>
      <c r="K241" s="2" t="s">
        <v>976</v>
      </c>
      <c r="L241" s="2" t="s">
        <v>976</v>
      </c>
      <c r="M241" s="125" t="s">
        <v>2014</v>
      </c>
      <c r="N241" s="93" t="s">
        <v>2015</v>
      </c>
      <c r="O241" s="93" t="s">
        <v>2065</v>
      </c>
      <c r="P241" s="2" t="s">
        <v>1136</v>
      </c>
      <c r="Q241" s="2" t="s">
        <v>961</v>
      </c>
      <c r="R241" s="2" t="s">
        <v>1189</v>
      </c>
      <c r="S241" s="2">
        <v>10</v>
      </c>
      <c r="T241" s="2">
        <v>14</v>
      </c>
      <c r="U241" s="2" t="s">
        <v>1015</v>
      </c>
      <c r="V241" s="2">
        <v>1</v>
      </c>
      <c r="W241" s="2">
        <v>1</v>
      </c>
      <c r="X241" s="2" t="s">
        <v>980</v>
      </c>
      <c r="Y241" s="2" t="s">
        <v>976</v>
      </c>
      <c r="Z241" s="2" t="s">
        <v>1487</v>
      </c>
      <c r="AA241" s="2">
        <v>25</v>
      </c>
      <c r="AB241" s="2">
        <v>10</v>
      </c>
      <c r="AC241" s="2">
        <v>10</v>
      </c>
      <c r="AD241" s="2" t="s">
        <v>1543</v>
      </c>
      <c r="AE241" s="2" t="s">
        <v>41</v>
      </c>
    </row>
    <row r="242" spans="1:31" x14ac:dyDescent="0.25">
      <c r="A242" s="25" t="str">
        <f>'FST imm. duration'!A242</f>
        <v xml:space="preserve">KITAMURA et al. </v>
      </c>
      <c r="B242" s="2" t="str">
        <f>'FST imm. duration'!D242</f>
        <v>Figure1-a</v>
      </c>
      <c r="C242" s="4">
        <v>1</v>
      </c>
      <c r="D242" s="2" t="s">
        <v>956</v>
      </c>
      <c r="E242" s="2" t="s">
        <v>986</v>
      </c>
      <c r="F242" s="2" t="s">
        <v>985</v>
      </c>
      <c r="G242" s="2" t="s">
        <v>976</v>
      </c>
      <c r="H242" s="2" t="s">
        <v>976</v>
      </c>
      <c r="I242" s="2" t="s">
        <v>1491</v>
      </c>
      <c r="J242" s="2" t="s">
        <v>1492</v>
      </c>
      <c r="K242" s="2" t="s">
        <v>976</v>
      </c>
      <c r="L242" s="2" t="s">
        <v>976</v>
      </c>
      <c r="M242" s="125" t="s">
        <v>2007</v>
      </c>
      <c r="N242" s="93" t="s">
        <v>2012</v>
      </c>
      <c r="O242" s="93">
        <v>60</v>
      </c>
      <c r="P242" s="2" t="s">
        <v>1136</v>
      </c>
      <c r="Q242" s="2" t="s">
        <v>978</v>
      </c>
      <c r="R242" s="2" t="s">
        <v>1190</v>
      </c>
      <c r="S242" s="2">
        <v>10</v>
      </c>
      <c r="T242" s="2">
        <v>14</v>
      </c>
      <c r="U242" s="2" t="s">
        <v>963</v>
      </c>
      <c r="V242" s="2">
        <v>1</v>
      </c>
      <c r="W242" s="2">
        <v>0.5</v>
      </c>
      <c r="X242" s="2" t="s">
        <v>1494</v>
      </c>
      <c r="Y242" s="2" t="s">
        <v>954</v>
      </c>
      <c r="Z242" s="2" t="s">
        <v>1493</v>
      </c>
      <c r="AA242" s="2">
        <v>37</v>
      </c>
      <c r="AB242" s="2">
        <v>15.5</v>
      </c>
      <c r="AC242" s="2">
        <v>20</v>
      </c>
      <c r="AD242" s="2">
        <v>25</v>
      </c>
      <c r="AE242" s="2" t="s">
        <v>976</v>
      </c>
    </row>
    <row r="243" spans="1:31" x14ac:dyDescent="0.25">
      <c r="A243" s="25" t="str">
        <f>'FST imm. duration'!A243</f>
        <v xml:space="preserve">KITAMURA et al. </v>
      </c>
      <c r="B243" s="2" t="str">
        <f>'FST imm. duration'!D243</f>
        <v>Figure1-a</v>
      </c>
      <c r="C243" s="4">
        <v>2</v>
      </c>
      <c r="D243" s="2" t="s">
        <v>956</v>
      </c>
      <c r="E243" s="2" t="s">
        <v>986</v>
      </c>
      <c r="F243" s="2" t="s">
        <v>985</v>
      </c>
      <c r="G243" s="2" t="s">
        <v>976</v>
      </c>
      <c r="H243" s="2" t="s">
        <v>1490</v>
      </c>
      <c r="I243" s="2" t="s">
        <v>1491</v>
      </c>
      <c r="J243" s="2" t="s">
        <v>1492</v>
      </c>
      <c r="K243" s="2" t="s">
        <v>976</v>
      </c>
      <c r="L243" s="2" t="s">
        <v>976</v>
      </c>
      <c r="M243" s="125" t="s">
        <v>2007</v>
      </c>
      <c r="N243" s="93" t="s">
        <v>2012</v>
      </c>
      <c r="O243" s="93">
        <v>60</v>
      </c>
      <c r="P243" s="2" t="s">
        <v>1136</v>
      </c>
      <c r="Q243" s="2" t="s">
        <v>978</v>
      </c>
      <c r="R243" s="2" t="s">
        <v>1190</v>
      </c>
      <c r="S243" s="2">
        <v>10</v>
      </c>
      <c r="T243" s="2">
        <v>14</v>
      </c>
      <c r="U243" s="2" t="s">
        <v>963</v>
      </c>
      <c r="V243" s="2">
        <v>1</v>
      </c>
      <c r="W243" s="2">
        <v>0.5</v>
      </c>
      <c r="X243" s="2" t="s">
        <v>1494</v>
      </c>
      <c r="Y243" s="2" t="s">
        <v>954</v>
      </c>
      <c r="Z243" s="2" t="s">
        <v>1493</v>
      </c>
      <c r="AA243" s="2">
        <v>37</v>
      </c>
      <c r="AB243" s="2">
        <v>15.5</v>
      </c>
      <c r="AC243" s="2">
        <v>20</v>
      </c>
      <c r="AD243" s="2">
        <v>25</v>
      </c>
      <c r="AE243" s="2" t="s">
        <v>976</v>
      </c>
    </row>
    <row r="244" spans="1:31" x14ac:dyDescent="0.25">
      <c r="A244" s="25" t="str">
        <f>'FST imm. duration'!A244</f>
        <v xml:space="preserve">KITAMURA et al. </v>
      </c>
      <c r="B244" s="2" t="str">
        <f>'FST imm. duration'!D244</f>
        <v>Figure1-b</v>
      </c>
      <c r="C244" s="4">
        <v>3</v>
      </c>
      <c r="D244" s="2" t="s">
        <v>956</v>
      </c>
      <c r="E244" s="2" t="s">
        <v>986</v>
      </c>
      <c r="F244" s="2" t="s">
        <v>985</v>
      </c>
      <c r="G244" s="2" t="s">
        <v>976</v>
      </c>
      <c r="H244" s="2" t="s">
        <v>976</v>
      </c>
      <c r="I244" s="2" t="s">
        <v>1491</v>
      </c>
      <c r="J244" s="2" t="s">
        <v>1492</v>
      </c>
      <c r="K244" s="2" t="s">
        <v>976</v>
      </c>
      <c r="L244" s="2" t="s">
        <v>976</v>
      </c>
      <c r="M244" s="125" t="s">
        <v>2007</v>
      </c>
      <c r="N244" s="93" t="s">
        <v>2012</v>
      </c>
      <c r="O244" s="93">
        <v>60</v>
      </c>
      <c r="P244" s="2" t="s">
        <v>1136</v>
      </c>
      <c r="Q244" s="2" t="s">
        <v>1508</v>
      </c>
      <c r="R244" s="2" t="s">
        <v>1489</v>
      </c>
      <c r="S244" s="2">
        <v>10</v>
      </c>
      <c r="T244" s="2">
        <v>14</v>
      </c>
      <c r="U244" s="2" t="s">
        <v>963</v>
      </c>
      <c r="V244" s="2">
        <v>1</v>
      </c>
      <c r="W244" s="2">
        <v>0.5</v>
      </c>
      <c r="X244" s="2" t="s">
        <v>1494</v>
      </c>
      <c r="Y244" s="2" t="s">
        <v>954</v>
      </c>
      <c r="Z244" s="2" t="s">
        <v>1493</v>
      </c>
      <c r="AA244" s="2">
        <v>37</v>
      </c>
      <c r="AB244" s="2">
        <v>15.5</v>
      </c>
      <c r="AC244" s="2">
        <v>20</v>
      </c>
      <c r="AD244" s="2">
        <v>25</v>
      </c>
      <c r="AE244" s="2" t="s">
        <v>976</v>
      </c>
    </row>
    <row r="245" spans="1:31" x14ac:dyDescent="0.25">
      <c r="A245" s="25" t="str">
        <f>'FST imm. duration'!A245</f>
        <v xml:space="preserve">KITAMURA et al. </v>
      </c>
      <c r="B245" s="2" t="str">
        <f>'FST imm. duration'!D245</f>
        <v>Figure1-b</v>
      </c>
      <c r="C245" s="4">
        <v>4</v>
      </c>
      <c r="D245" s="2" t="s">
        <v>956</v>
      </c>
      <c r="E245" s="2" t="s">
        <v>986</v>
      </c>
      <c r="F245" s="2" t="s">
        <v>985</v>
      </c>
      <c r="G245" s="2" t="s">
        <v>976</v>
      </c>
      <c r="H245" s="2" t="s">
        <v>1490</v>
      </c>
      <c r="I245" s="2" t="s">
        <v>1491</v>
      </c>
      <c r="J245" s="2" t="s">
        <v>1492</v>
      </c>
      <c r="K245" s="2" t="s">
        <v>976</v>
      </c>
      <c r="L245" s="2" t="s">
        <v>976</v>
      </c>
      <c r="M245" s="125" t="s">
        <v>2007</v>
      </c>
      <c r="N245" s="93" t="s">
        <v>2012</v>
      </c>
      <c r="O245" s="93">
        <v>60</v>
      </c>
      <c r="P245" s="2" t="s">
        <v>1136</v>
      </c>
      <c r="Q245" s="2" t="s">
        <v>1508</v>
      </c>
      <c r="R245" s="2" t="s">
        <v>1489</v>
      </c>
      <c r="S245" s="2">
        <v>10</v>
      </c>
      <c r="T245" s="2">
        <v>14</v>
      </c>
      <c r="U245" s="2" t="s">
        <v>963</v>
      </c>
      <c r="V245" s="2">
        <v>1</v>
      </c>
      <c r="W245" s="2">
        <v>0.5</v>
      </c>
      <c r="X245" s="2" t="s">
        <v>1494</v>
      </c>
      <c r="Y245" s="2" t="s">
        <v>954</v>
      </c>
      <c r="Z245" s="2" t="s">
        <v>1493</v>
      </c>
      <c r="AA245" s="2">
        <v>37</v>
      </c>
      <c r="AB245" s="2">
        <v>15.5</v>
      </c>
      <c r="AC245" s="2">
        <v>20</v>
      </c>
      <c r="AD245" s="2">
        <v>25</v>
      </c>
      <c r="AE245" s="2" t="s">
        <v>976</v>
      </c>
    </row>
    <row r="246" spans="1:31" x14ac:dyDescent="0.25">
      <c r="A246" s="25" t="str">
        <f>'FST imm. duration'!A246</f>
        <v xml:space="preserve">KOKKINIDIS et al. </v>
      </c>
      <c r="B246" s="2" t="str">
        <f>'FST imm. duration'!D246</f>
        <v>Table1</v>
      </c>
      <c r="C246" s="4">
        <v>1</v>
      </c>
      <c r="D246" s="2" t="s">
        <v>956</v>
      </c>
      <c r="E246" s="2" t="s">
        <v>987</v>
      </c>
      <c r="F246" s="2" t="s">
        <v>1195</v>
      </c>
      <c r="G246" s="2">
        <v>80</v>
      </c>
      <c r="H246" s="2" t="s">
        <v>1498</v>
      </c>
      <c r="I246" s="2" t="s">
        <v>976</v>
      </c>
      <c r="J246" s="2" t="s">
        <v>1500</v>
      </c>
      <c r="K246" s="2" t="s">
        <v>976</v>
      </c>
      <c r="L246" s="2">
        <v>1</v>
      </c>
      <c r="M246" s="2" t="s">
        <v>976</v>
      </c>
      <c r="N246" s="2" t="s">
        <v>976</v>
      </c>
      <c r="O246" s="2" t="s">
        <v>976</v>
      </c>
      <c r="P246" s="2" t="s">
        <v>1136</v>
      </c>
      <c r="Q246" s="2" t="s">
        <v>1497</v>
      </c>
      <c r="R246" s="2" t="s">
        <v>1496</v>
      </c>
      <c r="S246" s="2">
        <v>5</v>
      </c>
      <c r="T246" s="2">
        <v>10</v>
      </c>
      <c r="U246" s="2" t="s">
        <v>963</v>
      </c>
      <c r="V246" s="2">
        <v>2</v>
      </c>
      <c r="W246" s="2">
        <v>24</v>
      </c>
      <c r="X246" s="2" t="s">
        <v>955</v>
      </c>
      <c r="Y246" s="2" t="s">
        <v>976</v>
      </c>
      <c r="Z246" s="2" t="s">
        <v>1499</v>
      </c>
      <c r="AA246" s="2">
        <v>25</v>
      </c>
      <c r="AB246" s="2">
        <v>18.5</v>
      </c>
      <c r="AC246" s="2">
        <v>7</v>
      </c>
      <c r="AD246" s="2">
        <v>30</v>
      </c>
      <c r="AE246" s="2" t="s">
        <v>976</v>
      </c>
    </row>
    <row r="247" spans="1:31" x14ac:dyDescent="0.25">
      <c r="A247" s="25" t="str">
        <f>'FST imm. duration'!A247</f>
        <v xml:space="preserve">KOKRAS et al. </v>
      </c>
      <c r="B247" s="2" t="str">
        <f>'FST imm. duration'!D247</f>
        <v>Figure1-a</v>
      </c>
      <c r="C247" s="4">
        <v>1</v>
      </c>
      <c r="D247" s="2" t="s">
        <v>956</v>
      </c>
      <c r="E247" s="2" t="s">
        <v>986</v>
      </c>
      <c r="F247" s="2" t="s">
        <v>985</v>
      </c>
      <c r="G247" s="2" t="s">
        <v>976</v>
      </c>
      <c r="H247" s="2" t="s">
        <v>976</v>
      </c>
      <c r="I247" s="2" t="s">
        <v>1503</v>
      </c>
      <c r="J247" s="2" t="s">
        <v>1505</v>
      </c>
      <c r="K247" s="2" t="s">
        <v>976</v>
      </c>
      <c r="L247" s="2" t="s">
        <v>976</v>
      </c>
      <c r="M247" s="2" t="s">
        <v>976</v>
      </c>
      <c r="N247" s="2" t="s">
        <v>976</v>
      </c>
      <c r="O247" s="2" t="s">
        <v>976</v>
      </c>
      <c r="P247" s="2" t="s">
        <v>1136</v>
      </c>
      <c r="Q247" s="2" t="s">
        <v>1180</v>
      </c>
      <c r="R247" s="2" t="s">
        <v>1189</v>
      </c>
      <c r="S247" s="2">
        <v>5</v>
      </c>
      <c r="T247" s="2">
        <v>1</v>
      </c>
      <c r="U247" s="2" t="s">
        <v>963</v>
      </c>
      <c r="V247" s="2">
        <v>3</v>
      </c>
      <c r="W247" s="2">
        <v>1</v>
      </c>
      <c r="X247" s="2" t="s">
        <v>955</v>
      </c>
      <c r="Y247" s="2" t="s">
        <v>954</v>
      </c>
      <c r="Z247" s="2" t="s">
        <v>1502</v>
      </c>
      <c r="AA247" s="2">
        <v>50</v>
      </c>
      <c r="AB247" s="2">
        <v>20</v>
      </c>
      <c r="AC247" s="2">
        <v>40</v>
      </c>
      <c r="AD247" s="2" t="s">
        <v>1543</v>
      </c>
      <c r="AE247" s="2" t="s">
        <v>976</v>
      </c>
    </row>
    <row r="248" spans="1:31" x14ac:dyDescent="0.25">
      <c r="A248" s="25" t="str">
        <f>'FST imm. duration'!A248</f>
        <v xml:space="preserve">KOKRAS et al. </v>
      </c>
      <c r="B248" s="2" t="str">
        <f>'FST imm. duration'!D248</f>
        <v>Figure1-a</v>
      </c>
      <c r="C248" s="4">
        <v>2</v>
      </c>
      <c r="D248" s="2" t="s">
        <v>956</v>
      </c>
      <c r="E248" s="2" t="s">
        <v>986</v>
      </c>
      <c r="F248" s="2" t="s">
        <v>985</v>
      </c>
      <c r="G248" s="2" t="s">
        <v>976</v>
      </c>
      <c r="H248" s="2" t="s">
        <v>976</v>
      </c>
      <c r="I248" s="2" t="s">
        <v>1503</v>
      </c>
      <c r="J248" s="2" t="s">
        <v>1505</v>
      </c>
      <c r="K248" s="2" t="s">
        <v>976</v>
      </c>
      <c r="L248" s="2" t="s">
        <v>976</v>
      </c>
      <c r="M248" s="2" t="s">
        <v>976</v>
      </c>
      <c r="N248" s="2" t="s">
        <v>976</v>
      </c>
      <c r="O248" s="2" t="s">
        <v>976</v>
      </c>
      <c r="P248" s="2" t="s">
        <v>1136</v>
      </c>
      <c r="Q248" s="2" t="s">
        <v>1180</v>
      </c>
      <c r="R248" s="2" t="s">
        <v>1189</v>
      </c>
      <c r="S248" s="2">
        <v>40</v>
      </c>
      <c r="T248" s="2">
        <v>1</v>
      </c>
      <c r="U248" s="2" t="s">
        <v>963</v>
      </c>
      <c r="V248" s="2">
        <v>3</v>
      </c>
      <c r="W248" s="2">
        <v>1</v>
      </c>
      <c r="X248" s="2" t="s">
        <v>955</v>
      </c>
      <c r="Y248" s="2" t="s">
        <v>954</v>
      </c>
      <c r="Z248" s="2" t="s">
        <v>1502</v>
      </c>
      <c r="AA248" s="2">
        <v>50</v>
      </c>
      <c r="AB248" s="2">
        <v>20</v>
      </c>
      <c r="AC248" s="2">
        <v>40</v>
      </c>
      <c r="AD248" s="2" t="s">
        <v>1543</v>
      </c>
      <c r="AE248" s="2" t="s">
        <v>976</v>
      </c>
    </row>
    <row r="249" spans="1:31" x14ac:dyDescent="0.25">
      <c r="A249" s="25" t="str">
        <f>'FST imm. duration'!A249</f>
        <v xml:space="preserve">KOKRAS et al. </v>
      </c>
      <c r="B249" s="2" t="str">
        <f>'FST imm. duration'!D249</f>
        <v>Figure1-a</v>
      </c>
      <c r="C249" s="4">
        <v>3</v>
      </c>
      <c r="D249" s="2" t="s">
        <v>998</v>
      </c>
      <c r="E249" s="2" t="s">
        <v>986</v>
      </c>
      <c r="F249" s="2" t="s">
        <v>985</v>
      </c>
      <c r="G249" s="2" t="s">
        <v>976</v>
      </c>
      <c r="H249" s="2" t="s">
        <v>976</v>
      </c>
      <c r="I249" s="2" t="s">
        <v>1504</v>
      </c>
      <c r="J249" s="2" t="s">
        <v>1505</v>
      </c>
      <c r="K249" s="2" t="s">
        <v>976</v>
      </c>
      <c r="L249" s="2" t="s">
        <v>976</v>
      </c>
      <c r="M249" s="2" t="s">
        <v>976</v>
      </c>
      <c r="N249" s="2" t="s">
        <v>976</v>
      </c>
      <c r="O249" s="2" t="s">
        <v>976</v>
      </c>
      <c r="P249" s="2" t="s">
        <v>1136</v>
      </c>
      <c r="Q249" s="2" t="s">
        <v>1180</v>
      </c>
      <c r="R249" s="2" t="s">
        <v>1189</v>
      </c>
      <c r="S249" s="2">
        <v>5</v>
      </c>
      <c r="T249" s="2">
        <v>1</v>
      </c>
      <c r="U249" s="2" t="s">
        <v>963</v>
      </c>
      <c r="V249" s="2">
        <v>3</v>
      </c>
      <c r="W249" s="2">
        <v>1</v>
      </c>
      <c r="X249" s="2" t="s">
        <v>955</v>
      </c>
      <c r="Y249" s="2" t="s">
        <v>954</v>
      </c>
      <c r="Z249" s="2" t="s">
        <v>1502</v>
      </c>
      <c r="AA249" s="2">
        <v>50</v>
      </c>
      <c r="AB249" s="2">
        <v>20</v>
      </c>
      <c r="AC249" s="2">
        <v>40</v>
      </c>
      <c r="AD249" s="2" t="s">
        <v>1543</v>
      </c>
      <c r="AE249" s="2" t="s">
        <v>976</v>
      </c>
    </row>
    <row r="250" spans="1:31" x14ac:dyDescent="0.25">
      <c r="A250" s="25" t="str">
        <f>'FST imm. duration'!A250</f>
        <v xml:space="preserve">KOKRAS et al. </v>
      </c>
      <c r="B250" s="2" t="str">
        <f>'FST imm. duration'!D250</f>
        <v>Figure1-a</v>
      </c>
      <c r="C250" s="4">
        <v>4</v>
      </c>
      <c r="D250" s="2" t="s">
        <v>998</v>
      </c>
      <c r="E250" s="2" t="s">
        <v>986</v>
      </c>
      <c r="F250" s="2" t="s">
        <v>985</v>
      </c>
      <c r="G250" s="2" t="s">
        <v>976</v>
      </c>
      <c r="H250" s="2" t="s">
        <v>976</v>
      </c>
      <c r="I250" s="2" t="s">
        <v>1504</v>
      </c>
      <c r="J250" s="2" t="s">
        <v>1505</v>
      </c>
      <c r="K250" s="2" t="s">
        <v>976</v>
      </c>
      <c r="L250" s="2" t="s">
        <v>976</v>
      </c>
      <c r="M250" s="2" t="s">
        <v>976</v>
      </c>
      <c r="N250" s="2" t="s">
        <v>976</v>
      </c>
      <c r="O250" s="2" t="s">
        <v>976</v>
      </c>
      <c r="P250" s="2" t="s">
        <v>1136</v>
      </c>
      <c r="Q250" s="2" t="s">
        <v>1180</v>
      </c>
      <c r="R250" s="2" t="s">
        <v>1189</v>
      </c>
      <c r="S250" s="2">
        <v>40</v>
      </c>
      <c r="T250" s="2">
        <v>1</v>
      </c>
      <c r="U250" s="2" t="s">
        <v>963</v>
      </c>
      <c r="V250" s="2">
        <v>3</v>
      </c>
      <c r="W250" s="2">
        <v>1</v>
      </c>
      <c r="X250" s="2" t="s">
        <v>955</v>
      </c>
      <c r="Y250" s="2" t="s">
        <v>954</v>
      </c>
      <c r="Z250" s="2" t="s">
        <v>1502</v>
      </c>
      <c r="AA250" s="2">
        <v>50</v>
      </c>
      <c r="AB250" s="2">
        <v>20</v>
      </c>
      <c r="AC250" s="2">
        <v>40</v>
      </c>
      <c r="AD250" s="2" t="s">
        <v>1543</v>
      </c>
      <c r="AE250" s="2" t="s">
        <v>976</v>
      </c>
    </row>
    <row r="251" spans="1:31" x14ac:dyDescent="0.25">
      <c r="A251" s="25" t="str">
        <f>'FST imm. duration'!A251</f>
        <v xml:space="preserve">KULKARNI et al. </v>
      </c>
      <c r="B251" s="2" t="str">
        <f>'FST imm. duration'!D251</f>
        <v>Figure1-c</v>
      </c>
      <c r="C251" s="4">
        <v>1</v>
      </c>
      <c r="D251" s="2" t="s">
        <v>956</v>
      </c>
      <c r="E251" s="2" t="s">
        <v>987</v>
      </c>
      <c r="F251" s="2" t="s">
        <v>1526</v>
      </c>
      <c r="G251" s="2" t="s">
        <v>976</v>
      </c>
      <c r="H251" s="2" t="s">
        <v>988</v>
      </c>
      <c r="I251" s="2" t="s">
        <v>1512</v>
      </c>
      <c r="J251" s="2" t="s">
        <v>1511</v>
      </c>
      <c r="K251" s="2" t="s">
        <v>976</v>
      </c>
      <c r="L251" s="2" t="s">
        <v>976</v>
      </c>
      <c r="M251" s="125" t="s">
        <v>2014</v>
      </c>
      <c r="N251" s="93" t="s">
        <v>1577</v>
      </c>
      <c r="O251" s="93" t="s">
        <v>2069</v>
      </c>
      <c r="P251" s="2" t="s">
        <v>1136</v>
      </c>
      <c r="Q251" s="2" t="s">
        <v>961</v>
      </c>
      <c r="R251" s="2" t="s">
        <v>1189</v>
      </c>
      <c r="S251" s="2">
        <v>10</v>
      </c>
      <c r="T251" s="2">
        <v>1</v>
      </c>
      <c r="U251" s="2" t="s">
        <v>963</v>
      </c>
      <c r="V251" s="2">
        <v>1</v>
      </c>
      <c r="W251" s="2">
        <v>0.5</v>
      </c>
      <c r="X251" s="2" t="s">
        <v>1230</v>
      </c>
      <c r="Y251" s="2" t="s">
        <v>1163</v>
      </c>
      <c r="Z251" s="2" t="s">
        <v>1513</v>
      </c>
      <c r="AA251" s="2">
        <v>20</v>
      </c>
      <c r="AB251" s="2">
        <v>10</v>
      </c>
      <c r="AC251" s="2">
        <v>15</v>
      </c>
      <c r="AD251" s="2" t="s">
        <v>1543</v>
      </c>
      <c r="AE251" s="2" t="s">
        <v>976</v>
      </c>
    </row>
    <row r="252" spans="1:31" x14ac:dyDescent="0.25">
      <c r="A252" s="25" t="str">
        <f>'FST imm. duration'!A252</f>
        <v xml:space="preserve">KULKARNI et al. </v>
      </c>
      <c r="B252" s="2" t="str">
        <f>'FST imm. duration'!D252</f>
        <v>Figure2-a</v>
      </c>
      <c r="C252" s="4">
        <v>2</v>
      </c>
      <c r="D252" s="2" t="s">
        <v>956</v>
      </c>
      <c r="E252" s="2" t="s">
        <v>987</v>
      </c>
      <c r="F252" s="2" t="s">
        <v>1526</v>
      </c>
      <c r="G252" s="2" t="s">
        <v>976</v>
      </c>
      <c r="H252" s="2" t="s">
        <v>976</v>
      </c>
      <c r="I252" s="2" t="s">
        <v>1510</v>
      </c>
      <c r="J252" s="2" t="s">
        <v>1511</v>
      </c>
      <c r="K252" s="2" t="s">
        <v>976</v>
      </c>
      <c r="L252" s="2" t="s">
        <v>976</v>
      </c>
      <c r="M252" s="125" t="s">
        <v>2014</v>
      </c>
      <c r="N252" s="93" t="s">
        <v>1577</v>
      </c>
      <c r="O252" s="93" t="s">
        <v>2069</v>
      </c>
      <c r="P252" s="2" t="s">
        <v>1136</v>
      </c>
      <c r="Q252" s="2" t="s">
        <v>1062</v>
      </c>
      <c r="R252" s="2" t="s">
        <v>1193</v>
      </c>
      <c r="S252" s="2">
        <v>4</v>
      </c>
      <c r="T252" s="2">
        <v>1</v>
      </c>
      <c r="U252" s="2" t="s">
        <v>963</v>
      </c>
      <c r="V252" s="2">
        <v>1</v>
      </c>
      <c r="W252" s="2">
        <v>0.5</v>
      </c>
      <c r="X252" s="2" t="s">
        <v>1230</v>
      </c>
      <c r="Y252" s="2" t="s">
        <v>1163</v>
      </c>
      <c r="Z252" s="2" t="s">
        <v>1513</v>
      </c>
      <c r="AA252" s="2">
        <v>20</v>
      </c>
      <c r="AB252" s="2">
        <v>10</v>
      </c>
      <c r="AC252" s="2">
        <v>15</v>
      </c>
      <c r="AD252" s="2" t="s">
        <v>1543</v>
      </c>
      <c r="AE252" s="2" t="s">
        <v>976</v>
      </c>
    </row>
    <row r="253" spans="1:31" x14ac:dyDescent="0.25">
      <c r="A253" s="25" t="str">
        <f>'FST imm. duration'!A253</f>
        <v xml:space="preserve">KULKARNI et al. </v>
      </c>
      <c r="B253" s="2" t="str">
        <f>'FST imm. duration'!D253</f>
        <v>Figure2-a</v>
      </c>
      <c r="C253" s="4">
        <v>3</v>
      </c>
      <c r="D253" s="2" t="s">
        <v>956</v>
      </c>
      <c r="E253" s="2" t="s">
        <v>987</v>
      </c>
      <c r="F253" s="2" t="s">
        <v>1526</v>
      </c>
      <c r="G253" s="2" t="s">
        <v>976</v>
      </c>
      <c r="H253" s="2" t="s">
        <v>976</v>
      </c>
      <c r="I253" s="2" t="s">
        <v>1510</v>
      </c>
      <c r="J253" s="2" t="s">
        <v>1511</v>
      </c>
      <c r="K253" s="2" t="s">
        <v>976</v>
      </c>
      <c r="L253" s="2" t="s">
        <v>976</v>
      </c>
      <c r="M253" s="125" t="s">
        <v>2014</v>
      </c>
      <c r="N253" s="93" t="s">
        <v>1577</v>
      </c>
      <c r="O253" s="93" t="s">
        <v>2069</v>
      </c>
      <c r="P253" s="2" t="s">
        <v>1136</v>
      </c>
      <c r="Q253" s="2" t="s">
        <v>1062</v>
      </c>
      <c r="R253" s="2" t="s">
        <v>1193</v>
      </c>
      <c r="S253" s="2">
        <v>8</v>
      </c>
      <c r="T253" s="2">
        <v>1</v>
      </c>
      <c r="U253" s="2" t="s">
        <v>963</v>
      </c>
      <c r="V253" s="2">
        <v>1</v>
      </c>
      <c r="W253" s="2">
        <v>0.5</v>
      </c>
      <c r="X253" s="2" t="s">
        <v>1230</v>
      </c>
      <c r="Y253" s="2" t="s">
        <v>1163</v>
      </c>
      <c r="Z253" s="2" t="s">
        <v>1513</v>
      </c>
      <c r="AA253" s="2">
        <v>20</v>
      </c>
      <c r="AB253" s="2">
        <v>10</v>
      </c>
      <c r="AC253" s="2">
        <v>15</v>
      </c>
      <c r="AD253" s="2" t="s">
        <v>1543</v>
      </c>
      <c r="AE253" s="2" t="s">
        <v>976</v>
      </c>
    </row>
    <row r="254" spans="1:31" x14ac:dyDescent="0.25">
      <c r="A254" s="25" t="str">
        <f>'FST imm. duration'!A254</f>
        <v xml:space="preserve">KULKARNI et al. </v>
      </c>
      <c r="B254" s="2" t="str">
        <f>'FST imm. duration'!D254</f>
        <v>Figure2-a</v>
      </c>
      <c r="C254" s="4">
        <v>4</v>
      </c>
      <c r="D254" s="2" t="s">
        <v>956</v>
      </c>
      <c r="E254" s="2" t="s">
        <v>987</v>
      </c>
      <c r="F254" s="2" t="s">
        <v>1526</v>
      </c>
      <c r="G254" s="2" t="s">
        <v>976</v>
      </c>
      <c r="H254" s="2" t="s">
        <v>976</v>
      </c>
      <c r="I254" s="2" t="s">
        <v>1510</v>
      </c>
      <c r="J254" s="2" t="s">
        <v>1511</v>
      </c>
      <c r="K254" s="2" t="s">
        <v>976</v>
      </c>
      <c r="L254" s="2" t="s">
        <v>976</v>
      </c>
      <c r="M254" s="125" t="s">
        <v>2014</v>
      </c>
      <c r="N254" s="93" t="s">
        <v>1577</v>
      </c>
      <c r="O254" s="93" t="s">
        <v>2069</v>
      </c>
      <c r="P254" s="2" t="s">
        <v>1136</v>
      </c>
      <c r="Q254" s="2" t="s">
        <v>1062</v>
      </c>
      <c r="R254" s="2" t="s">
        <v>1193</v>
      </c>
      <c r="S254" s="2">
        <v>16</v>
      </c>
      <c r="T254" s="2">
        <v>1</v>
      </c>
      <c r="U254" s="2" t="s">
        <v>963</v>
      </c>
      <c r="V254" s="2">
        <v>1</v>
      </c>
      <c r="W254" s="2">
        <v>0.5</v>
      </c>
      <c r="X254" s="2" t="s">
        <v>1230</v>
      </c>
      <c r="Y254" s="2" t="s">
        <v>1163</v>
      </c>
      <c r="Z254" s="2" t="s">
        <v>1513</v>
      </c>
      <c r="AA254" s="2">
        <v>20</v>
      </c>
      <c r="AB254" s="2">
        <v>10</v>
      </c>
      <c r="AC254" s="2">
        <v>15</v>
      </c>
      <c r="AD254" s="2" t="s">
        <v>1543</v>
      </c>
      <c r="AE254" s="2" t="s">
        <v>976</v>
      </c>
    </row>
    <row r="255" spans="1:31" x14ac:dyDescent="0.25">
      <c r="A255" s="25" t="str">
        <f>'FST imm. duration'!A255</f>
        <v xml:space="preserve">KULKARNI et al. </v>
      </c>
      <c r="B255" s="2" t="str">
        <f>'FST imm. duration'!D255</f>
        <v>Figure2-a</v>
      </c>
      <c r="C255" s="4">
        <v>5</v>
      </c>
      <c r="D255" s="2" t="s">
        <v>956</v>
      </c>
      <c r="E255" s="2" t="s">
        <v>987</v>
      </c>
      <c r="F255" s="2" t="s">
        <v>1526</v>
      </c>
      <c r="G255" s="2" t="s">
        <v>976</v>
      </c>
      <c r="H255" s="2" t="s">
        <v>976</v>
      </c>
      <c r="I255" s="2" t="s">
        <v>1510</v>
      </c>
      <c r="J255" s="2" t="s">
        <v>1511</v>
      </c>
      <c r="K255" s="2" t="s">
        <v>976</v>
      </c>
      <c r="L255" s="2" t="s">
        <v>976</v>
      </c>
      <c r="M255" s="125" t="s">
        <v>2014</v>
      </c>
      <c r="N255" s="93" t="s">
        <v>1577</v>
      </c>
      <c r="O255" s="93" t="s">
        <v>2069</v>
      </c>
      <c r="P255" s="2" t="s">
        <v>1136</v>
      </c>
      <c r="Q255" s="2" t="s">
        <v>961</v>
      </c>
      <c r="R255" s="2" t="s">
        <v>1189</v>
      </c>
      <c r="S255" s="2">
        <v>5</v>
      </c>
      <c r="T255" s="2">
        <v>1</v>
      </c>
      <c r="U255" s="2" t="s">
        <v>963</v>
      </c>
      <c r="V255" s="2">
        <v>1</v>
      </c>
      <c r="W255" s="2">
        <v>0.5</v>
      </c>
      <c r="X255" s="2" t="s">
        <v>1230</v>
      </c>
      <c r="Y255" s="2" t="s">
        <v>1163</v>
      </c>
      <c r="Z255" s="2" t="s">
        <v>1513</v>
      </c>
      <c r="AA255" s="2">
        <v>20</v>
      </c>
      <c r="AB255" s="2">
        <v>10</v>
      </c>
      <c r="AC255" s="2">
        <v>15</v>
      </c>
      <c r="AD255" s="2" t="s">
        <v>1543</v>
      </c>
      <c r="AE255" s="2" t="s">
        <v>976</v>
      </c>
    </row>
    <row r="256" spans="1:31" x14ac:dyDescent="0.25">
      <c r="A256" s="25" t="str">
        <f>'FST imm. duration'!A256</f>
        <v xml:space="preserve">KULKARNI et al. </v>
      </c>
      <c r="B256" s="2" t="str">
        <f>'FST imm. duration'!D256</f>
        <v>Figure2-a</v>
      </c>
      <c r="C256" s="4">
        <v>6</v>
      </c>
      <c r="D256" s="2" t="s">
        <v>956</v>
      </c>
      <c r="E256" s="2" t="s">
        <v>987</v>
      </c>
      <c r="F256" s="2" t="s">
        <v>1526</v>
      </c>
      <c r="G256" s="2" t="s">
        <v>976</v>
      </c>
      <c r="H256" s="2" t="s">
        <v>976</v>
      </c>
      <c r="I256" s="2" t="s">
        <v>1510</v>
      </c>
      <c r="J256" s="2" t="s">
        <v>1511</v>
      </c>
      <c r="K256" s="2" t="s">
        <v>976</v>
      </c>
      <c r="L256" s="2" t="s">
        <v>976</v>
      </c>
      <c r="M256" s="125" t="s">
        <v>2014</v>
      </c>
      <c r="N256" s="93" t="s">
        <v>1577</v>
      </c>
      <c r="O256" s="93" t="s">
        <v>2069</v>
      </c>
      <c r="P256" s="2" t="s">
        <v>1136</v>
      </c>
      <c r="Q256" s="2" t="s">
        <v>961</v>
      </c>
      <c r="R256" s="2" t="s">
        <v>1189</v>
      </c>
      <c r="S256" s="2">
        <v>10</v>
      </c>
      <c r="T256" s="2">
        <v>1</v>
      </c>
      <c r="U256" s="2" t="s">
        <v>963</v>
      </c>
      <c r="V256" s="2">
        <v>1</v>
      </c>
      <c r="W256" s="2">
        <v>0.5</v>
      </c>
      <c r="X256" s="2" t="s">
        <v>1230</v>
      </c>
      <c r="Y256" s="2" t="s">
        <v>1163</v>
      </c>
      <c r="Z256" s="2" t="s">
        <v>1513</v>
      </c>
      <c r="AA256" s="2">
        <v>20</v>
      </c>
      <c r="AB256" s="2">
        <v>10</v>
      </c>
      <c r="AC256" s="2">
        <v>15</v>
      </c>
      <c r="AD256" s="2" t="s">
        <v>1543</v>
      </c>
      <c r="AE256" s="2" t="s">
        <v>976</v>
      </c>
    </row>
    <row r="257" spans="1:31" x14ac:dyDescent="0.25">
      <c r="A257" s="25" t="str">
        <f>'FST imm. duration'!A257</f>
        <v xml:space="preserve">KULKARNI et al. </v>
      </c>
      <c r="B257" s="2" t="str">
        <f>'FST imm. duration'!D257</f>
        <v>Figure2-a</v>
      </c>
      <c r="C257" s="4">
        <v>7</v>
      </c>
      <c r="D257" s="2" t="s">
        <v>956</v>
      </c>
      <c r="E257" s="2" t="s">
        <v>987</v>
      </c>
      <c r="F257" s="2" t="s">
        <v>1526</v>
      </c>
      <c r="G257" s="2" t="s">
        <v>976</v>
      </c>
      <c r="H257" s="2" t="s">
        <v>976</v>
      </c>
      <c r="I257" s="2" t="s">
        <v>1510</v>
      </c>
      <c r="J257" s="2" t="s">
        <v>1511</v>
      </c>
      <c r="K257" s="2" t="s">
        <v>976</v>
      </c>
      <c r="L257" s="2" t="s">
        <v>976</v>
      </c>
      <c r="M257" s="125" t="s">
        <v>2014</v>
      </c>
      <c r="N257" s="93" t="s">
        <v>1577</v>
      </c>
      <c r="O257" s="93" t="s">
        <v>2069</v>
      </c>
      <c r="P257" s="2" t="s">
        <v>1136</v>
      </c>
      <c r="Q257" s="2" t="s">
        <v>961</v>
      </c>
      <c r="R257" s="2" t="s">
        <v>1189</v>
      </c>
      <c r="S257" s="2">
        <v>20</v>
      </c>
      <c r="T257" s="2">
        <v>1</v>
      </c>
      <c r="U257" s="2" t="s">
        <v>963</v>
      </c>
      <c r="V257" s="2">
        <v>1</v>
      </c>
      <c r="W257" s="2">
        <v>0.5</v>
      </c>
      <c r="X257" s="2" t="s">
        <v>1230</v>
      </c>
      <c r="Y257" s="2" t="s">
        <v>1163</v>
      </c>
      <c r="Z257" s="2" t="s">
        <v>1513</v>
      </c>
      <c r="AA257" s="2">
        <v>20</v>
      </c>
      <c r="AB257" s="2">
        <v>10</v>
      </c>
      <c r="AC257" s="2">
        <v>15</v>
      </c>
      <c r="AD257" s="2" t="s">
        <v>1543</v>
      </c>
      <c r="AE257" s="2" t="s">
        <v>976</v>
      </c>
    </row>
    <row r="258" spans="1:31" x14ac:dyDescent="0.25">
      <c r="A258" s="25" t="str">
        <f>'FST imm. duration'!A258</f>
        <v xml:space="preserve">KULKARNI et al. </v>
      </c>
      <c r="B258" s="2" t="str">
        <f>'FST imm. duration'!D258</f>
        <v>Figure2-a</v>
      </c>
      <c r="C258" s="4">
        <v>8</v>
      </c>
      <c r="D258" s="2" t="s">
        <v>956</v>
      </c>
      <c r="E258" s="2" t="s">
        <v>987</v>
      </c>
      <c r="F258" s="2" t="s">
        <v>1526</v>
      </c>
      <c r="G258" s="2" t="s">
        <v>976</v>
      </c>
      <c r="H258" s="2" t="s">
        <v>976</v>
      </c>
      <c r="I258" s="2" t="s">
        <v>1510</v>
      </c>
      <c r="J258" s="2" t="s">
        <v>1511</v>
      </c>
      <c r="K258" s="2" t="s">
        <v>976</v>
      </c>
      <c r="L258" s="2" t="s">
        <v>976</v>
      </c>
      <c r="M258" s="125" t="s">
        <v>2014</v>
      </c>
      <c r="N258" s="93" t="s">
        <v>1577</v>
      </c>
      <c r="O258" s="93" t="s">
        <v>2069</v>
      </c>
      <c r="P258" s="2" t="s">
        <v>1136</v>
      </c>
      <c r="Q258" s="2" t="s">
        <v>1488</v>
      </c>
      <c r="R258" s="2" t="s">
        <v>1489</v>
      </c>
      <c r="S258" s="2">
        <v>5</v>
      </c>
      <c r="T258" s="2">
        <v>1</v>
      </c>
      <c r="U258" s="2" t="s">
        <v>963</v>
      </c>
      <c r="V258" s="2">
        <v>1</v>
      </c>
      <c r="W258" s="2">
        <v>0.5</v>
      </c>
      <c r="X258" s="2" t="s">
        <v>1230</v>
      </c>
      <c r="Y258" s="2" t="s">
        <v>1163</v>
      </c>
      <c r="Z258" s="2" t="s">
        <v>1513</v>
      </c>
      <c r="AA258" s="2">
        <v>20</v>
      </c>
      <c r="AB258" s="2">
        <v>10</v>
      </c>
      <c r="AC258" s="2">
        <v>15</v>
      </c>
      <c r="AD258" s="2" t="s">
        <v>1543</v>
      </c>
      <c r="AE258" s="2" t="s">
        <v>976</v>
      </c>
    </row>
    <row r="259" spans="1:31" x14ac:dyDescent="0.25">
      <c r="A259" s="25" t="str">
        <f>'FST imm. duration'!A259</f>
        <v xml:space="preserve">KULKARNI et al. </v>
      </c>
      <c r="B259" s="2" t="str">
        <f>'FST imm. duration'!D259</f>
        <v>Figure2-a</v>
      </c>
      <c r="C259" s="4">
        <v>9</v>
      </c>
      <c r="D259" s="2" t="s">
        <v>956</v>
      </c>
      <c r="E259" s="2" t="s">
        <v>987</v>
      </c>
      <c r="F259" s="2" t="s">
        <v>1526</v>
      </c>
      <c r="G259" s="2" t="s">
        <v>976</v>
      </c>
      <c r="H259" s="2" t="s">
        <v>976</v>
      </c>
      <c r="I259" s="2" t="s">
        <v>1510</v>
      </c>
      <c r="J259" s="2" t="s">
        <v>1511</v>
      </c>
      <c r="K259" s="2" t="s">
        <v>976</v>
      </c>
      <c r="L259" s="2" t="s">
        <v>976</v>
      </c>
      <c r="M259" s="125" t="s">
        <v>2014</v>
      </c>
      <c r="N259" s="93" t="s">
        <v>1577</v>
      </c>
      <c r="O259" s="93" t="s">
        <v>2069</v>
      </c>
      <c r="P259" s="2" t="s">
        <v>1136</v>
      </c>
      <c r="Q259" s="2" t="s">
        <v>1508</v>
      </c>
      <c r="R259" s="2" t="s">
        <v>1489</v>
      </c>
      <c r="S259" s="2">
        <v>10</v>
      </c>
      <c r="T259" s="2">
        <v>1</v>
      </c>
      <c r="U259" s="2" t="s">
        <v>963</v>
      </c>
      <c r="V259" s="2">
        <v>1</v>
      </c>
      <c r="W259" s="2">
        <v>0.5</v>
      </c>
      <c r="X259" s="2" t="s">
        <v>1230</v>
      </c>
      <c r="Y259" s="2" t="s">
        <v>1163</v>
      </c>
      <c r="Z259" s="2" t="s">
        <v>1513</v>
      </c>
      <c r="AA259" s="2">
        <v>20</v>
      </c>
      <c r="AB259" s="2">
        <v>10</v>
      </c>
      <c r="AC259" s="2">
        <v>15</v>
      </c>
      <c r="AD259" s="2" t="s">
        <v>1543</v>
      </c>
      <c r="AE259" s="2" t="s">
        <v>976</v>
      </c>
    </row>
    <row r="260" spans="1:31" x14ac:dyDescent="0.25">
      <c r="A260" s="25" t="str">
        <f>'FST imm. duration'!A260</f>
        <v xml:space="preserve">KULKARNI et al. </v>
      </c>
      <c r="B260" s="2" t="str">
        <f>'FST imm. duration'!D260</f>
        <v>Figure2-a</v>
      </c>
      <c r="C260" s="4">
        <v>10</v>
      </c>
      <c r="D260" s="2" t="s">
        <v>956</v>
      </c>
      <c r="E260" s="2" t="s">
        <v>987</v>
      </c>
      <c r="F260" s="2" t="s">
        <v>1526</v>
      </c>
      <c r="G260" s="2" t="s">
        <v>976</v>
      </c>
      <c r="H260" s="2" t="s">
        <v>976</v>
      </c>
      <c r="I260" s="2" t="s">
        <v>1510</v>
      </c>
      <c r="J260" s="2" t="s">
        <v>1511</v>
      </c>
      <c r="K260" s="2" t="s">
        <v>976</v>
      </c>
      <c r="L260" s="2" t="s">
        <v>976</v>
      </c>
      <c r="M260" s="125" t="s">
        <v>2014</v>
      </c>
      <c r="N260" s="93" t="s">
        <v>1577</v>
      </c>
      <c r="O260" s="93" t="s">
        <v>2069</v>
      </c>
      <c r="P260" s="2" t="s">
        <v>1136</v>
      </c>
      <c r="Q260" s="2" t="s">
        <v>1508</v>
      </c>
      <c r="R260" s="2" t="s">
        <v>1489</v>
      </c>
      <c r="S260" s="2">
        <v>20</v>
      </c>
      <c r="T260" s="2">
        <v>1</v>
      </c>
      <c r="U260" s="2" t="s">
        <v>963</v>
      </c>
      <c r="V260" s="2">
        <v>1</v>
      </c>
      <c r="W260" s="2">
        <v>0.5</v>
      </c>
      <c r="X260" s="2" t="s">
        <v>1230</v>
      </c>
      <c r="Y260" s="2" t="s">
        <v>1163</v>
      </c>
      <c r="Z260" s="2" t="s">
        <v>1513</v>
      </c>
      <c r="AA260" s="2">
        <v>20</v>
      </c>
      <c r="AB260" s="2">
        <v>10</v>
      </c>
      <c r="AC260" s="2">
        <v>15</v>
      </c>
      <c r="AD260" s="2" t="s">
        <v>1543</v>
      </c>
      <c r="AE260" s="2" t="s">
        <v>976</v>
      </c>
    </row>
    <row r="261" spans="1:31" x14ac:dyDescent="0.25">
      <c r="A261" s="25" t="str">
        <f>'FST imm. duration'!A261</f>
        <v xml:space="preserve">KULKARNI et al. </v>
      </c>
      <c r="B261" s="2" t="str">
        <f>'FST imm. duration'!D261</f>
        <v>Figure2-b</v>
      </c>
      <c r="C261" s="4">
        <v>11</v>
      </c>
      <c r="D261" s="2" t="s">
        <v>956</v>
      </c>
      <c r="E261" s="2" t="s">
        <v>987</v>
      </c>
      <c r="F261" s="2" t="s">
        <v>1526</v>
      </c>
      <c r="G261" s="2" t="s">
        <v>976</v>
      </c>
      <c r="H261" s="2" t="s">
        <v>976</v>
      </c>
      <c r="I261" s="2" t="s">
        <v>1510</v>
      </c>
      <c r="J261" s="2" t="s">
        <v>1511</v>
      </c>
      <c r="K261" s="2" t="s">
        <v>976</v>
      </c>
      <c r="L261" s="2" t="s">
        <v>976</v>
      </c>
      <c r="M261" s="125" t="s">
        <v>2014</v>
      </c>
      <c r="N261" s="93" t="s">
        <v>1577</v>
      </c>
      <c r="O261" s="93" t="s">
        <v>2069</v>
      </c>
      <c r="P261" s="2" t="s">
        <v>1136</v>
      </c>
      <c r="Q261" s="2" t="s">
        <v>978</v>
      </c>
      <c r="R261" s="2" t="s">
        <v>1190</v>
      </c>
      <c r="S261" s="2">
        <v>5</v>
      </c>
      <c r="T261" s="2">
        <v>1</v>
      </c>
      <c r="U261" s="2" t="s">
        <v>963</v>
      </c>
      <c r="V261" s="2">
        <v>1</v>
      </c>
      <c r="W261" s="2">
        <v>0.5</v>
      </c>
      <c r="X261" s="2" t="s">
        <v>1230</v>
      </c>
      <c r="Y261" s="2" t="s">
        <v>1163</v>
      </c>
      <c r="Z261" s="2" t="s">
        <v>1513</v>
      </c>
      <c r="AA261" s="2">
        <v>20</v>
      </c>
      <c r="AB261" s="2">
        <v>10</v>
      </c>
      <c r="AC261" s="2">
        <v>15</v>
      </c>
      <c r="AD261" s="2" t="s">
        <v>1543</v>
      </c>
      <c r="AE261" s="2" t="s">
        <v>976</v>
      </c>
    </row>
    <row r="262" spans="1:31" x14ac:dyDescent="0.25">
      <c r="A262" s="25" t="str">
        <f>'FST imm. duration'!A262</f>
        <v xml:space="preserve">KULKARNI et al. </v>
      </c>
      <c r="B262" s="2" t="str">
        <f>'FST imm. duration'!D262</f>
        <v>Figure2-b</v>
      </c>
      <c r="C262" s="4">
        <v>12</v>
      </c>
      <c r="D262" s="2" t="s">
        <v>956</v>
      </c>
      <c r="E262" s="2" t="s">
        <v>987</v>
      </c>
      <c r="F262" s="2" t="s">
        <v>1526</v>
      </c>
      <c r="G262" s="2" t="s">
        <v>976</v>
      </c>
      <c r="H262" s="2" t="s">
        <v>976</v>
      </c>
      <c r="I262" s="2" t="s">
        <v>1510</v>
      </c>
      <c r="J262" s="2" t="s">
        <v>1511</v>
      </c>
      <c r="K262" s="2" t="s">
        <v>976</v>
      </c>
      <c r="L262" s="2" t="s">
        <v>976</v>
      </c>
      <c r="M262" s="125" t="s">
        <v>2014</v>
      </c>
      <c r="N262" s="93" t="s">
        <v>1577</v>
      </c>
      <c r="O262" s="93" t="s">
        <v>2069</v>
      </c>
      <c r="P262" s="2" t="s">
        <v>1136</v>
      </c>
      <c r="Q262" s="2" t="s">
        <v>978</v>
      </c>
      <c r="R262" s="2" t="s">
        <v>1190</v>
      </c>
      <c r="S262" s="2">
        <v>10</v>
      </c>
      <c r="T262" s="2">
        <v>1</v>
      </c>
      <c r="U262" s="2" t="s">
        <v>963</v>
      </c>
      <c r="V262" s="2">
        <v>1</v>
      </c>
      <c r="W262" s="2">
        <v>0.5</v>
      </c>
      <c r="X262" s="2" t="s">
        <v>1230</v>
      </c>
      <c r="Y262" s="2" t="s">
        <v>1163</v>
      </c>
      <c r="Z262" s="2" t="s">
        <v>1513</v>
      </c>
      <c r="AA262" s="2">
        <v>20</v>
      </c>
      <c r="AB262" s="2">
        <v>10</v>
      </c>
      <c r="AC262" s="2">
        <v>15</v>
      </c>
      <c r="AD262" s="2" t="s">
        <v>1543</v>
      </c>
      <c r="AE262" s="2" t="s">
        <v>976</v>
      </c>
    </row>
    <row r="263" spans="1:31" x14ac:dyDescent="0.25">
      <c r="A263" s="25" t="str">
        <f>'FST imm. duration'!A263</f>
        <v xml:space="preserve">KULKARNI et al. </v>
      </c>
      <c r="B263" s="2" t="str">
        <f>'FST imm. duration'!D263</f>
        <v>Figure2-b</v>
      </c>
      <c r="C263" s="4">
        <v>13</v>
      </c>
      <c r="D263" s="2" t="s">
        <v>956</v>
      </c>
      <c r="E263" s="2" t="s">
        <v>987</v>
      </c>
      <c r="F263" s="2" t="s">
        <v>1526</v>
      </c>
      <c r="G263" s="2" t="s">
        <v>976</v>
      </c>
      <c r="H263" s="2" t="s">
        <v>976</v>
      </c>
      <c r="I263" s="2" t="s">
        <v>1510</v>
      </c>
      <c r="J263" s="2" t="s">
        <v>1511</v>
      </c>
      <c r="K263" s="2" t="s">
        <v>976</v>
      </c>
      <c r="L263" s="2" t="s">
        <v>976</v>
      </c>
      <c r="M263" s="125" t="s">
        <v>2014</v>
      </c>
      <c r="N263" s="93" t="s">
        <v>1577</v>
      </c>
      <c r="O263" s="93" t="s">
        <v>2069</v>
      </c>
      <c r="P263" s="2" t="s">
        <v>1136</v>
      </c>
      <c r="Q263" s="2" t="s">
        <v>978</v>
      </c>
      <c r="R263" s="2" t="s">
        <v>1190</v>
      </c>
      <c r="S263" s="2">
        <v>20</v>
      </c>
      <c r="T263" s="2">
        <v>1</v>
      </c>
      <c r="U263" s="2" t="s">
        <v>963</v>
      </c>
      <c r="V263" s="2">
        <v>1</v>
      </c>
      <c r="W263" s="2">
        <v>0.5</v>
      </c>
      <c r="X263" s="2" t="s">
        <v>1230</v>
      </c>
      <c r="Y263" s="2" t="s">
        <v>1163</v>
      </c>
      <c r="Z263" s="2" t="s">
        <v>1513</v>
      </c>
      <c r="AA263" s="2">
        <v>20</v>
      </c>
      <c r="AB263" s="2">
        <v>10</v>
      </c>
      <c r="AC263" s="2">
        <v>15</v>
      </c>
      <c r="AD263" s="2" t="s">
        <v>1543</v>
      </c>
      <c r="AE263" s="2" t="s">
        <v>976</v>
      </c>
    </row>
    <row r="264" spans="1:31" x14ac:dyDescent="0.25">
      <c r="A264" s="25" t="str">
        <f>'FST imm. duration'!A264</f>
        <v xml:space="preserve">KULKARNI et al. </v>
      </c>
      <c r="B264" s="2" t="str">
        <f>'FST imm. duration'!D264</f>
        <v>Figure2-b</v>
      </c>
      <c r="C264" s="4">
        <v>14</v>
      </c>
      <c r="D264" s="2" t="s">
        <v>956</v>
      </c>
      <c r="E264" s="2" t="s">
        <v>987</v>
      </c>
      <c r="F264" s="2" t="s">
        <v>1526</v>
      </c>
      <c r="G264" s="2" t="s">
        <v>976</v>
      </c>
      <c r="H264" s="2" t="s">
        <v>976</v>
      </c>
      <c r="I264" s="2" t="s">
        <v>1510</v>
      </c>
      <c r="J264" s="2" t="s">
        <v>1511</v>
      </c>
      <c r="K264" s="2" t="s">
        <v>976</v>
      </c>
      <c r="L264" s="2" t="s">
        <v>976</v>
      </c>
      <c r="M264" s="125" t="s">
        <v>2014</v>
      </c>
      <c r="N264" s="93" t="s">
        <v>1577</v>
      </c>
      <c r="O264" s="93" t="s">
        <v>2069</v>
      </c>
      <c r="P264" s="2" t="s">
        <v>1136</v>
      </c>
      <c r="Q264" s="2" t="s">
        <v>962</v>
      </c>
      <c r="R264" s="2" t="s">
        <v>1190</v>
      </c>
      <c r="S264" s="2">
        <v>5</v>
      </c>
      <c r="T264" s="2">
        <v>1</v>
      </c>
      <c r="U264" s="2" t="s">
        <v>963</v>
      </c>
      <c r="V264" s="2">
        <v>1</v>
      </c>
      <c r="W264" s="2">
        <v>0.5</v>
      </c>
      <c r="X264" s="2" t="s">
        <v>1230</v>
      </c>
      <c r="Y264" s="2" t="s">
        <v>1163</v>
      </c>
      <c r="Z264" s="2" t="s">
        <v>1513</v>
      </c>
      <c r="AA264" s="2">
        <v>20</v>
      </c>
      <c r="AB264" s="2">
        <v>10</v>
      </c>
      <c r="AC264" s="2">
        <v>15</v>
      </c>
      <c r="AD264" s="2" t="s">
        <v>1543</v>
      </c>
      <c r="AE264" s="2" t="s">
        <v>976</v>
      </c>
    </row>
    <row r="265" spans="1:31" x14ac:dyDescent="0.25">
      <c r="A265" s="25" t="str">
        <f>'FST imm. duration'!A265</f>
        <v xml:space="preserve">KULKARNI et al. </v>
      </c>
      <c r="B265" s="2" t="str">
        <f>'FST imm. duration'!D265</f>
        <v>Figure2-b</v>
      </c>
      <c r="C265" s="4">
        <v>15</v>
      </c>
      <c r="D265" s="2" t="s">
        <v>956</v>
      </c>
      <c r="E265" s="2" t="s">
        <v>987</v>
      </c>
      <c r="F265" s="2" t="s">
        <v>1526</v>
      </c>
      <c r="G265" s="2" t="s">
        <v>976</v>
      </c>
      <c r="H265" s="2" t="s">
        <v>976</v>
      </c>
      <c r="I265" s="2" t="s">
        <v>1510</v>
      </c>
      <c r="J265" s="2" t="s">
        <v>1511</v>
      </c>
      <c r="K265" s="2" t="s">
        <v>976</v>
      </c>
      <c r="L265" s="2" t="s">
        <v>976</v>
      </c>
      <c r="M265" s="125" t="s">
        <v>2014</v>
      </c>
      <c r="N265" s="93" t="s">
        <v>1577</v>
      </c>
      <c r="O265" s="93" t="s">
        <v>2069</v>
      </c>
      <c r="P265" s="2" t="s">
        <v>1136</v>
      </c>
      <c r="Q265" s="2" t="s">
        <v>962</v>
      </c>
      <c r="R265" s="2" t="s">
        <v>1190</v>
      </c>
      <c r="S265" s="2">
        <v>10</v>
      </c>
      <c r="T265" s="2">
        <v>1</v>
      </c>
      <c r="U265" s="2" t="s">
        <v>963</v>
      </c>
      <c r="V265" s="2">
        <v>1</v>
      </c>
      <c r="W265" s="2">
        <v>0.5</v>
      </c>
      <c r="X265" s="2" t="s">
        <v>1230</v>
      </c>
      <c r="Y265" s="2" t="s">
        <v>1163</v>
      </c>
      <c r="Z265" s="2" t="s">
        <v>1513</v>
      </c>
      <c r="AA265" s="2">
        <v>20</v>
      </c>
      <c r="AB265" s="2">
        <v>10</v>
      </c>
      <c r="AC265" s="2">
        <v>15</v>
      </c>
      <c r="AD265" s="2" t="s">
        <v>1543</v>
      </c>
      <c r="AE265" s="2" t="s">
        <v>976</v>
      </c>
    </row>
    <row r="266" spans="1:31" x14ac:dyDescent="0.25">
      <c r="A266" s="25" t="str">
        <f>'FST imm. duration'!A266</f>
        <v xml:space="preserve">KULKARNI et al. </v>
      </c>
      <c r="B266" s="2" t="str">
        <f>'FST imm. duration'!D266</f>
        <v>Figure2-b</v>
      </c>
      <c r="C266" s="4">
        <v>16</v>
      </c>
      <c r="D266" s="2" t="s">
        <v>956</v>
      </c>
      <c r="E266" s="2" t="s">
        <v>987</v>
      </c>
      <c r="F266" s="2" t="s">
        <v>1526</v>
      </c>
      <c r="G266" s="2" t="s">
        <v>976</v>
      </c>
      <c r="H266" s="2" t="s">
        <v>976</v>
      </c>
      <c r="I266" s="2" t="s">
        <v>1510</v>
      </c>
      <c r="J266" s="2" t="s">
        <v>1511</v>
      </c>
      <c r="K266" s="2" t="s">
        <v>976</v>
      </c>
      <c r="L266" s="2" t="s">
        <v>976</v>
      </c>
      <c r="M266" s="125" t="s">
        <v>2014</v>
      </c>
      <c r="N266" s="93" t="s">
        <v>1577</v>
      </c>
      <c r="O266" s="93" t="s">
        <v>2069</v>
      </c>
      <c r="P266" s="2" t="s">
        <v>1136</v>
      </c>
      <c r="Q266" s="2" t="s">
        <v>962</v>
      </c>
      <c r="R266" s="2" t="s">
        <v>1190</v>
      </c>
      <c r="S266" s="2">
        <v>20</v>
      </c>
      <c r="T266" s="2">
        <v>1</v>
      </c>
      <c r="U266" s="2" t="s">
        <v>963</v>
      </c>
      <c r="V266" s="2">
        <v>1</v>
      </c>
      <c r="W266" s="2">
        <v>0.5</v>
      </c>
      <c r="X266" s="2" t="s">
        <v>1230</v>
      </c>
      <c r="Y266" s="2" t="s">
        <v>1163</v>
      </c>
      <c r="Z266" s="2" t="s">
        <v>1513</v>
      </c>
      <c r="AA266" s="2">
        <v>20</v>
      </c>
      <c r="AB266" s="2">
        <v>10</v>
      </c>
      <c r="AC266" s="2">
        <v>15</v>
      </c>
      <c r="AD266" s="2" t="s">
        <v>1543</v>
      </c>
      <c r="AE266" s="2" t="s">
        <v>976</v>
      </c>
    </row>
    <row r="267" spans="1:31" x14ac:dyDescent="0.25">
      <c r="A267" s="25" t="str">
        <f>'FST imm. duration'!A267</f>
        <v xml:space="preserve">KULKARNI et al. </v>
      </c>
      <c r="B267" s="2" t="str">
        <f>'FST imm. duration'!D267</f>
        <v>Figure3</v>
      </c>
      <c r="C267" s="4">
        <v>17</v>
      </c>
      <c r="D267" s="2" t="s">
        <v>956</v>
      </c>
      <c r="E267" s="2" t="s">
        <v>987</v>
      </c>
      <c r="F267" s="2" t="s">
        <v>1526</v>
      </c>
      <c r="G267" s="2" t="s">
        <v>976</v>
      </c>
      <c r="H267" s="2" t="s">
        <v>976</v>
      </c>
      <c r="I267" s="2" t="s">
        <v>1510</v>
      </c>
      <c r="J267" s="2" t="s">
        <v>1511</v>
      </c>
      <c r="K267" s="2" t="s">
        <v>976</v>
      </c>
      <c r="L267" s="2" t="s">
        <v>976</v>
      </c>
      <c r="M267" s="125" t="s">
        <v>2014</v>
      </c>
      <c r="N267" s="93" t="s">
        <v>1577</v>
      </c>
      <c r="O267" s="93" t="s">
        <v>2069</v>
      </c>
      <c r="P267" s="2" t="s">
        <v>1136</v>
      </c>
      <c r="Q267" s="2" t="s">
        <v>1509</v>
      </c>
      <c r="R267" s="2" t="s">
        <v>1192</v>
      </c>
      <c r="S267" s="2">
        <v>5</v>
      </c>
      <c r="T267" s="2">
        <v>1</v>
      </c>
      <c r="U267" s="2" t="s">
        <v>963</v>
      </c>
      <c r="V267" s="2">
        <v>1</v>
      </c>
      <c r="W267" s="2">
        <v>0.5</v>
      </c>
      <c r="X267" s="2" t="s">
        <v>1230</v>
      </c>
      <c r="Y267" s="2" t="s">
        <v>1163</v>
      </c>
      <c r="Z267" s="2" t="s">
        <v>1513</v>
      </c>
      <c r="AA267" s="2">
        <v>20</v>
      </c>
      <c r="AB267" s="2">
        <v>10</v>
      </c>
      <c r="AC267" s="2">
        <v>15</v>
      </c>
      <c r="AD267" s="2" t="s">
        <v>1543</v>
      </c>
      <c r="AE267" s="2" t="s">
        <v>976</v>
      </c>
    </row>
    <row r="268" spans="1:31" x14ac:dyDescent="0.25">
      <c r="A268" s="25" t="str">
        <f>'FST imm. duration'!A268</f>
        <v xml:space="preserve">KURHE et al. </v>
      </c>
      <c r="B268" s="2" t="str">
        <f>'FST imm. duration'!D268</f>
        <v>Figure3</v>
      </c>
      <c r="C268" s="4">
        <v>1</v>
      </c>
      <c r="D268" s="2" t="s">
        <v>956</v>
      </c>
      <c r="E268" s="2" t="s">
        <v>987</v>
      </c>
      <c r="F268" s="2" t="s">
        <v>984</v>
      </c>
      <c r="G268" s="2" t="s">
        <v>976</v>
      </c>
      <c r="H268" s="2" t="s">
        <v>976</v>
      </c>
      <c r="I268" s="2" t="s">
        <v>1110</v>
      </c>
      <c r="J268" s="2" t="s">
        <v>1514</v>
      </c>
      <c r="K268" s="2" t="s">
        <v>976</v>
      </c>
      <c r="L268" s="2" t="s">
        <v>976</v>
      </c>
      <c r="M268" s="125" t="s">
        <v>2014</v>
      </c>
      <c r="N268" s="93" t="s">
        <v>2041</v>
      </c>
      <c r="O268" s="93" t="s">
        <v>2037</v>
      </c>
      <c r="P268" s="2" t="s">
        <v>1136</v>
      </c>
      <c r="Q268" s="2" t="s">
        <v>1099</v>
      </c>
      <c r="R268" s="2" t="s">
        <v>1189</v>
      </c>
      <c r="S268" s="2">
        <v>10</v>
      </c>
      <c r="T268" s="2">
        <v>1</v>
      </c>
      <c r="U268" s="2" t="s">
        <v>963</v>
      </c>
      <c r="V268" s="2">
        <v>1</v>
      </c>
      <c r="W268" s="2">
        <v>0.5</v>
      </c>
      <c r="X268" s="2" t="s">
        <v>1061</v>
      </c>
      <c r="Y268" s="2" t="s">
        <v>976</v>
      </c>
      <c r="Z268" s="2" t="s">
        <v>1515</v>
      </c>
      <c r="AA268" s="2">
        <v>25</v>
      </c>
      <c r="AB268" s="2" t="s">
        <v>2074</v>
      </c>
      <c r="AC268" s="2">
        <v>15</v>
      </c>
      <c r="AD268" s="2" t="s">
        <v>2041</v>
      </c>
      <c r="AE268" s="2" t="s">
        <v>976</v>
      </c>
    </row>
    <row r="269" spans="1:31" x14ac:dyDescent="0.25">
      <c r="A269" s="25" t="str">
        <f>'FST imm. duration'!A269</f>
        <v xml:space="preserve">KUSMIDER et al. </v>
      </c>
      <c r="B269" s="2" t="str">
        <f>'FST imm. duration'!D269</f>
        <v>Figure1</v>
      </c>
      <c r="C269" s="4">
        <v>1</v>
      </c>
      <c r="D269" s="2" t="s">
        <v>956</v>
      </c>
      <c r="E269" s="2" t="s">
        <v>986</v>
      </c>
      <c r="F269" s="2" t="s">
        <v>985</v>
      </c>
      <c r="G269" s="2">
        <v>80</v>
      </c>
      <c r="H269" s="2" t="s">
        <v>976</v>
      </c>
      <c r="I269" s="2" t="s">
        <v>1516</v>
      </c>
      <c r="J269" s="2" t="s">
        <v>1517</v>
      </c>
      <c r="K269" s="2" t="s">
        <v>976</v>
      </c>
      <c r="L269" s="2" t="s">
        <v>976</v>
      </c>
      <c r="M269" s="125" t="s">
        <v>2007</v>
      </c>
      <c r="N269" s="93" t="s">
        <v>2015</v>
      </c>
      <c r="O269" s="93" t="s">
        <v>976</v>
      </c>
      <c r="P269" s="2" t="s">
        <v>1136</v>
      </c>
      <c r="Q269" s="2" t="s">
        <v>1032</v>
      </c>
      <c r="R269" s="2" t="s">
        <v>1189</v>
      </c>
      <c r="S269" s="2">
        <v>7.5</v>
      </c>
      <c r="T269" s="2">
        <v>1</v>
      </c>
      <c r="U269" s="2" t="s">
        <v>963</v>
      </c>
      <c r="V269" s="2">
        <v>3</v>
      </c>
      <c r="W269" s="2">
        <v>1</v>
      </c>
      <c r="X269" s="2" t="s">
        <v>955</v>
      </c>
      <c r="Y269" s="2" t="s">
        <v>1039</v>
      </c>
      <c r="Z269" s="2" t="s">
        <v>1519</v>
      </c>
      <c r="AA269" s="2" t="s">
        <v>976</v>
      </c>
      <c r="AB269" s="2">
        <v>21</v>
      </c>
      <c r="AC269" s="2">
        <v>30</v>
      </c>
      <c r="AD269" s="2" t="s">
        <v>1543</v>
      </c>
      <c r="AE269" s="2" t="s">
        <v>976</v>
      </c>
    </row>
    <row r="270" spans="1:31" x14ac:dyDescent="0.25">
      <c r="A270" s="25" t="str">
        <f>'FST imm. duration'!A270</f>
        <v xml:space="preserve">KUSMIDER et al. </v>
      </c>
      <c r="B270" s="2" t="str">
        <f>'FST imm. duration'!D270</f>
        <v>Figure1</v>
      </c>
      <c r="C270" s="4">
        <v>2</v>
      </c>
      <c r="D270" s="2" t="s">
        <v>956</v>
      </c>
      <c r="E270" s="2" t="s">
        <v>986</v>
      </c>
      <c r="F270" s="2" t="s">
        <v>985</v>
      </c>
      <c r="G270" s="2">
        <v>80</v>
      </c>
      <c r="H270" s="2" t="s">
        <v>976</v>
      </c>
      <c r="I270" s="2" t="s">
        <v>1516</v>
      </c>
      <c r="J270" s="2" t="s">
        <v>1517</v>
      </c>
      <c r="K270" s="2" t="s">
        <v>976</v>
      </c>
      <c r="L270" s="2" t="s">
        <v>976</v>
      </c>
      <c r="M270" s="125" t="s">
        <v>2007</v>
      </c>
      <c r="N270" s="93" t="s">
        <v>2015</v>
      </c>
      <c r="O270" s="93" t="s">
        <v>976</v>
      </c>
      <c r="P270" s="2" t="s">
        <v>1136</v>
      </c>
      <c r="Q270" s="2" t="s">
        <v>1032</v>
      </c>
      <c r="R270" s="2" t="s">
        <v>1189</v>
      </c>
      <c r="S270" s="2">
        <v>15</v>
      </c>
      <c r="T270" s="2">
        <v>1</v>
      </c>
      <c r="U270" s="2" t="s">
        <v>963</v>
      </c>
      <c r="V270" s="2">
        <v>3</v>
      </c>
      <c r="W270" s="2">
        <v>1</v>
      </c>
      <c r="X270" s="2" t="s">
        <v>955</v>
      </c>
      <c r="Y270" s="2" t="s">
        <v>1039</v>
      </c>
      <c r="Z270" s="2" t="s">
        <v>1519</v>
      </c>
      <c r="AA270" s="2" t="s">
        <v>976</v>
      </c>
      <c r="AB270" s="2">
        <v>21</v>
      </c>
      <c r="AC270" s="2">
        <v>30</v>
      </c>
      <c r="AD270" s="2" t="s">
        <v>1543</v>
      </c>
      <c r="AE270" s="2" t="s">
        <v>976</v>
      </c>
    </row>
    <row r="271" spans="1:31" x14ac:dyDescent="0.25">
      <c r="A271" s="25" t="str">
        <f>'FST imm. duration'!A271</f>
        <v xml:space="preserve">KUSMIDER et al. </v>
      </c>
      <c r="B271" s="2" t="str">
        <f>'FST imm. duration'!D271</f>
        <v>Figure2</v>
      </c>
      <c r="C271" s="4">
        <v>3</v>
      </c>
      <c r="D271" s="2" t="s">
        <v>956</v>
      </c>
      <c r="E271" s="2" t="s">
        <v>986</v>
      </c>
      <c r="F271" s="2" t="s">
        <v>985</v>
      </c>
      <c r="G271" s="2">
        <v>80</v>
      </c>
      <c r="H271" s="2" t="s">
        <v>976</v>
      </c>
      <c r="I271" s="2" t="s">
        <v>1516</v>
      </c>
      <c r="J271" s="2" t="s">
        <v>1517</v>
      </c>
      <c r="K271" s="2" t="s">
        <v>976</v>
      </c>
      <c r="L271" s="2" t="s">
        <v>976</v>
      </c>
      <c r="M271" s="125" t="s">
        <v>2007</v>
      </c>
      <c r="N271" s="93" t="s">
        <v>2015</v>
      </c>
      <c r="O271" s="93" t="s">
        <v>976</v>
      </c>
      <c r="P271" s="2" t="s">
        <v>1136</v>
      </c>
      <c r="Q271" s="2" t="s">
        <v>962</v>
      </c>
      <c r="R271" s="2" t="s">
        <v>1190</v>
      </c>
      <c r="S271" s="2">
        <v>7.5</v>
      </c>
      <c r="T271" s="2">
        <v>1</v>
      </c>
      <c r="U271" s="2" t="s">
        <v>963</v>
      </c>
      <c r="V271" s="2">
        <v>3</v>
      </c>
      <c r="W271" s="2">
        <v>1</v>
      </c>
      <c r="X271" s="2" t="s">
        <v>955</v>
      </c>
      <c r="Y271" s="2" t="s">
        <v>1039</v>
      </c>
      <c r="Z271" s="2" t="s">
        <v>1519</v>
      </c>
      <c r="AA271" s="2" t="s">
        <v>976</v>
      </c>
      <c r="AB271" s="2">
        <v>21</v>
      </c>
      <c r="AC271" s="2">
        <v>30</v>
      </c>
      <c r="AD271" s="2" t="s">
        <v>1543</v>
      </c>
      <c r="AE271" s="2" t="s">
        <v>976</v>
      </c>
    </row>
    <row r="272" spans="1:31" x14ac:dyDescent="0.25">
      <c r="A272" s="25" t="str">
        <f>'FST imm. duration'!A272</f>
        <v xml:space="preserve">KUSMIDER et al. </v>
      </c>
      <c r="B272" s="2" t="str">
        <f>'FST imm. duration'!D272</f>
        <v>Figure2</v>
      </c>
      <c r="C272" s="4">
        <v>4</v>
      </c>
      <c r="D272" s="2" t="s">
        <v>956</v>
      </c>
      <c r="E272" s="2" t="s">
        <v>986</v>
      </c>
      <c r="F272" s="2" t="s">
        <v>985</v>
      </c>
      <c r="G272" s="2">
        <v>80</v>
      </c>
      <c r="H272" s="2" t="s">
        <v>976</v>
      </c>
      <c r="I272" s="2" t="s">
        <v>1516</v>
      </c>
      <c r="J272" s="2" t="s">
        <v>1517</v>
      </c>
      <c r="K272" s="2" t="s">
        <v>976</v>
      </c>
      <c r="L272" s="2" t="s">
        <v>976</v>
      </c>
      <c r="M272" s="125" t="s">
        <v>2007</v>
      </c>
      <c r="N272" s="93" t="s">
        <v>2015</v>
      </c>
      <c r="O272" s="93" t="s">
        <v>976</v>
      </c>
      <c r="P272" s="2" t="s">
        <v>1136</v>
      </c>
      <c r="Q272" s="2" t="s">
        <v>962</v>
      </c>
      <c r="R272" s="2" t="s">
        <v>1190</v>
      </c>
      <c r="S272" s="2">
        <v>15</v>
      </c>
      <c r="T272" s="2">
        <v>1</v>
      </c>
      <c r="U272" s="2" t="s">
        <v>963</v>
      </c>
      <c r="V272" s="2">
        <v>3</v>
      </c>
      <c r="W272" s="2">
        <v>1</v>
      </c>
      <c r="X272" s="2" t="s">
        <v>955</v>
      </c>
      <c r="Y272" s="2" t="s">
        <v>1039</v>
      </c>
      <c r="Z272" s="2" t="s">
        <v>1519</v>
      </c>
      <c r="AA272" s="2" t="s">
        <v>976</v>
      </c>
      <c r="AB272" s="2">
        <v>21</v>
      </c>
      <c r="AC272" s="2">
        <v>30</v>
      </c>
      <c r="AD272" s="2" t="s">
        <v>1543</v>
      </c>
      <c r="AE272" s="2" t="s">
        <v>976</v>
      </c>
    </row>
    <row r="273" spans="1:32" x14ac:dyDescent="0.25">
      <c r="A273" s="25" t="str">
        <f>'FST imm. duration'!A273</f>
        <v xml:space="preserve">LAGOS et al. </v>
      </c>
      <c r="B273" s="2" t="str">
        <f>'FST imm. duration'!D273</f>
        <v>Figure5-a</v>
      </c>
      <c r="C273" s="4">
        <v>1</v>
      </c>
      <c r="D273" s="2" t="s">
        <v>956</v>
      </c>
      <c r="E273" s="2" t="s">
        <v>986</v>
      </c>
      <c r="F273" s="2" t="s">
        <v>1085</v>
      </c>
      <c r="G273" s="2" t="s">
        <v>976</v>
      </c>
      <c r="H273" s="2" t="s">
        <v>976</v>
      </c>
      <c r="I273" s="2" t="s">
        <v>1473</v>
      </c>
      <c r="J273" s="2" t="s">
        <v>1524</v>
      </c>
      <c r="K273" s="2" t="s">
        <v>2070</v>
      </c>
      <c r="L273" s="93">
        <v>6</v>
      </c>
      <c r="M273" s="125" t="s">
        <v>2007</v>
      </c>
      <c r="N273" s="93" t="s">
        <v>1785</v>
      </c>
      <c r="O273" s="93" t="s">
        <v>976</v>
      </c>
      <c r="P273" s="2" t="s">
        <v>1136</v>
      </c>
      <c r="Q273" s="2" t="s">
        <v>961</v>
      </c>
      <c r="R273" s="2" t="s">
        <v>1189</v>
      </c>
      <c r="S273" s="2">
        <v>20</v>
      </c>
      <c r="T273" s="2">
        <v>1</v>
      </c>
      <c r="U273" s="2" t="s">
        <v>963</v>
      </c>
      <c r="V273" s="2">
        <v>3</v>
      </c>
      <c r="W273" s="2">
        <v>1</v>
      </c>
      <c r="X273" s="2" t="s">
        <v>955</v>
      </c>
      <c r="Y273" s="2" t="s">
        <v>976</v>
      </c>
      <c r="Z273" s="2" t="s">
        <v>1525</v>
      </c>
      <c r="AA273" s="2">
        <v>50</v>
      </c>
      <c r="AB273" s="2">
        <v>30</v>
      </c>
      <c r="AC273" s="2">
        <v>30</v>
      </c>
      <c r="AD273" s="2" t="s">
        <v>2072</v>
      </c>
      <c r="AE273" s="2" t="s">
        <v>976</v>
      </c>
    </row>
    <row r="274" spans="1:32" x14ac:dyDescent="0.25">
      <c r="A274" s="25" t="str">
        <f>'FST imm. duration'!A274</f>
        <v xml:space="preserve">LAGOS et al. </v>
      </c>
      <c r="B274" s="2" t="str">
        <f>'FST imm. duration'!D274</f>
        <v>Figure5-a</v>
      </c>
      <c r="C274" s="4">
        <v>2</v>
      </c>
      <c r="D274" s="2" t="s">
        <v>956</v>
      </c>
      <c r="E274" s="2" t="s">
        <v>986</v>
      </c>
      <c r="F274" s="2" t="s">
        <v>1085</v>
      </c>
      <c r="G274" s="2" t="s">
        <v>976</v>
      </c>
      <c r="H274" s="2" t="s">
        <v>1522</v>
      </c>
      <c r="I274" s="2" t="s">
        <v>1473</v>
      </c>
      <c r="J274" s="2" t="s">
        <v>1524</v>
      </c>
      <c r="K274" s="2" t="s">
        <v>2070</v>
      </c>
      <c r="L274" s="93">
        <v>6</v>
      </c>
      <c r="M274" s="125" t="s">
        <v>2007</v>
      </c>
      <c r="N274" s="93" t="s">
        <v>1785</v>
      </c>
      <c r="O274" s="93" t="s">
        <v>976</v>
      </c>
      <c r="P274" s="2" t="s">
        <v>1136</v>
      </c>
      <c r="Q274" s="2" t="s">
        <v>961</v>
      </c>
      <c r="R274" s="2" t="s">
        <v>1189</v>
      </c>
      <c r="S274" s="2">
        <v>20</v>
      </c>
      <c r="T274" s="2">
        <v>1</v>
      </c>
      <c r="U274" s="2" t="s">
        <v>963</v>
      </c>
      <c r="V274" s="2">
        <v>3</v>
      </c>
      <c r="W274" s="2">
        <v>1</v>
      </c>
      <c r="X274" s="2" t="s">
        <v>955</v>
      </c>
      <c r="Y274" s="2" t="s">
        <v>976</v>
      </c>
      <c r="Z274" s="2" t="s">
        <v>1525</v>
      </c>
      <c r="AA274" s="2">
        <v>50</v>
      </c>
      <c r="AB274" s="2">
        <v>30</v>
      </c>
      <c r="AC274" s="2">
        <v>30</v>
      </c>
      <c r="AD274" s="2" t="s">
        <v>1543</v>
      </c>
      <c r="AE274" s="2" t="s">
        <v>976</v>
      </c>
    </row>
    <row r="275" spans="1:32" x14ac:dyDescent="0.25">
      <c r="A275" s="25" t="str">
        <f>'FST imm. duration'!A275</f>
        <v xml:space="preserve">LAHMAME et al. </v>
      </c>
      <c r="B275" s="2" t="str">
        <f>'FST imm. duration'!D275</f>
        <v>Figure1</v>
      </c>
      <c r="C275" s="4">
        <v>1</v>
      </c>
      <c r="D275" s="2" t="s">
        <v>956</v>
      </c>
      <c r="E275" s="2" t="s">
        <v>986</v>
      </c>
      <c r="F275" s="2" t="s">
        <v>1527</v>
      </c>
      <c r="G275" s="2" t="s">
        <v>1529</v>
      </c>
      <c r="H275" s="2" t="s">
        <v>976</v>
      </c>
      <c r="I275" s="2" t="s">
        <v>1428</v>
      </c>
      <c r="J275" s="2" t="s">
        <v>1530</v>
      </c>
      <c r="K275" s="2" t="s">
        <v>976</v>
      </c>
      <c r="L275" s="93">
        <v>2</v>
      </c>
      <c r="M275" s="125" t="s">
        <v>2007</v>
      </c>
      <c r="N275" s="93">
        <v>22</v>
      </c>
      <c r="O275" s="93" t="s">
        <v>976</v>
      </c>
      <c r="P275" s="2" t="s">
        <v>1136</v>
      </c>
      <c r="Q275" s="2" t="s">
        <v>978</v>
      </c>
      <c r="R275" s="2" t="s">
        <v>1190</v>
      </c>
      <c r="S275" s="2">
        <v>15</v>
      </c>
      <c r="T275" s="2">
        <v>2</v>
      </c>
      <c r="U275" s="2" t="s">
        <v>963</v>
      </c>
      <c r="V275" s="2">
        <v>2</v>
      </c>
      <c r="W275" s="2">
        <v>1</v>
      </c>
      <c r="X275" s="2" t="s">
        <v>974</v>
      </c>
      <c r="Y275" s="2" t="s">
        <v>1534</v>
      </c>
      <c r="Z275" s="2" t="s">
        <v>1533</v>
      </c>
      <c r="AA275" s="2">
        <v>40</v>
      </c>
      <c r="AB275" s="2">
        <v>19</v>
      </c>
      <c r="AC275" s="2">
        <v>18</v>
      </c>
      <c r="AD275" s="2">
        <v>25</v>
      </c>
      <c r="AE275" s="2" t="s">
        <v>976</v>
      </c>
    </row>
    <row r="276" spans="1:32" x14ac:dyDescent="0.25">
      <c r="A276" s="25" t="str">
        <f>'FST imm. duration'!A276</f>
        <v xml:space="preserve">LAHMAME et al. </v>
      </c>
      <c r="B276" s="2" t="str">
        <f>'FST imm. duration'!D276</f>
        <v>Figure1</v>
      </c>
      <c r="C276" s="4">
        <v>2</v>
      </c>
      <c r="D276" s="2" t="s">
        <v>956</v>
      </c>
      <c r="E276" s="2" t="s">
        <v>986</v>
      </c>
      <c r="F276" s="2" t="s">
        <v>1527</v>
      </c>
      <c r="G276" s="2" t="s">
        <v>1529</v>
      </c>
      <c r="H276" s="2" t="s">
        <v>976</v>
      </c>
      <c r="I276" s="2" t="s">
        <v>1428</v>
      </c>
      <c r="J276" s="2" t="s">
        <v>1530</v>
      </c>
      <c r="K276" s="2" t="s">
        <v>976</v>
      </c>
      <c r="L276" s="93">
        <v>2</v>
      </c>
      <c r="M276" s="125" t="s">
        <v>2007</v>
      </c>
      <c r="N276" s="93">
        <v>22</v>
      </c>
      <c r="O276" s="93" t="s">
        <v>976</v>
      </c>
      <c r="P276" s="2" t="s">
        <v>1136</v>
      </c>
      <c r="Q276" s="2" t="s">
        <v>978</v>
      </c>
      <c r="R276" s="2" t="s">
        <v>1190</v>
      </c>
      <c r="S276" s="2">
        <v>15</v>
      </c>
      <c r="T276" s="2">
        <v>15</v>
      </c>
      <c r="U276" s="2" t="s">
        <v>963</v>
      </c>
      <c r="V276" s="2">
        <v>1</v>
      </c>
      <c r="W276" s="2">
        <v>1</v>
      </c>
      <c r="X276" s="2" t="s">
        <v>974</v>
      </c>
      <c r="Y276" s="2" t="s">
        <v>1534</v>
      </c>
      <c r="Z276" s="2" t="s">
        <v>1533</v>
      </c>
      <c r="AA276" s="2">
        <v>40</v>
      </c>
      <c r="AB276" s="2">
        <v>19</v>
      </c>
      <c r="AC276" s="2">
        <v>18</v>
      </c>
      <c r="AD276" s="2">
        <v>25</v>
      </c>
      <c r="AE276" s="2" t="s">
        <v>976</v>
      </c>
    </row>
    <row r="277" spans="1:32" x14ac:dyDescent="0.25">
      <c r="A277" s="25" t="str">
        <f>'FST imm. duration'!A277</f>
        <v xml:space="preserve">LAHMAME et al. </v>
      </c>
      <c r="B277" s="2" t="str">
        <f>'FST imm. duration'!D277</f>
        <v>Figure1</v>
      </c>
      <c r="C277" s="4">
        <v>3</v>
      </c>
      <c r="D277" s="2" t="s">
        <v>956</v>
      </c>
      <c r="E277" s="2" t="s">
        <v>986</v>
      </c>
      <c r="F277" s="2" t="s">
        <v>1085</v>
      </c>
      <c r="G277" s="2" t="s">
        <v>1529</v>
      </c>
      <c r="H277" s="2" t="s">
        <v>976</v>
      </c>
      <c r="I277" s="2" t="s">
        <v>1531</v>
      </c>
      <c r="J277" s="2" t="s">
        <v>1530</v>
      </c>
      <c r="K277" s="2" t="s">
        <v>976</v>
      </c>
      <c r="L277" s="93">
        <v>2</v>
      </c>
      <c r="M277" s="125" t="s">
        <v>2007</v>
      </c>
      <c r="N277" s="93">
        <v>22</v>
      </c>
      <c r="O277" s="93" t="s">
        <v>976</v>
      </c>
      <c r="P277" s="2" t="s">
        <v>1136</v>
      </c>
      <c r="Q277" s="2" t="s">
        <v>978</v>
      </c>
      <c r="R277" s="2" t="s">
        <v>1190</v>
      </c>
      <c r="S277" s="2">
        <v>15</v>
      </c>
      <c r="T277" s="2">
        <v>2</v>
      </c>
      <c r="U277" s="2" t="s">
        <v>963</v>
      </c>
      <c r="V277" s="2">
        <v>2</v>
      </c>
      <c r="W277" s="2">
        <v>1</v>
      </c>
      <c r="X277" s="2" t="s">
        <v>974</v>
      </c>
      <c r="Y277" s="2" t="s">
        <v>1534</v>
      </c>
      <c r="Z277" s="2" t="s">
        <v>1533</v>
      </c>
      <c r="AA277" s="2">
        <v>40</v>
      </c>
      <c r="AB277" s="2">
        <v>19</v>
      </c>
      <c r="AC277" s="2">
        <v>18</v>
      </c>
      <c r="AD277" s="2">
        <v>25</v>
      </c>
      <c r="AE277" s="2" t="s">
        <v>976</v>
      </c>
    </row>
    <row r="278" spans="1:32" x14ac:dyDescent="0.25">
      <c r="A278" s="25" t="str">
        <f>'FST imm. duration'!A278</f>
        <v xml:space="preserve">LAHMAME et al. </v>
      </c>
      <c r="B278" s="2" t="str">
        <f>'FST imm. duration'!D278</f>
        <v>Figure1</v>
      </c>
      <c r="C278" s="4">
        <v>4</v>
      </c>
      <c r="D278" s="2" t="s">
        <v>956</v>
      </c>
      <c r="E278" s="2" t="s">
        <v>986</v>
      </c>
      <c r="F278" s="2" t="s">
        <v>1085</v>
      </c>
      <c r="G278" s="2" t="s">
        <v>1529</v>
      </c>
      <c r="H278" s="2" t="s">
        <v>976</v>
      </c>
      <c r="I278" s="2" t="s">
        <v>1531</v>
      </c>
      <c r="J278" s="2" t="s">
        <v>1530</v>
      </c>
      <c r="K278" s="2" t="s">
        <v>976</v>
      </c>
      <c r="L278" s="93">
        <v>2</v>
      </c>
      <c r="M278" s="125" t="s">
        <v>2007</v>
      </c>
      <c r="N278" s="93">
        <v>22</v>
      </c>
      <c r="O278" s="93" t="s">
        <v>976</v>
      </c>
      <c r="P278" s="2" t="s">
        <v>1136</v>
      </c>
      <c r="Q278" s="2" t="s">
        <v>978</v>
      </c>
      <c r="R278" s="2" t="s">
        <v>1190</v>
      </c>
      <c r="S278" s="2">
        <v>15</v>
      </c>
      <c r="T278" s="2">
        <v>15</v>
      </c>
      <c r="U278" s="2" t="s">
        <v>963</v>
      </c>
      <c r="V278" s="2">
        <v>1</v>
      </c>
      <c r="W278" s="2">
        <v>1</v>
      </c>
      <c r="X278" s="2" t="s">
        <v>974</v>
      </c>
      <c r="Y278" s="2" t="s">
        <v>1534</v>
      </c>
      <c r="Z278" s="2" t="s">
        <v>1533</v>
      </c>
      <c r="AA278" s="2">
        <v>40</v>
      </c>
      <c r="AB278" s="2">
        <v>19</v>
      </c>
      <c r="AC278" s="2">
        <v>18</v>
      </c>
      <c r="AD278" s="2">
        <v>25</v>
      </c>
      <c r="AE278" s="2" t="s">
        <v>976</v>
      </c>
    </row>
    <row r="279" spans="1:32" x14ac:dyDescent="0.25">
      <c r="A279" s="25" t="str">
        <f>'FST imm. duration'!A279</f>
        <v xml:space="preserve">LAHMAME et al. </v>
      </c>
      <c r="B279" s="2" t="str">
        <f>'FST imm. duration'!D279</f>
        <v>Figure1</v>
      </c>
      <c r="C279" s="4">
        <v>5</v>
      </c>
      <c r="D279" s="2" t="s">
        <v>956</v>
      </c>
      <c r="E279" s="2" t="s">
        <v>986</v>
      </c>
      <c r="F279" s="2" t="s">
        <v>1528</v>
      </c>
      <c r="G279" s="2" t="s">
        <v>1529</v>
      </c>
      <c r="H279" s="2" t="s">
        <v>976</v>
      </c>
      <c r="I279" s="2" t="s">
        <v>1532</v>
      </c>
      <c r="J279" s="2" t="s">
        <v>1530</v>
      </c>
      <c r="K279" s="2" t="s">
        <v>976</v>
      </c>
      <c r="L279" s="93">
        <v>2</v>
      </c>
      <c r="M279" s="125" t="s">
        <v>2007</v>
      </c>
      <c r="N279" s="93">
        <v>22</v>
      </c>
      <c r="O279" s="93" t="s">
        <v>976</v>
      </c>
      <c r="P279" s="2" t="s">
        <v>1136</v>
      </c>
      <c r="Q279" s="2" t="s">
        <v>978</v>
      </c>
      <c r="R279" s="2" t="s">
        <v>1190</v>
      </c>
      <c r="S279" s="2">
        <v>15</v>
      </c>
      <c r="T279" s="2">
        <v>2</v>
      </c>
      <c r="U279" s="2" t="s">
        <v>963</v>
      </c>
      <c r="V279" s="2">
        <v>2</v>
      </c>
      <c r="W279" s="2">
        <v>1</v>
      </c>
      <c r="X279" s="2" t="s">
        <v>974</v>
      </c>
      <c r="Y279" s="2" t="s">
        <v>1534</v>
      </c>
      <c r="Z279" s="2" t="s">
        <v>1533</v>
      </c>
      <c r="AA279" s="2">
        <v>40</v>
      </c>
      <c r="AB279" s="2">
        <v>19</v>
      </c>
      <c r="AC279" s="2">
        <v>18</v>
      </c>
      <c r="AD279" s="2">
        <v>25</v>
      </c>
      <c r="AE279" s="2" t="s">
        <v>976</v>
      </c>
    </row>
    <row r="280" spans="1:32" x14ac:dyDescent="0.25">
      <c r="A280" s="25" t="str">
        <f>'FST imm. duration'!A280</f>
        <v xml:space="preserve">LAHMAME et al. </v>
      </c>
      <c r="B280" s="2" t="str">
        <f>'FST imm. duration'!D280</f>
        <v>Figure1</v>
      </c>
      <c r="C280" s="4">
        <v>6</v>
      </c>
      <c r="D280" s="2" t="s">
        <v>956</v>
      </c>
      <c r="E280" s="2" t="s">
        <v>986</v>
      </c>
      <c r="F280" s="2" t="s">
        <v>1528</v>
      </c>
      <c r="G280" s="2" t="s">
        <v>1529</v>
      </c>
      <c r="H280" s="2" t="s">
        <v>976</v>
      </c>
      <c r="I280" s="2" t="s">
        <v>1532</v>
      </c>
      <c r="J280" s="2" t="s">
        <v>1530</v>
      </c>
      <c r="K280" s="2" t="s">
        <v>976</v>
      </c>
      <c r="L280" s="93">
        <v>2</v>
      </c>
      <c r="M280" s="125" t="s">
        <v>2007</v>
      </c>
      <c r="N280" s="93">
        <v>22</v>
      </c>
      <c r="O280" s="93" t="s">
        <v>976</v>
      </c>
      <c r="P280" s="2" t="s">
        <v>1136</v>
      </c>
      <c r="Q280" s="2" t="s">
        <v>978</v>
      </c>
      <c r="R280" s="2" t="s">
        <v>1190</v>
      </c>
      <c r="S280" s="2">
        <v>15</v>
      </c>
      <c r="T280" s="2">
        <v>15</v>
      </c>
      <c r="U280" s="2" t="s">
        <v>963</v>
      </c>
      <c r="V280" s="2">
        <v>1</v>
      </c>
      <c r="W280" s="2">
        <v>1</v>
      </c>
      <c r="X280" s="2" t="s">
        <v>974</v>
      </c>
      <c r="Y280" s="2" t="s">
        <v>1534</v>
      </c>
      <c r="Z280" s="2" t="s">
        <v>1533</v>
      </c>
      <c r="AA280" s="2">
        <v>40</v>
      </c>
      <c r="AB280" s="2">
        <v>19</v>
      </c>
      <c r="AC280" s="2">
        <v>18</v>
      </c>
      <c r="AD280" s="2">
        <v>25</v>
      </c>
      <c r="AE280" s="2" t="s">
        <v>976</v>
      </c>
    </row>
    <row r="281" spans="1:32" x14ac:dyDescent="0.25">
      <c r="A281" s="25" t="str">
        <f>'FST imm. duration'!A281</f>
        <v xml:space="preserve">LAMBERTI et al. </v>
      </c>
      <c r="B281" s="2" t="str">
        <f>'FST imm. duration'!D281</f>
        <v>Figure1</v>
      </c>
      <c r="C281" s="4">
        <v>1</v>
      </c>
      <c r="D281" s="2" t="s">
        <v>956</v>
      </c>
      <c r="E281" s="2" t="s">
        <v>987</v>
      </c>
      <c r="F281" s="2" t="s">
        <v>984</v>
      </c>
      <c r="G281" s="2" t="s">
        <v>976</v>
      </c>
      <c r="H281" s="2" t="s">
        <v>976</v>
      </c>
      <c r="I281" s="2" t="s">
        <v>1535</v>
      </c>
      <c r="J281" s="2" t="s">
        <v>1536</v>
      </c>
      <c r="K281" s="2" t="s">
        <v>976</v>
      </c>
      <c r="L281" s="93">
        <v>2</v>
      </c>
      <c r="M281" s="125" t="s">
        <v>2007</v>
      </c>
      <c r="N281" s="93" t="s">
        <v>976</v>
      </c>
      <c r="O281" s="93" t="s">
        <v>976</v>
      </c>
      <c r="P281" s="2" t="s">
        <v>1136</v>
      </c>
      <c r="Q281" s="2" t="s">
        <v>1019</v>
      </c>
      <c r="R281" s="2" t="s">
        <v>1190</v>
      </c>
      <c r="S281" s="2">
        <v>5</v>
      </c>
      <c r="T281" s="2">
        <v>1</v>
      </c>
      <c r="U281" s="2" t="s">
        <v>963</v>
      </c>
      <c r="V281" s="2">
        <v>1</v>
      </c>
      <c r="W281" s="2">
        <v>0.5</v>
      </c>
      <c r="X281" s="2" t="s">
        <v>980</v>
      </c>
      <c r="Y281" s="2" t="s">
        <v>1163</v>
      </c>
      <c r="Z281" s="2" t="s">
        <v>1537</v>
      </c>
      <c r="AA281" s="2">
        <v>25</v>
      </c>
      <c r="AB281" s="2">
        <v>10</v>
      </c>
      <c r="AC281" s="2">
        <v>6</v>
      </c>
      <c r="AD281" s="2" t="s">
        <v>2036</v>
      </c>
      <c r="AE281" s="2" t="s">
        <v>976</v>
      </c>
      <c r="AF281" s="132" t="s">
        <v>1431</v>
      </c>
    </row>
    <row r="282" spans="1:32" x14ac:dyDescent="0.25">
      <c r="A282" s="25" t="str">
        <f>'FST imm. duration'!A282</f>
        <v xml:space="preserve">LAMBERTI et al. </v>
      </c>
      <c r="B282" s="2" t="str">
        <f>'FST imm. duration'!D282</f>
        <v>Figure1</v>
      </c>
      <c r="C282" s="4">
        <v>1</v>
      </c>
      <c r="D282" s="2" t="s">
        <v>956</v>
      </c>
      <c r="E282" s="2" t="s">
        <v>987</v>
      </c>
      <c r="F282" s="2" t="s">
        <v>984</v>
      </c>
      <c r="G282" s="2" t="s">
        <v>976</v>
      </c>
      <c r="H282" s="2" t="s">
        <v>976</v>
      </c>
      <c r="I282" s="2" t="s">
        <v>1535</v>
      </c>
      <c r="J282" s="2" t="s">
        <v>1536</v>
      </c>
      <c r="K282" s="2" t="s">
        <v>976</v>
      </c>
      <c r="L282" s="93">
        <v>2</v>
      </c>
      <c r="M282" s="125" t="s">
        <v>2007</v>
      </c>
      <c r="N282" s="93" t="s">
        <v>976</v>
      </c>
      <c r="O282" s="93" t="s">
        <v>976</v>
      </c>
      <c r="P282" s="2" t="s">
        <v>1136</v>
      </c>
      <c r="Q282" s="2" t="s">
        <v>1019</v>
      </c>
      <c r="R282" s="2" t="s">
        <v>1190</v>
      </c>
      <c r="S282" s="2">
        <v>15</v>
      </c>
      <c r="T282" s="2">
        <v>1</v>
      </c>
      <c r="U282" s="2" t="s">
        <v>963</v>
      </c>
      <c r="V282" s="2">
        <v>1</v>
      </c>
      <c r="W282" s="2">
        <v>0.5</v>
      </c>
      <c r="X282" s="2" t="s">
        <v>980</v>
      </c>
      <c r="Y282" s="2" t="s">
        <v>1163</v>
      </c>
      <c r="Z282" s="2" t="s">
        <v>1537</v>
      </c>
      <c r="AA282" s="2">
        <v>25</v>
      </c>
      <c r="AB282" s="2">
        <v>10</v>
      </c>
      <c r="AC282" s="2">
        <v>6</v>
      </c>
      <c r="AD282" s="2" t="s">
        <v>2036</v>
      </c>
      <c r="AE282" s="2" t="s">
        <v>976</v>
      </c>
      <c r="AF282" s="132" t="s">
        <v>1431</v>
      </c>
    </row>
    <row r="283" spans="1:32" x14ac:dyDescent="0.25">
      <c r="A283" s="25" t="str">
        <f>'FST imm. duration'!A283</f>
        <v xml:space="preserve">LAMBERTI et al. </v>
      </c>
      <c r="B283" s="2" t="str">
        <f>'FST imm. duration'!D283</f>
        <v>Figure1</v>
      </c>
      <c r="C283" s="4">
        <v>1</v>
      </c>
      <c r="D283" s="2" t="s">
        <v>956</v>
      </c>
      <c r="E283" s="2" t="s">
        <v>987</v>
      </c>
      <c r="F283" s="2" t="s">
        <v>984</v>
      </c>
      <c r="G283" s="2" t="s">
        <v>976</v>
      </c>
      <c r="H283" s="2" t="s">
        <v>976</v>
      </c>
      <c r="I283" s="2" t="s">
        <v>1535</v>
      </c>
      <c r="J283" s="2" t="s">
        <v>1536</v>
      </c>
      <c r="K283" s="2" t="s">
        <v>976</v>
      </c>
      <c r="L283" s="93">
        <v>2</v>
      </c>
      <c r="M283" s="125" t="s">
        <v>2007</v>
      </c>
      <c r="N283" s="93" t="s">
        <v>976</v>
      </c>
      <c r="O283" s="93" t="s">
        <v>976</v>
      </c>
      <c r="P283" s="2" t="s">
        <v>1136</v>
      </c>
      <c r="Q283" s="2" t="s">
        <v>978</v>
      </c>
      <c r="R283" s="2" t="s">
        <v>1190</v>
      </c>
      <c r="S283" s="2">
        <v>10</v>
      </c>
      <c r="T283" s="2">
        <v>1</v>
      </c>
      <c r="U283" s="2" t="s">
        <v>963</v>
      </c>
      <c r="V283" s="2">
        <v>1</v>
      </c>
      <c r="W283" s="2">
        <v>0.5</v>
      </c>
      <c r="X283" s="2" t="s">
        <v>980</v>
      </c>
      <c r="Y283" s="2" t="s">
        <v>1163</v>
      </c>
      <c r="Z283" s="2" t="s">
        <v>1537</v>
      </c>
      <c r="AA283" s="2">
        <v>25</v>
      </c>
      <c r="AB283" s="2">
        <v>10</v>
      </c>
      <c r="AC283" s="2">
        <v>6</v>
      </c>
      <c r="AD283" s="2" t="s">
        <v>2036</v>
      </c>
      <c r="AE283" s="2" t="s">
        <v>976</v>
      </c>
      <c r="AF283" s="132" t="s">
        <v>1431</v>
      </c>
    </row>
    <row r="284" spans="1:32" x14ac:dyDescent="0.25">
      <c r="A284" s="25" t="str">
        <f>'FST imm. duration'!A284</f>
        <v xml:space="preserve">LAMBERTI et al. </v>
      </c>
      <c r="B284" s="2" t="str">
        <f>'FST imm. duration'!D284</f>
        <v>Figure1</v>
      </c>
      <c r="C284" s="4">
        <v>1</v>
      </c>
      <c r="D284" s="2" t="s">
        <v>956</v>
      </c>
      <c r="E284" s="2" t="s">
        <v>987</v>
      </c>
      <c r="F284" s="2" t="s">
        <v>984</v>
      </c>
      <c r="G284" s="2" t="s">
        <v>976</v>
      </c>
      <c r="H284" s="2" t="s">
        <v>976</v>
      </c>
      <c r="I284" s="2" t="s">
        <v>1535</v>
      </c>
      <c r="J284" s="2" t="s">
        <v>1536</v>
      </c>
      <c r="K284" s="2" t="s">
        <v>976</v>
      </c>
      <c r="L284" s="93">
        <v>2</v>
      </c>
      <c r="M284" s="125" t="s">
        <v>2007</v>
      </c>
      <c r="N284" s="93" t="s">
        <v>976</v>
      </c>
      <c r="O284" s="93" t="s">
        <v>976</v>
      </c>
      <c r="P284" s="2" t="s">
        <v>1136</v>
      </c>
      <c r="Q284" s="2" t="s">
        <v>978</v>
      </c>
      <c r="R284" s="2" t="s">
        <v>1190</v>
      </c>
      <c r="S284" s="2">
        <v>30</v>
      </c>
      <c r="T284" s="2">
        <v>1</v>
      </c>
      <c r="U284" s="2" t="s">
        <v>963</v>
      </c>
      <c r="V284" s="2">
        <v>1</v>
      </c>
      <c r="W284" s="2">
        <v>0.5</v>
      </c>
      <c r="X284" s="2" t="s">
        <v>980</v>
      </c>
      <c r="Y284" s="2" t="s">
        <v>1163</v>
      </c>
      <c r="Z284" s="2" t="s">
        <v>1537</v>
      </c>
      <c r="AA284" s="2">
        <v>25</v>
      </c>
      <c r="AB284" s="2">
        <v>10</v>
      </c>
      <c r="AC284" s="2">
        <v>6</v>
      </c>
      <c r="AD284" s="2" t="s">
        <v>2036</v>
      </c>
      <c r="AE284" s="2" t="s">
        <v>976</v>
      </c>
      <c r="AF284" s="132" t="s">
        <v>1431</v>
      </c>
    </row>
    <row r="285" spans="1:32" x14ac:dyDescent="0.25">
      <c r="A285" s="25" t="str">
        <f>'FST imm. duration'!A285</f>
        <v xml:space="preserve">LAPMANEE et al. </v>
      </c>
      <c r="B285" s="2" t="str">
        <f>'FST imm. duration'!D285</f>
        <v>Figure6-c</v>
      </c>
      <c r="C285" s="4">
        <v>1</v>
      </c>
      <c r="D285" s="2" t="s">
        <v>956</v>
      </c>
      <c r="E285" s="2" t="s">
        <v>986</v>
      </c>
      <c r="F285" s="2" t="s">
        <v>985</v>
      </c>
      <c r="G285" s="2" t="s">
        <v>976</v>
      </c>
      <c r="H285" s="2" t="s">
        <v>1310</v>
      </c>
      <c r="I285" s="2" t="s">
        <v>1021</v>
      </c>
      <c r="J285" s="2" t="s">
        <v>1540</v>
      </c>
      <c r="K285" s="2" t="s">
        <v>2071</v>
      </c>
      <c r="L285" s="93">
        <v>2</v>
      </c>
      <c r="M285" s="125" t="s">
        <v>2007</v>
      </c>
      <c r="N285" s="93" t="s">
        <v>1577</v>
      </c>
      <c r="O285" s="93" t="s">
        <v>2019</v>
      </c>
      <c r="P285" s="2" t="s">
        <v>1136</v>
      </c>
      <c r="Q285" s="2" t="s">
        <v>961</v>
      </c>
      <c r="R285" s="2" t="s">
        <v>1189</v>
      </c>
      <c r="S285" s="2">
        <v>10</v>
      </c>
      <c r="T285" s="2">
        <v>28</v>
      </c>
      <c r="U285" s="2" t="s">
        <v>1004</v>
      </c>
      <c r="V285" s="2">
        <v>1</v>
      </c>
      <c r="W285" s="2">
        <v>0.5</v>
      </c>
      <c r="X285" s="2" t="s">
        <v>955</v>
      </c>
      <c r="Y285" s="2" t="s">
        <v>976</v>
      </c>
      <c r="Z285" s="2" t="s">
        <v>1542</v>
      </c>
      <c r="AA285" s="2">
        <v>45</v>
      </c>
      <c r="AB285" s="2">
        <v>25</v>
      </c>
      <c r="AC285" s="2">
        <v>35</v>
      </c>
      <c r="AD285" s="2">
        <v>25</v>
      </c>
      <c r="AE285" s="2" t="s">
        <v>1541</v>
      </c>
      <c r="AF285" s="132" t="s">
        <v>1431</v>
      </c>
    </row>
    <row r="286" spans="1:32" x14ac:dyDescent="0.25">
      <c r="A286" s="25" t="str">
        <f>'FST imm. duration'!A286</f>
        <v xml:space="preserve">LAPMANEE et al. </v>
      </c>
      <c r="B286" s="2" t="str">
        <f>'FST imm. duration'!D286</f>
        <v>Figure6-c</v>
      </c>
      <c r="C286" s="4">
        <v>1</v>
      </c>
      <c r="D286" s="2" t="s">
        <v>956</v>
      </c>
      <c r="E286" s="2" t="s">
        <v>986</v>
      </c>
      <c r="F286" s="2" t="s">
        <v>985</v>
      </c>
      <c r="G286" s="2" t="s">
        <v>976</v>
      </c>
      <c r="H286" s="2" t="s">
        <v>1310</v>
      </c>
      <c r="I286" s="2" t="s">
        <v>1021</v>
      </c>
      <c r="J286" s="2" t="s">
        <v>1540</v>
      </c>
      <c r="K286" s="2" t="s">
        <v>2071</v>
      </c>
      <c r="L286" s="93">
        <v>2</v>
      </c>
      <c r="M286" s="125" t="s">
        <v>2007</v>
      </c>
      <c r="N286" s="93" t="s">
        <v>1577</v>
      </c>
      <c r="O286" s="93" t="s">
        <v>2019</v>
      </c>
      <c r="P286" s="2" t="s">
        <v>1136</v>
      </c>
      <c r="Q286" s="2" t="s">
        <v>1151</v>
      </c>
      <c r="R286" s="2" t="s">
        <v>1193</v>
      </c>
      <c r="S286" s="2">
        <v>10</v>
      </c>
      <c r="T286" s="2">
        <v>28</v>
      </c>
      <c r="U286" s="2" t="s">
        <v>1004</v>
      </c>
      <c r="V286" s="2">
        <v>1</v>
      </c>
      <c r="W286" s="2">
        <v>0.5</v>
      </c>
      <c r="X286" s="2" t="s">
        <v>955</v>
      </c>
      <c r="Y286" s="2" t="s">
        <v>976</v>
      </c>
      <c r="Z286" s="2" t="s">
        <v>1542</v>
      </c>
      <c r="AA286" s="2">
        <v>45</v>
      </c>
      <c r="AB286" s="2">
        <v>25</v>
      </c>
      <c r="AC286" s="2">
        <v>35</v>
      </c>
      <c r="AD286" s="2">
        <v>25</v>
      </c>
      <c r="AE286" s="2" t="s">
        <v>1541</v>
      </c>
      <c r="AF286" s="132" t="s">
        <v>1431</v>
      </c>
    </row>
    <row r="287" spans="1:32" x14ac:dyDescent="0.25">
      <c r="A287" s="25" t="str">
        <f>'FST imm. duration'!A287</f>
        <v xml:space="preserve">LAPMANEE et al. </v>
      </c>
      <c r="B287" s="2" t="str">
        <f>'FST imm. duration'!D287</f>
        <v>Figure6-c</v>
      </c>
      <c r="C287" s="4">
        <v>1</v>
      </c>
      <c r="D287" s="2" t="s">
        <v>956</v>
      </c>
      <c r="E287" s="2" t="s">
        <v>986</v>
      </c>
      <c r="F287" s="2" t="s">
        <v>985</v>
      </c>
      <c r="G287" s="2" t="s">
        <v>976</v>
      </c>
      <c r="H287" s="2" t="s">
        <v>1310</v>
      </c>
      <c r="I287" s="2" t="s">
        <v>1021</v>
      </c>
      <c r="J287" s="2" t="s">
        <v>1540</v>
      </c>
      <c r="K287" s="2" t="s">
        <v>2071</v>
      </c>
      <c r="L287" s="93">
        <v>2</v>
      </c>
      <c r="M287" s="125" t="s">
        <v>2007</v>
      </c>
      <c r="N287" s="93" t="s">
        <v>1577</v>
      </c>
      <c r="O287" s="93" t="s">
        <v>2019</v>
      </c>
      <c r="P287" s="2" t="s">
        <v>1136</v>
      </c>
      <c r="Q287" s="2" t="s">
        <v>1062</v>
      </c>
      <c r="R287" s="2" t="s">
        <v>1193</v>
      </c>
      <c r="S287" s="2">
        <v>10</v>
      </c>
      <c r="T287" s="2">
        <v>28</v>
      </c>
      <c r="U287" s="2" t="s">
        <v>1004</v>
      </c>
      <c r="V287" s="2">
        <v>1</v>
      </c>
      <c r="W287" s="2">
        <v>0.5</v>
      </c>
      <c r="X287" s="2" t="s">
        <v>955</v>
      </c>
      <c r="Y287" s="2" t="s">
        <v>976</v>
      </c>
      <c r="Z287" s="2" t="s">
        <v>1542</v>
      </c>
      <c r="AA287" s="2">
        <v>45</v>
      </c>
      <c r="AB287" s="2">
        <v>25</v>
      </c>
      <c r="AC287" s="2">
        <v>35</v>
      </c>
      <c r="AD287" s="2">
        <v>25</v>
      </c>
      <c r="AE287" s="2" t="s">
        <v>1541</v>
      </c>
      <c r="AF287" s="132" t="s">
        <v>1431</v>
      </c>
    </row>
    <row r="288" spans="1:32" x14ac:dyDescent="0.25">
      <c r="A288" s="25" t="str">
        <f>'FST imm. duration'!A288</f>
        <v xml:space="preserve">LAPMANEE et al. </v>
      </c>
      <c r="B288" s="2" t="str">
        <f>'FST imm. duration'!D288</f>
        <v>Figure9-c</v>
      </c>
      <c r="C288" s="4">
        <v>2</v>
      </c>
      <c r="D288" s="2" t="s">
        <v>956</v>
      </c>
      <c r="E288" s="2" t="s">
        <v>986</v>
      </c>
      <c r="F288" s="2" t="s">
        <v>985</v>
      </c>
      <c r="G288" s="2" t="s">
        <v>976</v>
      </c>
      <c r="H288" s="2" t="s">
        <v>1539</v>
      </c>
      <c r="I288" s="2" t="s">
        <v>1021</v>
      </c>
      <c r="J288" s="2" t="s">
        <v>1540</v>
      </c>
      <c r="K288" s="2" t="s">
        <v>2071</v>
      </c>
      <c r="L288" s="93">
        <v>2</v>
      </c>
      <c r="M288" s="125" t="s">
        <v>2007</v>
      </c>
      <c r="N288" s="93" t="s">
        <v>1577</v>
      </c>
      <c r="O288" s="93" t="s">
        <v>2019</v>
      </c>
      <c r="P288" s="2" t="s">
        <v>1136</v>
      </c>
      <c r="Q288" s="2" t="s">
        <v>961</v>
      </c>
      <c r="R288" s="2" t="s">
        <v>1189</v>
      </c>
      <c r="S288" s="2">
        <v>10</v>
      </c>
      <c r="T288" s="2">
        <v>28</v>
      </c>
      <c r="U288" s="2" t="s">
        <v>1004</v>
      </c>
      <c r="V288" s="2">
        <v>1</v>
      </c>
      <c r="W288" s="2">
        <v>0.5</v>
      </c>
      <c r="X288" s="2" t="s">
        <v>955</v>
      </c>
      <c r="Y288" s="2" t="s">
        <v>976</v>
      </c>
      <c r="Z288" s="2" t="s">
        <v>1542</v>
      </c>
      <c r="AA288" s="2">
        <v>45</v>
      </c>
      <c r="AB288" s="2">
        <v>25</v>
      </c>
      <c r="AC288" s="2">
        <v>35</v>
      </c>
      <c r="AD288" s="2">
        <v>25</v>
      </c>
      <c r="AE288" s="2" t="s">
        <v>1541</v>
      </c>
      <c r="AF288" s="132" t="s">
        <v>1431</v>
      </c>
    </row>
    <row r="289" spans="1:32" x14ac:dyDescent="0.25">
      <c r="A289" s="25" t="str">
        <f>'FST imm. duration'!A289</f>
        <v xml:space="preserve">LAPMANEE et al. </v>
      </c>
      <c r="B289" s="2" t="str">
        <f>'FST imm. duration'!D289</f>
        <v>Figure9-c</v>
      </c>
      <c r="C289" s="4">
        <v>2</v>
      </c>
      <c r="D289" s="2" t="s">
        <v>956</v>
      </c>
      <c r="E289" s="2" t="s">
        <v>986</v>
      </c>
      <c r="F289" s="2" t="s">
        <v>985</v>
      </c>
      <c r="G289" s="2" t="s">
        <v>976</v>
      </c>
      <c r="H289" s="2" t="s">
        <v>1539</v>
      </c>
      <c r="I289" s="2" t="s">
        <v>1021</v>
      </c>
      <c r="J289" s="2" t="s">
        <v>1540</v>
      </c>
      <c r="K289" s="2" t="s">
        <v>2071</v>
      </c>
      <c r="L289" s="93">
        <v>2</v>
      </c>
      <c r="M289" s="125" t="s">
        <v>2007</v>
      </c>
      <c r="N289" s="93" t="s">
        <v>1577</v>
      </c>
      <c r="O289" s="93" t="s">
        <v>2019</v>
      </c>
      <c r="P289" s="2" t="s">
        <v>1136</v>
      </c>
      <c r="Q289" s="2" t="s">
        <v>1151</v>
      </c>
      <c r="R289" s="2" t="s">
        <v>1193</v>
      </c>
      <c r="S289" s="2">
        <v>10</v>
      </c>
      <c r="T289" s="2">
        <v>28</v>
      </c>
      <c r="U289" s="2" t="s">
        <v>1004</v>
      </c>
      <c r="V289" s="2">
        <v>1</v>
      </c>
      <c r="W289" s="2">
        <v>0.5</v>
      </c>
      <c r="X289" s="2" t="s">
        <v>955</v>
      </c>
      <c r="Y289" s="2" t="s">
        <v>976</v>
      </c>
      <c r="Z289" s="2" t="s">
        <v>1542</v>
      </c>
      <c r="AA289" s="2">
        <v>45</v>
      </c>
      <c r="AB289" s="2">
        <v>25</v>
      </c>
      <c r="AC289" s="2">
        <v>35</v>
      </c>
      <c r="AD289" s="2">
        <v>25</v>
      </c>
      <c r="AE289" s="2" t="s">
        <v>1541</v>
      </c>
      <c r="AF289" s="132" t="s">
        <v>1431</v>
      </c>
    </row>
    <row r="290" spans="1:32" x14ac:dyDescent="0.25">
      <c r="A290" s="25" t="str">
        <f>'FST imm. duration'!A290</f>
        <v xml:space="preserve">LAPMANEE et al. </v>
      </c>
      <c r="B290" s="2" t="str">
        <f>'FST imm. duration'!D290</f>
        <v>Figure9-c</v>
      </c>
      <c r="C290" s="4">
        <v>2</v>
      </c>
      <c r="D290" s="2" t="s">
        <v>956</v>
      </c>
      <c r="E290" s="2" t="s">
        <v>986</v>
      </c>
      <c r="F290" s="2" t="s">
        <v>985</v>
      </c>
      <c r="G290" s="2" t="s">
        <v>976</v>
      </c>
      <c r="H290" s="2" t="s">
        <v>1539</v>
      </c>
      <c r="I290" s="2" t="s">
        <v>1021</v>
      </c>
      <c r="J290" s="2" t="s">
        <v>1540</v>
      </c>
      <c r="K290" s="2" t="s">
        <v>2071</v>
      </c>
      <c r="L290" s="93">
        <v>2</v>
      </c>
      <c r="M290" s="125" t="s">
        <v>2007</v>
      </c>
      <c r="N290" s="93" t="s">
        <v>1577</v>
      </c>
      <c r="O290" s="93" t="s">
        <v>2019</v>
      </c>
      <c r="P290" s="2" t="s">
        <v>1136</v>
      </c>
      <c r="Q290" s="2" t="s">
        <v>1062</v>
      </c>
      <c r="R290" s="2" t="s">
        <v>1193</v>
      </c>
      <c r="S290" s="2">
        <v>10</v>
      </c>
      <c r="T290" s="2">
        <v>28</v>
      </c>
      <c r="U290" s="2" t="s">
        <v>1004</v>
      </c>
      <c r="V290" s="2">
        <v>1</v>
      </c>
      <c r="W290" s="2">
        <v>0.5</v>
      </c>
      <c r="X290" s="2" t="s">
        <v>955</v>
      </c>
      <c r="Y290" s="2" t="s">
        <v>976</v>
      </c>
      <c r="Z290" s="2" t="s">
        <v>1542</v>
      </c>
      <c r="AA290" s="2">
        <v>45</v>
      </c>
      <c r="AB290" s="2">
        <v>25</v>
      </c>
      <c r="AC290" s="2">
        <v>35</v>
      </c>
      <c r="AD290" s="2">
        <v>25</v>
      </c>
      <c r="AE290" s="2" t="s">
        <v>1541</v>
      </c>
      <c r="AF290" s="132" t="s">
        <v>1431</v>
      </c>
    </row>
    <row r="291" spans="1:32" x14ac:dyDescent="0.25">
      <c r="A291" s="25" t="str">
        <f>'FST imm. duration'!A291</f>
        <v xml:space="preserve">LEE et al. </v>
      </c>
      <c r="B291" s="2" t="str">
        <f>'FST imm. duration'!D291</f>
        <v>Figure2-a</v>
      </c>
      <c r="C291" s="4">
        <v>1</v>
      </c>
      <c r="D291" s="2" t="s">
        <v>956</v>
      </c>
      <c r="E291" s="2" t="s">
        <v>987</v>
      </c>
      <c r="F291" s="2" t="s">
        <v>1227</v>
      </c>
      <c r="G291" s="2">
        <v>56</v>
      </c>
      <c r="H291" s="2" t="s">
        <v>976</v>
      </c>
      <c r="I291" s="2" t="s">
        <v>1543</v>
      </c>
      <c r="J291" s="2" t="s">
        <v>1544</v>
      </c>
      <c r="K291" s="2" t="s">
        <v>976</v>
      </c>
      <c r="L291" s="93">
        <v>5</v>
      </c>
      <c r="M291" s="125" t="s">
        <v>2007</v>
      </c>
      <c r="N291" s="93" t="s">
        <v>2012</v>
      </c>
      <c r="O291" s="93" t="s">
        <v>2037</v>
      </c>
      <c r="P291" s="2" t="s">
        <v>1136</v>
      </c>
      <c r="Q291" s="2" t="s">
        <v>978</v>
      </c>
      <c r="R291" s="2" t="s">
        <v>1190</v>
      </c>
      <c r="S291" s="2">
        <v>15</v>
      </c>
      <c r="T291" s="2">
        <v>1</v>
      </c>
      <c r="U291" s="2" t="s">
        <v>963</v>
      </c>
      <c r="V291" s="2">
        <v>1</v>
      </c>
      <c r="W291" s="2">
        <v>0.5</v>
      </c>
      <c r="X291" s="2" t="s">
        <v>980</v>
      </c>
      <c r="Y291" s="2" t="s">
        <v>954</v>
      </c>
      <c r="Z291" s="2" t="s">
        <v>1545</v>
      </c>
      <c r="AA291" s="2">
        <v>25</v>
      </c>
      <c r="AB291" s="2">
        <v>14</v>
      </c>
      <c r="AC291" s="2">
        <v>20</v>
      </c>
      <c r="AD291" s="2" t="s">
        <v>2013</v>
      </c>
      <c r="AE291" s="2" t="s">
        <v>976</v>
      </c>
    </row>
    <row r="292" spans="1:32" x14ac:dyDescent="0.25">
      <c r="A292" s="25" t="str">
        <f>'FST imm. duration'!A292</f>
        <v xml:space="preserve">LEE et al. </v>
      </c>
      <c r="B292" s="2" t="str">
        <f>'FST imm. duration'!D292</f>
        <v>Figure2-b</v>
      </c>
      <c r="C292" s="4">
        <v>2</v>
      </c>
      <c r="D292" s="2" t="s">
        <v>956</v>
      </c>
      <c r="E292" s="2" t="s">
        <v>987</v>
      </c>
      <c r="F292" s="2" t="s">
        <v>1227</v>
      </c>
      <c r="G292" s="2">
        <v>56</v>
      </c>
      <c r="H292" s="2" t="s">
        <v>976</v>
      </c>
      <c r="I292" s="2" t="s">
        <v>1543</v>
      </c>
      <c r="J292" s="2" t="s">
        <v>1544</v>
      </c>
      <c r="K292" s="2" t="s">
        <v>976</v>
      </c>
      <c r="L292" s="93">
        <v>5</v>
      </c>
      <c r="M292" s="125" t="s">
        <v>2007</v>
      </c>
      <c r="N292" s="93" t="s">
        <v>2012</v>
      </c>
      <c r="O292" s="93" t="s">
        <v>2037</v>
      </c>
      <c r="P292" s="2" t="s">
        <v>1136</v>
      </c>
      <c r="Q292" s="2" t="s">
        <v>978</v>
      </c>
      <c r="R292" s="2" t="s">
        <v>1190</v>
      </c>
      <c r="S292" s="2">
        <v>15</v>
      </c>
      <c r="T292" s="2">
        <v>14</v>
      </c>
      <c r="U292" s="2" t="s">
        <v>963</v>
      </c>
      <c r="V292" s="2">
        <v>1</v>
      </c>
      <c r="W292" s="2">
        <v>0.5</v>
      </c>
      <c r="X292" s="2" t="s">
        <v>980</v>
      </c>
      <c r="Y292" s="2" t="s">
        <v>954</v>
      </c>
      <c r="Z292" s="2" t="s">
        <v>1545</v>
      </c>
      <c r="AA292" s="2">
        <v>25</v>
      </c>
      <c r="AB292" s="2">
        <v>14</v>
      </c>
      <c r="AC292" s="2">
        <v>20</v>
      </c>
      <c r="AD292" s="2" t="s">
        <v>2013</v>
      </c>
      <c r="AE292" s="2" t="s">
        <v>976</v>
      </c>
    </row>
    <row r="293" spans="1:32" x14ac:dyDescent="0.25">
      <c r="A293" s="25" t="str">
        <f>'FST imm. duration'!A293</f>
        <v xml:space="preserve">LI, S. et al. </v>
      </c>
      <c r="B293" s="2" t="str">
        <f>'FST imm. duration'!D293</f>
        <v>Table2</v>
      </c>
      <c r="C293" s="4">
        <v>1</v>
      </c>
      <c r="D293" s="2" t="s">
        <v>956</v>
      </c>
      <c r="E293" s="2" t="s">
        <v>987</v>
      </c>
      <c r="F293" s="2" t="s">
        <v>1227</v>
      </c>
      <c r="G293" s="2">
        <v>56</v>
      </c>
      <c r="H293" s="2" t="s">
        <v>976</v>
      </c>
      <c r="I293" s="2" t="s">
        <v>1546</v>
      </c>
      <c r="J293" s="2" t="s">
        <v>1547</v>
      </c>
      <c r="K293" s="2" t="s">
        <v>976</v>
      </c>
      <c r="L293" s="2" t="s">
        <v>976</v>
      </c>
      <c r="M293" s="125" t="s">
        <v>2007</v>
      </c>
      <c r="N293" s="93" t="s">
        <v>2012</v>
      </c>
      <c r="O293" s="93" t="s">
        <v>976</v>
      </c>
      <c r="P293" s="2" t="s">
        <v>1136</v>
      </c>
      <c r="Q293" s="2" t="s">
        <v>961</v>
      </c>
      <c r="R293" s="2" t="s">
        <v>1189</v>
      </c>
      <c r="S293" s="2">
        <v>20</v>
      </c>
      <c r="T293" s="2">
        <v>7</v>
      </c>
      <c r="U293" s="2" t="s">
        <v>1015</v>
      </c>
      <c r="V293" s="2">
        <v>1</v>
      </c>
      <c r="W293" s="2">
        <v>1</v>
      </c>
      <c r="X293" s="2" t="s">
        <v>980</v>
      </c>
      <c r="Y293" s="2" t="s">
        <v>976</v>
      </c>
      <c r="Z293" s="2" t="s">
        <v>1548</v>
      </c>
      <c r="AA293" s="2">
        <v>25</v>
      </c>
      <c r="AB293" s="2">
        <v>18</v>
      </c>
      <c r="AC293" s="2">
        <v>15</v>
      </c>
      <c r="AD293" s="2">
        <v>23</v>
      </c>
      <c r="AE293" s="2" t="s">
        <v>976</v>
      </c>
    </row>
    <row r="294" spans="1:32" x14ac:dyDescent="0.25">
      <c r="A294" s="25" t="str">
        <f>'FST imm. duration'!A294</f>
        <v xml:space="preserve">LI, S. et al. </v>
      </c>
      <c r="B294" s="2" t="str">
        <f>'FST imm. duration'!D294</f>
        <v>Table3</v>
      </c>
      <c r="C294" s="4">
        <v>2</v>
      </c>
      <c r="D294" s="2" t="s">
        <v>956</v>
      </c>
      <c r="E294" s="2" t="s">
        <v>987</v>
      </c>
      <c r="F294" s="2" t="s">
        <v>1227</v>
      </c>
      <c r="G294" s="2">
        <v>56</v>
      </c>
      <c r="H294" s="2" t="s">
        <v>976</v>
      </c>
      <c r="I294" s="2" t="s">
        <v>1546</v>
      </c>
      <c r="J294" s="2" t="s">
        <v>1547</v>
      </c>
      <c r="K294" s="2" t="s">
        <v>976</v>
      </c>
      <c r="L294" s="2" t="s">
        <v>976</v>
      </c>
      <c r="M294" s="125" t="s">
        <v>2007</v>
      </c>
      <c r="N294" s="93" t="s">
        <v>2012</v>
      </c>
      <c r="O294" s="93" t="s">
        <v>976</v>
      </c>
      <c r="P294" s="2" t="s">
        <v>1136</v>
      </c>
      <c r="Q294" s="2" t="s">
        <v>961</v>
      </c>
      <c r="R294" s="2" t="s">
        <v>1189</v>
      </c>
      <c r="S294" s="2">
        <v>20</v>
      </c>
      <c r="T294" s="2">
        <v>14</v>
      </c>
      <c r="U294" s="2" t="s">
        <v>1015</v>
      </c>
      <c r="V294" s="2">
        <v>1</v>
      </c>
      <c r="W294" s="2">
        <v>1</v>
      </c>
      <c r="X294" s="2" t="s">
        <v>980</v>
      </c>
      <c r="Y294" s="2" t="s">
        <v>976</v>
      </c>
      <c r="Z294" s="2" t="s">
        <v>1548</v>
      </c>
      <c r="AA294" s="2">
        <v>25</v>
      </c>
      <c r="AB294" s="2">
        <v>18</v>
      </c>
      <c r="AC294" s="2">
        <v>15</v>
      </c>
      <c r="AD294" s="2">
        <v>23</v>
      </c>
      <c r="AE294" s="2" t="s">
        <v>976</v>
      </c>
    </row>
    <row r="295" spans="1:32" x14ac:dyDescent="0.25">
      <c r="A295" s="25" t="str">
        <f>'FST imm. duration'!A295</f>
        <v xml:space="preserve">LI, Y et al. </v>
      </c>
      <c r="B295" s="2" t="str">
        <f>'FST imm. duration'!D295</f>
        <v>Figure1-c</v>
      </c>
      <c r="C295" s="4">
        <v>1</v>
      </c>
      <c r="D295" s="2" t="s">
        <v>998</v>
      </c>
      <c r="E295" s="2" t="s">
        <v>987</v>
      </c>
      <c r="F295" s="2" t="s">
        <v>1406</v>
      </c>
      <c r="G295" s="2">
        <v>330</v>
      </c>
      <c r="H295" s="2" t="s">
        <v>976</v>
      </c>
      <c r="I295" s="2" t="s">
        <v>976</v>
      </c>
      <c r="J295" s="2" t="s">
        <v>1555</v>
      </c>
      <c r="K295" s="2" t="s">
        <v>976</v>
      </c>
      <c r="L295" s="93">
        <v>3</v>
      </c>
      <c r="M295" s="125" t="s">
        <v>2007</v>
      </c>
      <c r="N295" s="93" t="s">
        <v>976</v>
      </c>
      <c r="O295" s="93" t="s">
        <v>976</v>
      </c>
      <c r="P295" s="2" t="s">
        <v>1136</v>
      </c>
      <c r="Q295" s="2" t="s">
        <v>1549</v>
      </c>
      <c r="R295" s="2" t="s">
        <v>1552</v>
      </c>
      <c r="S295" s="2" t="s">
        <v>1556</v>
      </c>
      <c r="T295" s="2">
        <v>30</v>
      </c>
      <c r="U295" s="2" t="s">
        <v>1015</v>
      </c>
      <c r="V295" s="2">
        <v>1</v>
      </c>
      <c r="W295" s="2" t="s">
        <v>976</v>
      </c>
      <c r="X295" s="2" t="s">
        <v>1563</v>
      </c>
      <c r="Y295" s="2" t="s">
        <v>1163</v>
      </c>
      <c r="Z295" s="2" t="s">
        <v>1562</v>
      </c>
      <c r="AA295" s="2" t="s">
        <v>976</v>
      </c>
      <c r="AB295" s="2">
        <v>20</v>
      </c>
      <c r="AC295" s="2">
        <v>30</v>
      </c>
      <c r="AD295" s="2">
        <v>25</v>
      </c>
      <c r="AE295" s="2" t="s">
        <v>1560</v>
      </c>
      <c r="AF295" s="132" t="s">
        <v>1431</v>
      </c>
    </row>
    <row r="296" spans="1:32" x14ac:dyDescent="0.25">
      <c r="A296" s="25" t="str">
        <f>'FST imm. duration'!A296</f>
        <v xml:space="preserve">LI, Y et al. </v>
      </c>
      <c r="B296" s="2" t="str">
        <f>'FST imm. duration'!D296</f>
        <v>Figure1-c</v>
      </c>
      <c r="C296" s="4">
        <v>1</v>
      </c>
      <c r="D296" s="2" t="s">
        <v>998</v>
      </c>
      <c r="E296" s="2" t="s">
        <v>987</v>
      </c>
      <c r="F296" s="2" t="s">
        <v>1406</v>
      </c>
      <c r="G296" s="2">
        <v>330</v>
      </c>
      <c r="H296" s="2" t="s">
        <v>976</v>
      </c>
      <c r="I296" s="2" t="s">
        <v>976</v>
      </c>
      <c r="J296" s="2" t="s">
        <v>1555</v>
      </c>
      <c r="K296" s="2" t="s">
        <v>976</v>
      </c>
      <c r="L296" s="93">
        <v>3</v>
      </c>
      <c r="M296" s="125" t="s">
        <v>2007</v>
      </c>
      <c r="N296" s="93" t="s">
        <v>976</v>
      </c>
      <c r="O296" s="93" t="s">
        <v>976</v>
      </c>
      <c r="P296" s="2" t="s">
        <v>1136</v>
      </c>
      <c r="Q296" s="2" t="s">
        <v>1550</v>
      </c>
      <c r="R296" s="2" t="s">
        <v>1193</v>
      </c>
      <c r="S296" s="2" t="s">
        <v>1557</v>
      </c>
      <c r="T296" s="2">
        <v>30</v>
      </c>
      <c r="U296" s="2" t="s">
        <v>1015</v>
      </c>
      <c r="V296" s="2">
        <v>1</v>
      </c>
      <c r="W296" s="2" t="s">
        <v>976</v>
      </c>
      <c r="X296" s="2" t="s">
        <v>1563</v>
      </c>
      <c r="Y296" s="2" t="s">
        <v>1163</v>
      </c>
      <c r="Z296" s="2" t="s">
        <v>1562</v>
      </c>
      <c r="AA296" s="2" t="s">
        <v>976</v>
      </c>
      <c r="AB296" s="2">
        <v>20</v>
      </c>
      <c r="AC296" s="2">
        <v>30</v>
      </c>
      <c r="AD296" s="2">
        <v>25</v>
      </c>
      <c r="AE296" s="2" t="s">
        <v>1560</v>
      </c>
      <c r="AF296" s="132" t="s">
        <v>1431</v>
      </c>
    </row>
    <row r="297" spans="1:32" x14ac:dyDescent="0.25">
      <c r="A297" s="25" t="str">
        <f>'FST imm. duration'!A297</f>
        <v xml:space="preserve">LI, Y et al. </v>
      </c>
      <c r="B297" s="2" t="str">
        <f>'FST imm. duration'!D297</f>
        <v>Figure1-c</v>
      </c>
      <c r="C297" s="4">
        <v>1</v>
      </c>
      <c r="D297" s="2" t="s">
        <v>998</v>
      </c>
      <c r="E297" s="2" t="s">
        <v>987</v>
      </c>
      <c r="F297" s="2" t="s">
        <v>1406</v>
      </c>
      <c r="G297" s="2">
        <v>330</v>
      </c>
      <c r="H297" s="2" t="s">
        <v>976</v>
      </c>
      <c r="I297" s="2" t="s">
        <v>976</v>
      </c>
      <c r="J297" s="2" t="s">
        <v>1555</v>
      </c>
      <c r="K297" s="2" t="s">
        <v>976</v>
      </c>
      <c r="L297" s="93">
        <v>3</v>
      </c>
      <c r="M297" s="125" t="s">
        <v>2007</v>
      </c>
      <c r="N297" s="93" t="s">
        <v>976</v>
      </c>
      <c r="O297" s="93" t="s">
        <v>976</v>
      </c>
      <c r="P297" s="2" t="s">
        <v>1136</v>
      </c>
      <c r="Q297" s="2" t="s">
        <v>1551</v>
      </c>
      <c r="R297" s="2" t="s">
        <v>1552</v>
      </c>
      <c r="S297" s="2" t="s">
        <v>1558</v>
      </c>
      <c r="T297" s="2">
        <v>30</v>
      </c>
      <c r="U297" s="2" t="s">
        <v>1015</v>
      </c>
      <c r="V297" s="2">
        <v>1</v>
      </c>
      <c r="W297" s="2" t="s">
        <v>976</v>
      </c>
      <c r="X297" s="2" t="s">
        <v>1563</v>
      </c>
      <c r="Y297" s="2" t="s">
        <v>1163</v>
      </c>
      <c r="Z297" s="2" t="s">
        <v>1562</v>
      </c>
      <c r="AA297" s="2" t="s">
        <v>976</v>
      </c>
      <c r="AB297" s="2">
        <v>20</v>
      </c>
      <c r="AC297" s="2">
        <v>30</v>
      </c>
      <c r="AD297" s="2">
        <v>25</v>
      </c>
      <c r="AE297" s="2" t="s">
        <v>1560</v>
      </c>
      <c r="AF297" s="132" t="s">
        <v>1431</v>
      </c>
    </row>
    <row r="298" spans="1:32" x14ac:dyDescent="0.25">
      <c r="A298" s="25" t="str">
        <f>'FST imm. duration'!A298</f>
        <v xml:space="preserve">LI, Y et al. </v>
      </c>
      <c r="B298" s="2" t="str">
        <f>'FST imm. duration'!D298</f>
        <v>Figure1-c</v>
      </c>
      <c r="C298" s="4">
        <v>1</v>
      </c>
      <c r="D298" s="2" t="s">
        <v>998</v>
      </c>
      <c r="E298" s="2" t="s">
        <v>987</v>
      </c>
      <c r="F298" s="2" t="s">
        <v>1406</v>
      </c>
      <c r="G298" s="2">
        <v>330</v>
      </c>
      <c r="H298" s="2" t="s">
        <v>976</v>
      </c>
      <c r="I298" s="2" t="s">
        <v>976</v>
      </c>
      <c r="J298" s="2" t="s">
        <v>1555</v>
      </c>
      <c r="K298" s="2" t="s">
        <v>976</v>
      </c>
      <c r="L298" s="93">
        <v>3</v>
      </c>
      <c r="M298" s="125" t="s">
        <v>2007</v>
      </c>
      <c r="N298" s="93" t="s">
        <v>976</v>
      </c>
      <c r="O298" s="93" t="s">
        <v>976</v>
      </c>
      <c r="P298" s="2" t="s">
        <v>1136</v>
      </c>
      <c r="Q298" s="2" t="s">
        <v>961</v>
      </c>
      <c r="R298" s="2" t="s">
        <v>1189</v>
      </c>
      <c r="S298" s="2" t="s">
        <v>1559</v>
      </c>
      <c r="T298" s="2">
        <v>30</v>
      </c>
      <c r="U298" s="2" t="s">
        <v>1015</v>
      </c>
      <c r="V298" s="2">
        <v>1</v>
      </c>
      <c r="W298" s="2" t="s">
        <v>976</v>
      </c>
      <c r="X298" s="2" t="s">
        <v>1563</v>
      </c>
      <c r="Y298" s="2" t="s">
        <v>1163</v>
      </c>
      <c r="Z298" s="2" t="s">
        <v>1562</v>
      </c>
      <c r="AA298" s="2" t="s">
        <v>976</v>
      </c>
      <c r="AB298" s="2">
        <v>20</v>
      </c>
      <c r="AC298" s="2">
        <v>30</v>
      </c>
      <c r="AD298" s="2">
        <v>25</v>
      </c>
      <c r="AE298" s="2" t="s">
        <v>1560</v>
      </c>
      <c r="AF298" s="132" t="s">
        <v>1431</v>
      </c>
    </row>
    <row r="299" spans="1:32" x14ac:dyDescent="0.25">
      <c r="A299" s="25" t="str">
        <f>'FST imm. duration'!A299</f>
        <v xml:space="preserve">LI, Y et al. </v>
      </c>
      <c r="B299" s="2" t="str">
        <f>'FST imm. duration'!D299</f>
        <v>Figure2-c</v>
      </c>
      <c r="C299" s="4">
        <v>2</v>
      </c>
      <c r="D299" s="2" t="s">
        <v>998</v>
      </c>
      <c r="E299" s="2" t="s">
        <v>987</v>
      </c>
      <c r="F299" s="2" t="s">
        <v>1406</v>
      </c>
      <c r="G299" s="2">
        <v>330</v>
      </c>
      <c r="H299" s="2" t="s">
        <v>976</v>
      </c>
      <c r="I299" s="2" t="s">
        <v>976</v>
      </c>
      <c r="J299" s="2" t="s">
        <v>1555</v>
      </c>
      <c r="K299" s="2" t="s">
        <v>976</v>
      </c>
      <c r="L299" s="93">
        <v>3</v>
      </c>
      <c r="M299" s="125" t="s">
        <v>2007</v>
      </c>
      <c r="N299" s="93" t="s">
        <v>976</v>
      </c>
      <c r="O299" s="93" t="s">
        <v>976</v>
      </c>
      <c r="P299" s="2" t="s">
        <v>1136</v>
      </c>
      <c r="Q299" s="2" t="s">
        <v>1549</v>
      </c>
      <c r="R299" s="2" t="s">
        <v>1552</v>
      </c>
      <c r="S299" s="2" t="s">
        <v>1556</v>
      </c>
      <c r="T299" s="2">
        <v>90</v>
      </c>
      <c r="U299" s="2" t="s">
        <v>1015</v>
      </c>
      <c r="V299" s="2">
        <v>1</v>
      </c>
      <c r="W299" s="2" t="s">
        <v>976</v>
      </c>
      <c r="X299" s="2" t="s">
        <v>1563</v>
      </c>
      <c r="Y299" s="2" t="s">
        <v>1163</v>
      </c>
      <c r="Z299" s="2" t="s">
        <v>1562</v>
      </c>
      <c r="AA299" s="2" t="s">
        <v>976</v>
      </c>
      <c r="AB299" s="2">
        <v>20</v>
      </c>
      <c r="AC299" s="2">
        <v>30</v>
      </c>
      <c r="AD299" s="2">
        <v>25</v>
      </c>
      <c r="AE299" s="2" t="s">
        <v>1561</v>
      </c>
      <c r="AF299" s="132" t="s">
        <v>1431</v>
      </c>
    </row>
    <row r="300" spans="1:32" x14ac:dyDescent="0.25">
      <c r="A300" s="25" t="str">
        <f>'FST imm. duration'!A300</f>
        <v xml:space="preserve">LI, Y et al. </v>
      </c>
      <c r="B300" s="2" t="str">
        <f>'FST imm. duration'!D300</f>
        <v>Figure2-c</v>
      </c>
      <c r="C300" s="4">
        <v>2</v>
      </c>
      <c r="D300" s="2" t="s">
        <v>998</v>
      </c>
      <c r="E300" s="2" t="s">
        <v>987</v>
      </c>
      <c r="F300" s="2" t="s">
        <v>1406</v>
      </c>
      <c r="G300" s="2">
        <v>330</v>
      </c>
      <c r="H300" s="2" t="s">
        <v>976</v>
      </c>
      <c r="I300" s="2" t="s">
        <v>976</v>
      </c>
      <c r="J300" s="2" t="s">
        <v>1555</v>
      </c>
      <c r="K300" s="2" t="s">
        <v>976</v>
      </c>
      <c r="L300" s="93">
        <v>3</v>
      </c>
      <c r="M300" s="125" t="s">
        <v>2007</v>
      </c>
      <c r="N300" s="93" t="s">
        <v>976</v>
      </c>
      <c r="O300" s="93" t="s">
        <v>976</v>
      </c>
      <c r="P300" s="2" t="s">
        <v>1136</v>
      </c>
      <c r="Q300" s="2" t="s">
        <v>1550</v>
      </c>
      <c r="R300" s="2" t="s">
        <v>1193</v>
      </c>
      <c r="S300" s="2" t="s">
        <v>1557</v>
      </c>
      <c r="T300" s="2">
        <v>90</v>
      </c>
      <c r="U300" s="2" t="s">
        <v>1015</v>
      </c>
      <c r="V300" s="2">
        <v>1</v>
      </c>
      <c r="W300" s="2" t="s">
        <v>976</v>
      </c>
      <c r="X300" s="2" t="s">
        <v>1563</v>
      </c>
      <c r="Y300" s="2" t="s">
        <v>1163</v>
      </c>
      <c r="Z300" s="2" t="s">
        <v>1562</v>
      </c>
      <c r="AA300" s="2" t="s">
        <v>976</v>
      </c>
      <c r="AB300" s="2">
        <v>20</v>
      </c>
      <c r="AC300" s="2">
        <v>30</v>
      </c>
      <c r="AD300" s="2">
        <v>25</v>
      </c>
      <c r="AE300" s="2" t="s">
        <v>1561</v>
      </c>
      <c r="AF300" s="132" t="s">
        <v>1431</v>
      </c>
    </row>
    <row r="301" spans="1:32" x14ac:dyDescent="0.25">
      <c r="A301" s="25" t="str">
        <f>'FST imm. duration'!A301</f>
        <v xml:space="preserve">LI, Y et al. </v>
      </c>
      <c r="B301" s="2" t="str">
        <f>'FST imm. duration'!D301</f>
        <v>Figure2-c</v>
      </c>
      <c r="C301" s="4">
        <v>2</v>
      </c>
      <c r="D301" s="2" t="s">
        <v>998</v>
      </c>
      <c r="E301" s="2" t="s">
        <v>987</v>
      </c>
      <c r="F301" s="2" t="s">
        <v>1406</v>
      </c>
      <c r="G301" s="2">
        <v>330</v>
      </c>
      <c r="H301" s="2" t="s">
        <v>976</v>
      </c>
      <c r="I301" s="2" t="s">
        <v>976</v>
      </c>
      <c r="J301" s="2" t="s">
        <v>1555</v>
      </c>
      <c r="K301" s="2" t="s">
        <v>976</v>
      </c>
      <c r="L301" s="93">
        <v>3</v>
      </c>
      <c r="M301" s="125" t="s">
        <v>2007</v>
      </c>
      <c r="N301" s="93" t="s">
        <v>976</v>
      </c>
      <c r="O301" s="93" t="s">
        <v>976</v>
      </c>
      <c r="P301" s="2" t="s">
        <v>1136</v>
      </c>
      <c r="Q301" s="2" t="s">
        <v>1551</v>
      </c>
      <c r="R301" s="2" t="s">
        <v>1552</v>
      </c>
      <c r="S301" s="2" t="s">
        <v>1558</v>
      </c>
      <c r="T301" s="2">
        <v>90</v>
      </c>
      <c r="U301" s="2" t="s">
        <v>1015</v>
      </c>
      <c r="V301" s="2">
        <v>1</v>
      </c>
      <c r="W301" s="2" t="s">
        <v>976</v>
      </c>
      <c r="X301" s="2" t="s">
        <v>1563</v>
      </c>
      <c r="Y301" s="2" t="s">
        <v>1163</v>
      </c>
      <c r="Z301" s="2" t="s">
        <v>1562</v>
      </c>
      <c r="AA301" s="2" t="s">
        <v>976</v>
      </c>
      <c r="AB301" s="2">
        <v>20</v>
      </c>
      <c r="AC301" s="2">
        <v>30</v>
      </c>
      <c r="AD301" s="2">
        <v>25</v>
      </c>
      <c r="AE301" s="2" t="s">
        <v>1561</v>
      </c>
      <c r="AF301" s="132" t="s">
        <v>1431</v>
      </c>
    </row>
    <row r="302" spans="1:32" x14ac:dyDescent="0.25">
      <c r="A302" s="25" t="str">
        <f>'FST imm. duration'!A302</f>
        <v xml:space="preserve">LI, Y et al. </v>
      </c>
      <c r="B302" s="2" t="str">
        <f>'FST imm. duration'!D302</f>
        <v>Figure2-c</v>
      </c>
      <c r="C302" s="4">
        <v>2</v>
      </c>
      <c r="D302" s="2" t="s">
        <v>998</v>
      </c>
      <c r="E302" s="2" t="s">
        <v>987</v>
      </c>
      <c r="F302" s="2" t="s">
        <v>1406</v>
      </c>
      <c r="G302" s="2">
        <v>330</v>
      </c>
      <c r="H302" s="2" t="s">
        <v>976</v>
      </c>
      <c r="I302" s="2" t="s">
        <v>976</v>
      </c>
      <c r="J302" s="2" t="s">
        <v>1555</v>
      </c>
      <c r="K302" s="2" t="s">
        <v>976</v>
      </c>
      <c r="L302" s="93">
        <v>3</v>
      </c>
      <c r="M302" s="125" t="s">
        <v>2007</v>
      </c>
      <c r="N302" s="93" t="s">
        <v>976</v>
      </c>
      <c r="O302" s="93" t="s">
        <v>976</v>
      </c>
      <c r="P302" s="2" t="s">
        <v>1136</v>
      </c>
      <c r="Q302" s="2" t="s">
        <v>961</v>
      </c>
      <c r="R302" s="2" t="s">
        <v>1189</v>
      </c>
      <c r="S302" s="2" t="s">
        <v>1559</v>
      </c>
      <c r="T302" s="2">
        <v>90</v>
      </c>
      <c r="U302" s="2" t="s">
        <v>1015</v>
      </c>
      <c r="V302" s="2">
        <v>1</v>
      </c>
      <c r="W302" s="2" t="s">
        <v>976</v>
      </c>
      <c r="X302" s="2" t="s">
        <v>1563</v>
      </c>
      <c r="Y302" s="2" t="s">
        <v>1163</v>
      </c>
      <c r="Z302" s="2" t="s">
        <v>1562</v>
      </c>
      <c r="AA302" s="2" t="s">
        <v>976</v>
      </c>
      <c r="AB302" s="2">
        <v>20</v>
      </c>
      <c r="AC302" s="2">
        <v>30</v>
      </c>
      <c r="AD302" s="2">
        <v>25</v>
      </c>
      <c r="AE302" s="2" t="s">
        <v>1561</v>
      </c>
      <c r="AF302" s="132" t="s">
        <v>1431</v>
      </c>
    </row>
    <row r="303" spans="1:32" x14ac:dyDescent="0.25">
      <c r="A303" s="25" t="str">
        <f>'FST imm. duration'!A303</f>
        <v xml:space="preserve">LIANG et al. </v>
      </c>
      <c r="B303" s="2" t="str">
        <f>'FST imm. duration'!D303</f>
        <v>Figure2</v>
      </c>
      <c r="C303" s="4">
        <v>1</v>
      </c>
      <c r="D303" s="2" t="s">
        <v>956</v>
      </c>
      <c r="E303" s="2" t="s">
        <v>986</v>
      </c>
      <c r="F303" s="2" t="s">
        <v>1085</v>
      </c>
      <c r="G303" s="2" t="s">
        <v>976</v>
      </c>
      <c r="H303" s="2" t="s">
        <v>976</v>
      </c>
      <c r="I303" s="2" t="s">
        <v>1473</v>
      </c>
      <c r="J303" s="2" t="s">
        <v>1565</v>
      </c>
      <c r="K303" s="2" t="s">
        <v>976</v>
      </c>
      <c r="L303" s="2" t="s">
        <v>976</v>
      </c>
      <c r="M303" s="125" t="s">
        <v>2014</v>
      </c>
      <c r="N303" s="93" t="s">
        <v>976</v>
      </c>
      <c r="O303" s="93" t="s">
        <v>976</v>
      </c>
      <c r="P303" s="2" t="s">
        <v>1136</v>
      </c>
      <c r="Q303" s="2" t="s">
        <v>978</v>
      </c>
      <c r="R303" s="2" t="s">
        <v>1190</v>
      </c>
      <c r="S303" s="2">
        <v>15</v>
      </c>
      <c r="T303" s="2">
        <v>1</v>
      </c>
      <c r="U303" s="2" t="s">
        <v>963</v>
      </c>
      <c r="V303" s="2">
        <v>3</v>
      </c>
      <c r="W303" s="2">
        <v>0.5</v>
      </c>
      <c r="X303" s="2" t="s">
        <v>955</v>
      </c>
      <c r="Y303" s="2" t="s">
        <v>1520</v>
      </c>
      <c r="Z303" s="2" t="s">
        <v>1566</v>
      </c>
      <c r="AA303" s="2">
        <v>40</v>
      </c>
      <c r="AB303" s="2">
        <v>19</v>
      </c>
      <c r="AC303" s="2">
        <v>18</v>
      </c>
      <c r="AD303" s="2">
        <v>25</v>
      </c>
      <c r="AE303" s="2" t="s">
        <v>976</v>
      </c>
    </row>
    <row r="304" spans="1:32" x14ac:dyDescent="0.25">
      <c r="A304" s="25" t="str">
        <f>'FST imm. duration'!A304</f>
        <v xml:space="preserve">LIN et al. </v>
      </c>
      <c r="B304" s="2" t="str">
        <f>'FST imm. duration'!D304</f>
        <v>Figure3-b</v>
      </c>
      <c r="C304" s="4">
        <v>1</v>
      </c>
      <c r="D304" s="2" t="s">
        <v>956</v>
      </c>
      <c r="E304" s="2" t="s">
        <v>986</v>
      </c>
      <c r="F304" s="2" t="s">
        <v>1085</v>
      </c>
      <c r="G304" s="2" t="s">
        <v>1453</v>
      </c>
      <c r="H304" s="2" t="s">
        <v>1568</v>
      </c>
      <c r="I304" s="2" t="s">
        <v>1569</v>
      </c>
      <c r="J304" s="2" t="s">
        <v>1570</v>
      </c>
      <c r="K304" s="2" t="s">
        <v>976</v>
      </c>
      <c r="L304" s="2" t="s">
        <v>976</v>
      </c>
      <c r="M304" s="125" t="s">
        <v>2007</v>
      </c>
      <c r="N304" s="93" t="s">
        <v>2012</v>
      </c>
      <c r="O304" s="93">
        <v>60</v>
      </c>
      <c r="P304" s="2" t="s">
        <v>1136</v>
      </c>
      <c r="Q304" s="2" t="s">
        <v>978</v>
      </c>
      <c r="R304" s="2" t="s">
        <v>1190</v>
      </c>
      <c r="S304" s="2">
        <v>10</v>
      </c>
      <c r="T304" s="2">
        <v>14</v>
      </c>
      <c r="U304" s="2" t="s">
        <v>963</v>
      </c>
      <c r="V304" s="2">
        <v>1</v>
      </c>
      <c r="W304" s="2" t="s">
        <v>976</v>
      </c>
      <c r="X304" s="2" t="s">
        <v>955</v>
      </c>
      <c r="Y304" s="2" t="s">
        <v>954</v>
      </c>
      <c r="Z304" s="2" t="s">
        <v>1571</v>
      </c>
      <c r="AA304" s="2">
        <v>40</v>
      </c>
      <c r="AB304" s="2">
        <v>20</v>
      </c>
      <c r="AC304" s="2">
        <v>30</v>
      </c>
      <c r="AD304" s="2">
        <v>25</v>
      </c>
      <c r="AE304" s="2" t="s">
        <v>976</v>
      </c>
    </row>
    <row r="305" spans="1:31" x14ac:dyDescent="0.25">
      <c r="A305" s="25" t="str">
        <f>'FST imm. duration'!A305</f>
        <v xml:space="preserve">LIU et al. </v>
      </c>
      <c r="B305" s="2" t="str">
        <f>'FST imm. duration'!D305</f>
        <v>Figure1-b</v>
      </c>
      <c r="C305" s="4">
        <v>1</v>
      </c>
      <c r="D305" s="2" t="s">
        <v>956</v>
      </c>
      <c r="E305" s="2" t="s">
        <v>987</v>
      </c>
      <c r="F305" s="2" t="s">
        <v>1264</v>
      </c>
      <c r="G305" s="2">
        <v>70</v>
      </c>
      <c r="H305" s="2" t="s">
        <v>976</v>
      </c>
      <c r="I305" s="2" t="s">
        <v>976</v>
      </c>
      <c r="J305" s="2" t="s">
        <v>1572</v>
      </c>
      <c r="K305" s="2" t="s">
        <v>976</v>
      </c>
      <c r="L305" s="93">
        <v>5</v>
      </c>
      <c r="M305" s="125" t="s">
        <v>2007</v>
      </c>
      <c r="N305" s="93" t="s">
        <v>2012</v>
      </c>
      <c r="O305" s="93" t="s">
        <v>2065</v>
      </c>
      <c r="P305" s="2" t="s">
        <v>1136</v>
      </c>
      <c r="Q305" s="2" t="s">
        <v>961</v>
      </c>
      <c r="R305" s="2" t="s">
        <v>1189</v>
      </c>
      <c r="S305" s="2">
        <v>20</v>
      </c>
      <c r="T305" s="2">
        <v>1</v>
      </c>
      <c r="U305" s="2" t="s">
        <v>963</v>
      </c>
      <c r="V305" s="2">
        <v>1</v>
      </c>
      <c r="W305" s="2">
        <v>0.5</v>
      </c>
      <c r="X305" s="2" t="s">
        <v>980</v>
      </c>
      <c r="Y305" s="2" t="s">
        <v>976</v>
      </c>
      <c r="Z305" s="2" t="s">
        <v>1573</v>
      </c>
      <c r="AA305" s="2">
        <v>25</v>
      </c>
      <c r="AB305" s="2">
        <v>10</v>
      </c>
      <c r="AC305" s="2">
        <v>10</v>
      </c>
      <c r="AD305" s="2" t="s">
        <v>2016</v>
      </c>
      <c r="AE305" s="2" t="s">
        <v>976</v>
      </c>
    </row>
    <row r="306" spans="1:31" x14ac:dyDescent="0.25">
      <c r="A306" s="25" t="str">
        <f>'FST imm. duration'!A306</f>
        <v xml:space="preserve">LIU et al. </v>
      </c>
      <c r="B306" s="2" t="str">
        <f>'FST imm. duration'!D306</f>
        <v>Figure2-c</v>
      </c>
      <c r="C306" s="4">
        <v>2</v>
      </c>
      <c r="D306" s="2" t="s">
        <v>956</v>
      </c>
      <c r="E306" s="2" t="s">
        <v>987</v>
      </c>
      <c r="F306" s="2" t="s">
        <v>1264</v>
      </c>
      <c r="G306" s="2">
        <v>70</v>
      </c>
      <c r="H306" s="2" t="s">
        <v>976</v>
      </c>
      <c r="I306" s="2" t="s">
        <v>976</v>
      </c>
      <c r="J306" s="2" t="s">
        <v>1572</v>
      </c>
      <c r="K306" s="2" t="s">
        <v>976</v>
      </c>
      <c r="L306" s="93">
        <v>5</v>
      </c>
      <c r="M306" s="125" t="s">
        <v>2007</v>
      </c>
      <c r="N306" s="93" t="s">
        <v>2012</v>
      </c>
      <c r="O306" s="93" t="s">
        <v>2065</v>
      </c>
      <c r="P306" s="2" t="s">
        <v>1136</v>
      </c>
      <c r="Q306" s="2" t="s">
        <v>961</v>
      </c>
      <c r="R306" s="2" t="s">
        <v>1189</v>
      </c>
      <c r="S306" s="2">
        <v>20</v>
      </c>
      <c r="T306" s="2">
        <v>12</v>
      </c>
      <c r="U306" s="2" t="s">
        <v>963</v>
      </c>
      <c r="V306" s="2">
        <v>1</v>
      </c>
      <c r="W306" s="2" t="s">
        <v>976</v>
      </c>
      <c r="X306" s="2" t="s">
        <v>980</v>
      </c>
      <c r="Y306" s="2" t="s">
        <v>976</v>
      </c>
      <c r="Z306" s="2" t="s">
        <v>1573</v>
      </c>
      <c r="AA306" s="2">
        <v>25</v>
      </c>
      <c r="AB306" s="2">
        <v>10</v>
      </c>
      <c r="AC306" s="2">
        <v>10</v>
      </c>
      <c r="AD306" s="2" t="s">
        <v>2016</v>
      </c>
      <c r="AE306" s="2" t="s">
        <v>972</v>
      </c>
    </row>
    <row r="307" spans="1:31" x14ac:dyDescent="0.25">
      <c r="A307" s="25" t="str">
        <f>'FST imm. duration'!A307</f>
        <v xml:space="preserve">LIU et al. </v>
      </c>
      <c r="B307" s="2" t="str">
        <f>'FST imm. duration'!D307</f>
        <v>Figure2-c</v>
      </c>
      <c r="C307" s="4">
        <v>3</v>
      </c>
      <c r="D307" s="2" t="s">
        <v>956</v>
      </c>
      <c r="E307" s="2" t="s">
        <v>987</v>
      </c>
      <c r="F307" s="2" t="s">
        <v>1264</v>
      </c>
      <c r="G307" s="2">
        <v>70</v>
      </c>
      <c r="H307" s="2" t="s">
        <v>1415</v>
      </c>
      <c r="I307" s="2" t="s">
        <v>976</v>
      </c>
      <c r="J307" s="2" t="s">
        <v>1572</v>
      </c>
      <c r="K307" s="2" t="s">
        <v>976</v>
      </c>
      <c r="L307" s="93">
        <v>5</v>
      </c>
      <c r="M307" s="125" t="s">
        <v>2007</v>
      </c>
      <c r="N307" s="93" t="s">
        <v>2012</v>
      </c>
      <c r="O307" s="93" t="s">
        <v>2065</v>
      </c>
      <c r="P307" s="2" t="s">
        <v>1136</v>
      </c>
      <c r="Q307" s="2" t="s">
        <v>961</v>
      </c>
      <c r="R307" s="2" t="s">
        <v>1189</v>
      </c>
      <c r="S307" s="2">
        <v>20</v>
      </c>
      <c r="T307" s="2">
        <v>12</v>
      </c>
      <c r="U307" s="2" t="s">
        <v>963</v>
      </c>
      <c r="V307" s="2">
        <v>1</v>
      </c>
      <c r="W307" s="2" t="s">
        <v>976</v>
      </c>
      <c r="X307" s="2" t="s">
        <v>980</v>
      </c>
      <c r="Y307" s="2" t="s">
        <v>976</v>
      </c>
      <c r="Z307" s="2" t="s">
        <v>1573</v>
      </c>
      <c r="AA307" s="2">
        <v>25</v>
      </c>
      <c r="AB307" s="2">
        <v>10</v>
      </c>
      <c r="AC307" s="2">
        <v>10</v>
      </c>
      <c r="AD307" s="2" t="s">
        <v>2016</v>
      </c>
      <c r="AE307" s="2" t="s">
        <v>972</v>
      </c>
    </row>
    <row r="308" spans="1:31" x14ac:dyDescent="0.25">
      <c r="A308" s="25" t="str">
        <f>'FST imm. duration'!A308</f>
        <v xml:space="preserve">MAHESH et al. </v>
      </c>
      <c r="B308" s="2" t="str">
        <f>'FST imm. duration'!D308</f>
        <v>Figure3</v>
      </c>
      <c r="C308" s="4">
        <v>1</v>
      </c>
      <c r="D308" s="2" t="s">
        <v>976</v>
      </c>
      <c r="E308" s="2" t="s">
        <v>987</v>
      </c>
      <c r="F308" s="2" t="s">
        <v>984</v>
      </c>
      <c r="G308" s="2" t="s">
        <v>976</v>
      </c>
      <c r="H308" s="2" t="s">
        <v>976</v>
      </c>
      <c r="I308" s="2" t="s">
        <v>1577</v>
      </c>
      <c r="J308" s="2" t="s">
        <v>1576</v>
      </c>
      <c r="K308" s="2" t="s">
        <v>976</v>
      </c>
      <c r="L308" s="2" t="s">
        <v>976</v>
      </c>
      <c r="M308" s="125" t="s">
        <v>2007</v>
      </c>
      <c r="N308" s="93" t="s">
        <v>2041</v>
      </c>
      <c r="O308" s="93" t="s">
        <v>2019</v>
      </c>
      <c r="P308" s="2" t="s">
        <v>1136</v>
      </c>
      <c r="Q308" s="2" t="s">
        <v>1099</v>
      </c>
      <c r="R308" s="2" t="s">
        <v>1189</v>
      </c>
      <c r="S308" s="2">
        <v>2</v>
      </c>
      <c r="T308" s="2">
        <v>1</v>
      </c>
      <c r="U308" s="2" t="s">
        <v>963</v>
      </c>
      <c r="V308" s="2">
        <v>1</v>
      </c>
      <c r="W308" s="2">
        <v>0.75</v>
      </c>
      <c r="X308" s="2" t="s">
        <v>1061</v>
      </c>
      <c r="Y308" s="2" t="s">
        <v>976</v>
      </c>
      <c r="Z308" s="2" t="s">
        <v>1587</v>
      </c>
      <c r="AA308" s="2">
        <v>30</v>
      </c>
      <c r="AB308" s="2">
        <v>22.5</v>
      </c>
      <c r="AC308" s="2">
        <v>15</v>
      </c>
      <c r="AD308" s="2" t="s">
        <v>1543</v>
      </c>
      <c r="AE308" s="2" t="s">
        <v>41</v>
      </c>
    </row>
    <row r="309" spans="1:31" x14ac:dyDescent="0.25">
      <c r="A309" s="25" t="str">
        <f>'FST imm. duration'!A309</f>
        <v xml:space="preserve">MAHESH et al. </v>
      </c>
      <c r="B309" s="2" t="str">
        <f>'FST imm. duration'!D309</f>
        <v>Figure3</v>
      </c>
      <c r="C309" s="4">
        <v>2</v>
      </c>
      <c r="D309" s="2" t="s">
        <v>976</v>
      </c>
      <c r="E309" s="2" t="s">
        <v>987</v>
      </c>
      <c r="F309" s="2" t="s">
        <v>984</v>
      </c>
      <c r="G309" s="2" t="s">
        <v>976</v>
      </c>
      <c r="H309" s="2" t="s">
        <v>976</v>
      </c>
      <c r="I309" s="2" t="s">
        <v>1577</v>
      </c>
      <c r="J309" s="2" t="s">
        <v>1576</v>
      </c>
      <c r="K309" s="2" t="s">
        <v>976</v>
      </c>
      <c r="L309" s="2" t="s">
        <v>976</v>
      </c>
      <c r="M309" s="125" t="s">
        <v>2007</v>
      </c>
      <c r="N309" s="93" t="s">
        <v>2041</v>
      </c>
      <c r="O309" s="93" t="s">
        <v>2019</v>
      </c>
      <c r="P309" s="2" t="s">
        <v>1136</v>
      </c>
      <c r="Q309" s="2" t="s">
        <v>1099</v>
      </c>
      <c r="R309" s="2" t="s">
        <v>1189</v>
      </c>
      <c r="S309" s="2">
        <v>4</v>
      </c>
      <c r="T309" s="2">
        <v>1</v>
      </c>
      <c r="U309" s="2" t="s">
        <v>963</v>
      </c>
      <c r="V309" s="2">
        <v>1</v>
      </c>
      <c r="W309" s="2">
        <v>0.75</v>
      </c>
      <c r="X309" s="2" t="s">
        <v>1061</v>
      </c>
      <c r="Y309" s="2" t="s">
        <v>976</v>
      </c>
      <c r="Z309" s="2" t="s">
        <v>1587</v>
      </c>
      <c r="AA309" s="2">
        <v>30</v>
      </c>
      <c r="AB309" s="2">
        <v>22.5</v>
      </c>
      <c r="AC309" s="2">
        <v>15</v>
      </c>
      <c r="AD309" s="2" t="s">
        <v>1543</v>
      </c>
      <c r="AE309" s="2" t="s">
        <v>41</v>
      </c>
    </row>
    <row r="310" spans="1:31" x14ac:dyDescent="0.25">
      <c r="A310" s="25" t="str">
        <f>'FST imm. duration'!A310</f>
        <v xml:space="preserve">MAHESH et al. </v>
      </c>
      <c r="B310" s="2" t="str">
        <f>'FST imm. duration'!D310</f>
        <v>Figure3</v>
      </c>
      <c r="C310" s="4">
        <v>3</v>
      </c>
      <c r="D310" s="2" t="s">
        <v>976</v>
      </c>
      <c r="E310" s="2" t="s">
        <v>987</v>
      </c>
      <c r="F310" s="2" t="s">
        <v>984</v>
      </c>
      <c r="G310" s="2" t="s">
        <v>976</v>
      </c>
      <c r="H310" s="2" t="s">
        <v>976</v>
      </c>
      <c r="I310" s="2" t="s">
        <v>1577</v>
      </c>
      <c r="J310" s="2" t="s">
        <v>1576</v>
      </c>
      <c r="K310" s="2" t="s">
        <v>976</v>
      </c>
      <c r="L310" s="2" t="s">
        <v>976</v>
      </c>
      <c r="M310" s="125" t="s">
        <v>2007</v>
      </c>
      <c r="N310" s="93" t="s">
        <v>2041</v>
      </c>
      <c r="O310" s="93" t="s">
        <v>2019</v>
      </c>
      <c r="P310" s="2" t="s">
        <v>1136</v>
      </c>
      <c r="Q310" s="2" t="s">
        <v>1099</v>
      </c>
      <c r="R310" s="2" t="s">
        <v>1189</v>
      </c>
      <c r="S310" s="2">
        <v>10</v>
      </c>
      <c r="T310" s="2">
        <v>1</v>
      </c>
      <c r="U310" s="2" t="s">
        <v>963</v>
      </c>
      <c r="V310" s="2">
        <v>1</v>
      </c>
      <c r="W310" s="2">
        <v>0.75</v>
      </c>
      <c r="X310" s="2" t="s">
        <v>1061</v>
      </c>
      <c r="Y310" s="2" t="s">
        <v>976</v>
      </c>
      <c r="Z310" s="2" t="s">
        <v>1587</v>
      </c>
      <c r="AA310" s="2">
        <v>30</v>
      </c>
      <c r="AB310" s="2">
        <v>22.5</v>
      </c>
      <c r="AC310" s="2">
        <v>15</v>
      </c>
      <c r="AD310" s="2" t="s">
        <v>1543</v>
      </c>
      <c r="AE310" s="2" t="s">
        <v>41</v>
      </c>
    </row>
    <row r="311" spans="1:31" x14ac:dyDescent="0.25">
      <c r="A311" s="25" t="str">
        <f>'FST imm. duration'!A311</f>
        <v xml:space="preserve">MAHESH et al. </v>
      </c>
      <c r="B311" s="2" t="str">
        <f>'FST imm. duration'!D311</f>
        <v>Figure8</v>
      </c>
      <c r="C311" s="4">
        <v>4</v>
      </c>
      <c r="D311" s="2" t="s">
        <v>976</v>
      </c>
      <c r="E311" s="2" t="s">
        <v>987</v>
      </c>
      <c r="F311" s="2" t="s">
        <v>984</v>
      </c>
      <c r="G311" s="2" t="s">
        <v>976</v>
      </c>
      <c r="H311" s="2" t="s">
        <v>976</v>
      </c>
      <c r="I311" s="2" t="s">
        <v>1577</v>
      </c>
      <c r="J311" s="2" t="s">
        <v>1576</v>
      </c>
      <c r="K311" s="2" t="s">
        <v>976</v>
      </c>
      <c r="L311" s="2" t="s">
        <v>976</v>
      </c>
      <c r="M311" s="125" t="s">
        <v>2007</v>
      </c>
      <c r="N311" s="93" t="s">
        <v>2041</v>
      </c>
      <c r="O311" s="93" t="s">
        <v>2019</v>
      </c>
      <c r="P311" s="2" t="s">
        <v>1136</v>
      </c>
      <c r="Q311" s="2" t="s">
        <v>961</v>
      </c>
      <c r="R311" s="2" t="s">
        <v>1189</v>
      </c>
      <c r="S311" s="2">
        <v>10</v>
      </c>
      <c r="T311" s="2">
        <v>1</v>
      </c>
      <c r="U311" s="2" t="s">
        <v>963</v>
      </c>
      <c r="V311" s="2">
        <v>1</v>
      </c>
      <c r="W311" s="2">
        <v>0.75</v>
      </c>
      <c r="X311" s="2" t="s">
        <v>1061</v>
      </c>
      <c r="Y311" s="2" t="s">
        <v>976</v>
      </c>
      <c r="Z311" s="2" t="s">
        <v>1587</v>
      </c>
      <c r="AA311" s="2">
        <v>30</v>
      </c>
      <c r="AB311" s="2">
        <v>22.5</v>
      </c>
      <c r="AC311" s="2">
        <v>15</v>
      </c>
      <c r="AD311" s="2" t="s">
        <v>1543</v>
      </c>
      <c r="AE311" s="2" t="s">
        <v>41</v>
      </c>
    </row>
    <row r="312" spans="1:31" x14ac:dyDescent="0.25">
      <c r="A312" s="25" t="str">
        <f>'FST imm. duration'!A312</f>
        <v xml:space="preserve">MAHESH et al. </v>
      </c>
      <c r="B312" s="2" t="str">
        <f>'FST imm. duration'!D312</f>
        <v>Figure8</v>
      </c>
      <c r="C312" s="4">
        <v>5</v>
      </c>
      <c r="D312" s="2" t="s">
        <v>976</v>
      </c>
      <c r="E312" s="2" t="s">
        <v>987</v>
      </c>
      <c r="F312" s="2" t="s">
        <v>984</v>
      </c>
      <c r="G312" s="2" t="s">
        <v>976</v>
      </c>
      <c r="H312" s="2" t="s">
        <v>976</v>
      </c>
      <c r="I312" s="2" t="s">
        <v>1577</v>
      </c>
      <c r="J312" s="2" t="s">
        <v>1576</v>
      </c>
      <c r="K312" s="2" t="s">
        <v>976</v>
      </c>
      <c r="L312" s="2" t="s">
        <v>976</v>
      </c>
      <c r="M312" s="125" t="s">
        <v>2007</v>
      </c>
      <c r="N312" s="93" t="s">
        <v>2041</v>
      </c>
      <c r="O312" s="93" t="s">
        <v>2019</v>
      </c>
      <c r="P312" s="2" t="s">
        <v>1136</v>
      </c>
      <c r="Q312" s="2" t="s">
        <v>961</v>
      </c>
      <c r="R312" s="2" t="s">
        <v>1189</v>
      </c>
      <c r="S312" s="2">
        <v>20</v>
      </c>
      <c r="T312" s="2">
        <v>1</v>
      </c>
      <c r="U312" s="2" t="s">
        <v>963</v>
      </c>
      <c r="V312" s="2">
        <v>1</v>
      </c>
      <c r="W312" s="2">
        <v>0.75</v>
      </c>
      <c r="X312" s="2" t="s">
        <v>1061</v>
      </c>
      <c r="Y312" s="2" t="s">
        <v>976</v>
      </c>
      <c r="Z312" s="2" t="s">
        <v>1587</v>
      </c>
      <c r="AA312" s="2">
        <v>30</v>
      </c>
      <c r="AB312" s="2">
        <v>22.5</v>
      </c>
      <c r="AC312" s="2">
        <v>15</v>
      </c>
      <c r="AD312" s="2" t="s">
        <v>1543</v>
      </c>
      <c r="AE312" s="2" t="s">
        <v>41</v>
      </c>
    </row>
    <row r="313" spans="1:31" x14ac:dyDescent="0.25">
      <c r="A313" s="25" t="str">
        <f>'FST imm. duration'!A313</f>
        <v xml:space="preserve">MAHESH et al. </v>
      </c>
      <c r="B313" s="2" t="str">
        <f>'FST imm. duration'!D313</f>
        <v>Figure9</v>
      </c>
      <c r="C313" s="4">
        <v>6</v>
      </c>
      <c r="D313" s="2" t="s">
        <v>976</v>
      </c>
      <c r="E313" s="2" t="s">
        <v>987</v>
      </c>
      <c r="F313" s="2" t="s">
        <v>984</v>
      </c>
      <c r="G313" s="2" t="s">
        <v>976</v>
      </c>
      <c r="H313" s="2" t="s">
        <v>976</v>
      </c>
      <c r="I313" s="2" t="s">
        <v>1577</v>
      </c>
      <c r="J313" s="2" t="s">
        <v>1576</v>
      </c>
      <c r="K313" s="2" t="s">
        <v>976</v>
      </c>
      <c r="L313" s="2" t="s">
        <v>976</v>
      </c>
      <c r="M313" s="125" t="s">
        <v>2007</v>
      </c>
      <c r="N313" s="93" t="s">
        <v>2041</v>
      </c>
      <c r="O313" s="93" t="s">
        <v>2019</v>
      </c>
      <c r="P313" s="2" t="s">
        <v>1136</v>
      </c>
      <c r="Q313" s="2" t="s">
        <v>1062</v>
      </c>
      <c r="R313" s="2" t="s">
        <v>1193</v>
      </c>
      <c r="S313" s="2">
        <v>4</v>
      </c>
      <c r="T313" s="2">
        <v>1</v>
      </c>
      <c r="U313" s="2" t="s">
        <v>963</v>
      </c>
      <c r="V313" s="2">
        <v>1</v>
      </c>
      <c r="W313" s="2">
        <v>0.75</v>
      </c>
      <c r="X313" s="2" t="s">
        <v>1061</v>
      </c>
      <c r="Y313" s="2" t="s">
        <v>976</v>
      </c>
      <c r="Z313" s="2" t="s">
        <v>1587</v>
      </c>
      <c r="AA313" s="2">
        <v>30</v>
      </c>
      <c r="AB313" s="2">
        <v>22.5</v>
      </c>
      <c r="AC313" s="2">
        <v>15</v>
      </c>
      <c r="AD313" s="2" t="s">
        <v>1543</v>
      </c>
      <c r="AE313" s="2" t="s">
        <v>41</v>
      </c>
    </row>
    <row r="314" spans="1:31" x14ac:dyDescent="0.25">
      <c r="A314" s="25" t="str">
        <f>'FST imm. duration'!A314</f>
        <v xml:space="preserve">MAHESH et al. </v>
      </c>
      <c r="B314" s="2" t="str">
        <f>'FST imm. duration'!D314</f>
        <v>Figure9</v>
      </c>
      <c r="C314" s="4">
        <v>7</v>
      </c>
      <c r="D314" s="2" t="s">
        <v>976</v>
      </c>
      <c r="E314" s="2" t="s">
        <v>987</v>
      </c>
      <c r="F314" s="2" t="s">
        <v>984</v>
      </c>
      <c r="G314" s="2" t="s">
        <v>976</v>
      </c>
      <c r="H314" s="2" t="s">
        <v>976</v>
      </c>
      <c r="I314" s="2" t="s">
        <v>1577</v>
      </c>
      <c r="J314" s="2" t="s">
        <v>1576</v>
      </c>
      <c r="K314" s="2" t="s">
        <v>976</v>
      </c>
      <c r="L314" s="2" t="s">
        <v>976</v>
      </c>
      <c r="M314" s="125" t="s">
        <v>2007</v>
      </c>
      <c r="N314" s="93" t="s">
        <v>2041</v>
      </c>
      <c r="O314" s="93" t="s">
        <v>2019</v>
      </c>
      <c r="P314" s="2" t="s">
        <v>1136</v>
      </c>
      <c r="Q314" s="2" t="s">
        <v>1062</v>
      </c>
      <c r="R314" s="2" t="s">
        <v>1193</v>
      </c>
      <c r="S314" s="2">
        <v>8</v>
      </c>
      <c r="T314" s="2">
        <v>1</v>
      </c>
      <c r="U314" s="2" t="s">
        <v>963</v>
      </c>
      <c r="V314" s="2">
        <v>1</v>
      </c>
      <c r="W314" s="2">
        <v>0.75</v>
      </c>
      <c r="X314" s="2" t="s">
        <v>1061</v>
      </c>
      <c r="Y314" s="2" t="s">
        <v>976</v>
      </c>
      <c r="Z314" s="2" t="s">
        <v>1587</v>
      </c>
      <c r="AA314" s="2">
        <v>30</v>
      </c>
      <c r="AB314" s="2">
        <v>22.5</v>
      </c>
      <c r="AC314" s="2">
        <v>15</v>
      </c>
      <c r="AD314" s="2" t="s">
        <v>1543</v>
      </c>
      <c r="AE314" s="2" t="s">
        <v>41</v>
      </c>
    </row>
    <row r="315" spans="1:31" x14ac:dyDescent="0.25">
      <c r="A315" s="25" t="str">
        <f>'FST imm. duration'!A315</f>
        <v xml:space="preserve">MAHMOUDI et al. </v>
      </c>
      <c r="B315" s="2" t="str">
        <f>'FST imm. duration'!D315</f>
        <v>Table1</v>
      </c>
      <c r="C315" s="4">
        <v>1</v>
      </c>
      <c r="D315" s="2" t="s">
        <v>956</v>
      </c>
      <c r="E315" s="2" t="s">
        <v>987</v>
      </c>
      <c r="F315" s="2" t="s">
        <v>984</v>
      </c>
      <c r="G315" s="2" t="s">
        <v>976</v>
      </c>
      <c r="H315" s="2" t="s">
        <v>976</v>
      </c>
      <c r="I315" s="2" t="s">
        <v>1011</v>
      </c>
      <c r="J315" s="2" t="s">
        <v>1590</v>
      </c>
      <c r="K315" s="2" t="s">
        <v>976</v>
      </c>
      <c r="L315" s="93">
        <v>10</v>
      </c>
      <c r="M315" s="125" t="s">
        <v>2007</v>
      </c>
      <c r="N315" s="93" t="s">
        <v>2016</v>
      </c>
      <c r="O315" s="93" t="s">
        <v>2028</v>
      </c>
      <c r="P315" s="2" t="s">
        <v>1136</v>
      </c>
      <c r="Q315" s="2" t="s">
        <v>978</v>
      </c>
      <c r="R315" s="2" t="s">
        <v>1190</v>
      </c>
      <c r="S315" s="2">
        <v>10</v>
      </c>
      <c r="T315" s="2">
        <v>1</v>
      </c>
      <c r="U315" s="2" t="s">
        <v>963</v>
      </c>
      <c r="V315" s="2">
        <v>1</v>
      </c>
      <c r="W315" s="2">
        <v>1</v>
      </c>
      <c r="X315" s="2" t="s">
        <v>980</v>
      </c>
      <c r="Y315" s="2" t="s">
        <v>976</v>
      </c>
      <c r="Z315" s="2" t="s">
        <v>1591</v>
      </c>
      <c r="AA315" s="2">
        <v>20</v>
      </c>
      <c r="AB315" s="2">
        <v>12</v>
      </c>
      <c r="AC315" s="2">
        <v>8</v>
      </c>
      <c r="AD315" s="2" t="s">
        <v>2073</v>
      </c>
      <c r="AE315" s="2" t="s">
        <v>976</v>
      </c>
    </row>
    <row r="316" spans="1:31" x14ac:dyDescent="0.25">
      <c r="A316" s="25" t="str">
        <f>'FST imm. duration'!A316</f>
        <v xml:space="preserve">MAKINO et al. </v>
      </c>
      <c r="B316" s="2" t="str">
        <f>'FST imm. duration'!D316</f>
        <v>Figure7</v>
      </c>
      <c r="C316" s="4">
        <v>1</v>
      </c>
      <c r="D316" s="2" t="s">
        <v>956</v>
      </c>
      <c r="E316" s="2" t="s">
        <v>987</v>
      </c>
      <c r="F316" s="2" t="s">
        <v>1595</v>
      </c>
      <c r="G316" s="2" t="s">
        <v>976</v>
      </c>
      <c r="H316" s="2" t="s">
        <v>976</v>
      </c>
      <c r="I316" s="2" t="s">
        <v>1510</v>
      </c>
      <c r="J316" s="2" t="s">
        <v>1596</v>
      </c>
      <c r="K316" s="2" t="s">
        <v>976</v>
      </c>
      <c r="L316" s="2" t="s">
        <v>976</v>
      </c>
      <c r="M316" s="125" t="s">
        <v>2007</v>
      </c>
      <c r="N316" s="93" t="s">
        <v>2041</v>
      </c>
      <c r="O316" s="93" t="s">
        <v>2100</v>
      </c>
      <c r="P316" s="2" t="s">
        <v>1136</v>
      </c>
      <c r="Q316" s="2" t="s">
        <v>978</v>
      </c>
      <c r="R316" s="2" t="s">
        <v>1190</v>
      </c>
      <c r="S316" s="2">
        <v>10</v>
      </c>
      <c r="T316" s="2">
        <v>1</v>
      </c>
      <c r="U316" s="2" t="s">
        <v>1181</v>
      </c>
      <c r="V316" s="2">
        <v>1</v>
      </c>
      <c r="W316" s="2">
        <v>0.5</v>
      </c>
      <c r="X316" s="2" t="s">
        <v>1230</v>
      </c>
      <c r="Y316" s="2" t="s">
        <v>976</v>
      </c>
      <c r="Z316" s="2" t="s">
        <v>1597</v>
      </c>
      <c r="AA316" s="2">
        <v>25</v>
      </c>
      <c r="AB316" s="2">
        <v>12</v>
      </c>
      <c r="AC316" s="2">
        <v>15</v>
      </c>
      <c r="AD316" s="2">
        <v>20</v>
      </c>
      <c r="AE316" s="2" t="s">
        <v>41</v>
      </c>
    </row>
    <row r="317" spans="1:31" x14ac:dyDescent="0.25">
      <c r="A317" s="25" t="str">
        <f>'FST imm. duration'!A317</f>
        <v xml:space="preserve">MAKINO et al. </v>
      </c>
      <c r="B317" s="2" t="str">
        <f>'FST imm. duration'!D317</f>
        <v>Figure8</v>
      </c>
      <c r="C317" s="4">
        <v>2</v>
      </c>
      <c r="D317" s="2" t="s">
        <v>956</v>
      </c>
      <c r="E317" s="2" t="s">
        <v>987</v>
      </c>
      <c r="F317" s="2" t="s">
        <v>1595</v>
      </c>
      <c r="G317" s="2" t="s">
        <v>976</v>
      </c>
      <c r="H317" s="2" t="s">
        <v>976</v>
      </c>
      <c r="I317" s="2" t="s">
        <v>1510</v>
      </c>
      <c r="J317" s="2" t="s">
        <v>1596</v>
      </c>
      <c r="K317" s="2" t="s">
        <v>976</v>
      </c>
      <c r="L317" s="2" t="s">
        <v>976</v>
      </c>
      <c r="M317" s="125" t="s">
        <v>2007</v>
      </c>
      <c r="N317" s="93" t="s">
        <v>2041</v>
      </c>
      <c r="O317" s="93" t="s">
        <v>2100</v>
      </c>
      <c r="P317" s="2" t="s">
        <v>1136</v>
      </c>
      <c r="Q317" s="2" t="s">
        <v>1593</v>
      </c>
      <c r="R317" s="2" t="s">
        <v>1594</v>
      </c>
      <c r="S317" s="2">
        <v>20</v>
      </c>
      <c r="T317" s="2">
        <v>1</v>
      </c>
      <c r="U317" s="2" t="s">
        <v>1181</v>
      </c>
      <c r="V317" s="2">
        <v>1</v>
      </c>
      <c r="W317" s="2">
        <v>0.5</v>
      </c>
      <c r="X317" s="2" t="s">
        <v>1230</v>
      </c>
      <c r="Y317" s="2" t="s">
        <v>976</v>
      </c>
      <c r="Z317" s="2" t="s">
        <v>1597</v>
      </c>
      <c r="AA317" s="2">
        <v>25</v>
      </c>
      <c r="AB317" s="2">
        <v>12</v>
      </c>
      <c r="AC317" s="2">
        <v>15</v>
      </c>
      <c r="AD317" s="2">
        <v>20</v>
      </c>
      <c r="AE317" s="2" t="s">
        <v>41</v>
      </c>
    </row>
    <row r="318" spans="1:31" x14ac:dyDescent="0.25">
      <c r="A318" s="25" t="str">
        <f>'FST imm. duration'!A318</f>
        <v xml:space="preserve">MANCINELLI et al. </v>
      </c>
      <c r="B318" s="2" t="str">
        <f>'FST imm. duration'!D318</f>
        <v>Table1</v>
      </c>
      <c r="C318" s="4">
        <v>1</v>
      </c>
      <c r="D318" s="2" t="s">
        <v>956</v>
      </c>
      <c r="E318" s="2" t="s">
        <v>986</v>
      </c>
      <c r="F318" s="2" t="s">
        <v>1232</v>
      </c>
      <c r="G318" s="2" t="s">
        <v>976</v>
      </c>
      <c r="H318" s="2" t="s">
        <v>976</v>
      </c>
      <c r="I318" s="2" t="s">
        <v>1599</v>
      </c>
      <c r="J318" s="2" t="s">
        <v>1601</v>
      </c>
      <c r="K318" s="2" t="s">
        <v>976</v>
      </c>
      <c r="L318" s="93">
        <v>5</v>
      </c>
      <c r="M318" s="125" t="s">
        <v>2007</v>
      </c>
      <c r="N318" s="93" t="s">
        <v>1142</v>
      </c>
      <c r="O318" s="93">
        <v>60</v>
      </c>
      <c r="P318" s="2" t="s">
        <v>1136</v>
      </c>
      <c r="Q318" s="2" t="s">
        <v>962</v>
      </c>
      <c r="R318" s="2" t="s">
        <v>1190</v>
      </c>
      <c r="S318" s="2">
        <v>20</v>
      </c>
      <c r="T318" s="2">
        <v>1</v>
      </c>
      <c r="U318" s="2" t="s">
        <v>963</v>
      </c>
      <c r="V318" s="2">
        <v>1</v>
      </c>
      <c r="W318" s="2">
        <v>1</v>
      </c>
      <c r="X318" s="2" t="s">
        <v>955</v>
      </c>
      <c r="Y318" s="2" t="s">
        <v>976</v>
      </c>
      <c r="Z318" s="2" t="s">
        <v>1602</v>
      </c>
      <c r="AA318" s="2">
        <v>40</v>
      </c>
      <c r="AB318" s="2">
        <v>18</v>
      </c>
      <c r="AC318" s="2">
        <v>15</v>
      </c>
      <c r="AD318" s="2" t="s">
        <v>2016</v>
      </c>
      <c r="AE318" s="2" t="s">
        <v>976</v>
      </c>
    </row>
    <row r="319" spans="1:31" x14ac:dyDescent="0.25">
      <c r="A319" s="25" t="str">
        <f>'FST imm. duration'!A319</f>
        <v xml:space="preserve">MANCINELLI et al. </v>
      </c>
      <c r="B319" s="2" t="str">
        <f>'FST imm. duration'!D319</f>
        <v>Table1</v>
      </c>
      <c r="C319" s="4">
        <v>2</v>
      </c>
      <c r="D319" s="2" t="s">
        <v>956</v>
      </c>
      <c r="E319" s="2" t="s">
        <v>986</v>
      </c>
      <c r="F319" s="2" t="s">
        <v>1232</v>
      </c>
      <c r="G319" s="2" t="s">
        <v>976</v>
      </c>
      <c r="H319" s="2" t="s">
        <v>976</v>
      </c>
      <c r="I319" s="2" t="s">
        <v>1599</v>
      </c>
      <c r="J319" s="2" t="s">
        <v>1601</v>
      </c>
      <c r="K319" s="2" t="s">
        <v>976</v>
      </c>
      <c r="L319" s="93">
        <v>5</v>
      </c>
      <c r="M319" s="125" t="s">
        <v>2007</v>
      </c>
      <c r="N319" s="93" t="s">
        <v>1142</v>
      </c>
      <c r="O319" s="93">
        <v>60</v>
      </c>
      <c r="P319" s="2" t="s">
        <v>1136</v>
      </c>
      <c r="Q319" s="2" t="s">
        <v>962</v>
      </c>
      <c r="R319" s="2" t="s">
        <v>1190</v>
      </c>
      <c r="S319" s="2">
        <v>40</v>
      </c>
      <c r="T319" s="2">
        <v>1</v>
      </c>
      <c r="U319" s="2" t="s">
        <v>963</v>
      </c>
      <c r="V319" s="2">
        <v>1</v>
      </c>
      <c r="W319" s="2">
        <v>1</v>
      </c>
      <c r="X319" s="2" t="s">
        <v>955</v>
      </c>
      <c r="Y319" s="2" t="s">
        <v>976</v>
      </c>
      <c r="Z319" s="2" t="s">
        <v>1602</v>
      </c>
      <c r="AA319" s="2">
        <v>40</v>
      </c>
      <c r="AB319" s="2">
        <v>18</v>
      </c>
      <c r="AC319" s="2">
        <v>15</v>
      </c>
      <c r="AD319" s="2" t="s">
        <v>2016</v>
      </c>
      <c r="AE319" s="2" t="s">
        <v>976</v>
      </c>
    </row>
    <row r="320" spans="1:31" x14ac:dyDescent="0.25">
      <c r="A320" s="25" t="str">
        <f>'FST imm. duration'!A320</f>
        <v xml:space="preserve">MANCINELLI et al. </v>
      </c>
      <c r="B320" s="2" t="str">
        <f>'FST imm. duration'!D320</f>
        <v>Table1</v>
      </c>
      <c r="C320" s="4">
        <v>3</v>
      </c>
      <c r="D320" s="2" t="s">
        <v>956</v>
      </c>
      <c r="E320" s="2" t="s">
        <v>986</v>
      </c>
      <c r="F320" s="2" t="s">
        <v>1232</v>
      </c>
      <c r="G320" s="2" t="s">
        <v>976</v>
      </c>
      <c r="H320" s="2" t="s">
        <v>976</v>
      </c>
      <c r="I320" s="2" t="s">
        <v>1600</v>
      </c>
      <c r="J320" s="2" t="s">
        <v>1601</v>
      </c>
      <c r="K320" s="2" t="s">
        <v>976</v>
      </c>
      <c r="L320" s="93">
        <v>5</v>
      </c>
      <c r="M320" s="125" t="s">
        <v>2007</v>
      </c>
      <c r="N320" s="93" t="s">
        <v>1142</v>
      </c>
      <c r="O320" s="93">
        <v>60</v>
      </c>
      <c r="P320" s="2" t="s">
        <v>1136</v>
      </c>
      <c r="Q320" s="2" t="s">
        <v>962</v>
      </c>
      <c r="R320" s="2" t="s">
        <v>1190</v>
      </c>
      <c r="S320" s="2">
        <v>20</v>
      </c>
      <c r="T320" s="2">
        <v>7</v>
      </c>
      <c r="U320" s="2" t="s">
        <v>963</v>
      </c>
      <c r="V320" s="2">
        <v>1</v>
      </c>
      <c r="W320" s="2">
        <v>1</v>
      </c>
      <c r="X320" s="2" t="s">
        <v>955</v>
      </c>
      <c r="Y320" s="2" t="s">
        <v>976</v>
      </c>
      <c r="Z320" s="2" t="s">
        <v>1602</v>
      </c>
      <c r="AA320" s="2">
        <v>40</v>
      </c>
      <c r="AB320" s="2">
        <v>18</v>
      </c>
      <c r="AC320" s="2">
        <v>15</v>
      </c>
      <c r="AD320" s="2" t="s">
        <v>2016</v>
      </c>
      <c r="AE320" s="2" t="s">
        <v>976</v>
      </c>
    </row>
    <row r="321" spans="1:31" x14ac:dyDescent="0.25">
      <c r="A321" s="25" t="str">
        <f>'FST imm. duration'!A321</f>
        <v xml:space="preserve">MAO et al. </v>
      </c>
      <c r="B321" s="2" t="str">
        <f>'FST imm. duration'!D321</f>
        <v>Figure2</v>
      </c>
      <c r="C321" s="4">
        <v>1</v>
      </c>
      <c r="D321" s="2" t="s">
        <v>956</v>
      </c>
      <c r="E321" s="2" t="s">
        <v>986</v>
      </c>
      <c r="F321" s="2" t="s">
        <v>1085</v>
      </c>
      <c r="G321" s="2">
        <v>84</v>
      </c>
      <c r="H321" s="2" t="s">
        <v>1210</v>
      </c>
      <c r="I321" s="2" t="s">
        <v>1428</v>
      </c>
      <c r="J321" s="2" t="s">
        <v>1603</v>
      </c>
      <c r="K321" s="2" t="s">
        <v>976</v>
      </c>
      <c r="L321" s="2" t="s">
        <v>976</v>
      </c>
      <c r="M321" s="125" t="s">
        <v>2007</v>
      </c>
      <c r="N321" s="93" t="s">
        <v>1785</v>
      </c>
      <c r="O321" s="93" t="s">
        <v>2043</v>
      </c>
      <c r="P321" s="2" t="s">
        <v>1136</v>
      </c>
      <c r="Q321" s="2" t="s">
        <v>978</v>
      </c>
      <c r="R321" s="2" t="s">
        <v>1190</v>
      </c>
      <c r="S321" s="2">
        <v>10</v>
      </c>
      <c r="T321" s="2">
        <v>35</v>
      </c>
      <c r="U321" s="2" t="s">
        <v>963</v>
      </c>
      <c r="V321" s="2">
        <v>1</v>
      </c>
      <c r="W321" s="2">
        <v>48</v>
      </c>
      <c r="X321" s="2" t="s">
        <v>955</v>
      </c>
      <c r="Y321" s="2" t="s">
        <v>976</v>
      </c>
      <c r="Z321" s="2" t="s">
        <v>1604</v>
      </c>
      <c r="AA321" s="2">
        <v>50</v>
      </c>
      <c r="AB321" s="2">
        <v>21</v>
      </c>
      <c r="AC321" s="2">
        <v>25</v>
      </c>
      <c r="AD321" s="2" t="s">
        <v>2016</v>
      </c>
      <c r="AE321" s="2" t="s">
        <v>1352</v>
      </c>
    </row>
    <row r="322" spans="1:31" x14ac:dyDescent="0.25">
      <c r="A322" s="25" t="str">
        <f>'FST imm. duration'!A322</f>
        <v xml:space="preserve">MARTISOVA et al. </v>
      </c>
      <c r="B322" s="2" t="str">
        <f>'FST imm. duration'!D322</f>
        <v>Figure1-b</v>
      </c>
      <c r="C322" s="4">
        <v>1</v>
      </c>
      <c r="D322" s="2" t="s">
        <v>976</v>
      </c>
      <c r="E322" s="2" t="s">
        <v>986</v>
      </c>
      <c r="F322" s="2" t="s">
        <v>985</v>
      </c>
      <c r="G322" s="2">
        <v>90</v>
      </c>
      <c r="H322" s="2" t="s">
        <v>976</v>
      </c>
      <c r="I322" s="2" t="s">
        <v>976</v>
      </c>
      <c r="J322" s="2" t="s">
        <v>1605</v>
      </c>
      <c r="K322" s="2" t="s">
        <v>976</v>
      </c>
      <c r="L322" s="93">
        <v>1</v>
      </c>
      <c r="M322" s="125" t="s">
        <v>2014</v>
      </c>
      <c r="N322" s="93" t="s">
        <v>1142</v>
      </c>
      <c r="O322" s="93" t="s">
        <v>2019</v>
      </c>
      <c r="P322" s="2" t="s">
        <v>1136</v>
      </c>
      <c r="Q322" s="2" t="s">
        <v>1062</v>
      </c>
      <c r="R322" s="2" t="s">
        <v>1193</v>
      </c>
      <c r="S322" s="2">
        <v>20</v>
      </c>
      <c r="T322" s="2">
        <v>15</v>
      </c>
      <c r="U322" s="2" t="s">
        <v>1015</v>
      </c>
      <c r="V322" s="2">
        <v>1</v>
      </c>
      <c r="W322" s="2">
        <v>24</v>
      </c>
      <c r="X322" s="2" t="s">
        <v>955</v>
      </c>
      <c r="Y322" s="2" t="s">
        <v>954</v>
      </c>
      <c r="Z322" s="2" t="s">
        <v>1606</v>
      </c>
      <c r="AA322" s="2">
        <v>45</v>
      </c>
      <c r="AB322" s="2">
        <v>19</v>
      </c>
      <c r="AC322" s="2">
        <v>30</v>
      </c>
      <c r="AD322" s="2">
        <v>26</v>
      </c>
      <c r="AE322" s="2" t="s">
        <v>976</v>
      </c>
    </row>
    <row r="323" spans="1:31" x14ac:dyDescent="0.25">
      <c r="A323" s="25" t="str">
        <f>'FST imm. duration'!A323</f>
        <v xml:space="preserve">MARTISOVA et al. </v>
      </c>
      <c r="B323" s="2" t="str">
        <f>'FST imm. duration'!D323</f>
        <v>Figure1-b</v>
      </c>
      <c r="C323" s="4">
        <v>2</v>
      </c>
      <c r="D323" s="2" t="s">
        <v>976</v>
      </c>
      <c r="E323" s="2" t="s">
        <v>986</v>
      </c>
      <c r="F323" s="2" t="s">
        <v>985</v>
      </c>
      <c r="G323" s="2">
        <v>90</v>
      </c>
      <c r="H323" s="2" t="s">
        <v>1215</v>
      </c>
      <c r="I323" s="2" t="s">
        <v>976</v>
      </c>
      <c r="J323" s="2" t="s">
        <v>1605</v>
      </c>
      <c r="K323" s="2" t="s">
        <v>976</v>
      </c>
      <c r="L323" s="93">
        <v>1</v>
      </c>
      <c r="M323" s="125" t="s">
        <v>2014</v>
      </c>
      <c r="N323" s="93" t="s">
        <v>1142</v>
      </c>
      <c r="O323" s="93" t="s">
        <v>2019</v>
      </c>
      <c r="P323" s="2" t="s">
        <v>1136</v>
      </c>
      <c r="Q323" s="2" t="s">
        <v>1062</v>
      </c>
      <c r="R323" s="2" t="s">
        <v>1193</v>
      </c>
      <c r="S323" s="2">
        <v>20</v>
      </c>
      <c r="T323" s="2">
        <v>15</v>
      </c>
      <c r="U323" s="2" t="s">
        <v>1015</v>
      </c>
      <c r="V323" s="2">
        <v>1</v>
      </c>
      <c r="W323" s="2">
        <v>24</v>
      </c>
      <c r="X323" s="2" t="s">
        <v>955</v>
      </c>
      <c r="Y323" s="2" t="s">
        <v>954</v>
      </c>
      <c r="Z323" s="2" t="s">
        <v>1606</v>
      </c>
      <c r="AA323" s="2">
        <v>45</v>
      </c>
      <c r="AB323" s="2">
        <v>19</v>
      </c>
      <c r="AC323" s="2">
        <v>30</v>
      </c>
      <c r="AD323" s="2">
        <v>26</v>
      </c>
      <c r="AE323" s="2" t="s">
        <v>976</v>
      </c>
    </row>
    <row r="324" spans="1:31" x14ac:dyDescent="0.25">
      <c r="A324" s="25" t="str">
        <f>'FST imm. duration'!A324</f>
        <v xml:space="preserve"> MINEUR et al. </v>
      </c>
      <c r="B324" s="2" t="str">
        <f>'FST imm. duration'!D324</f>
        <v>Figure-d</v>
      </c>
      <c r="C324" s="4">
        <v>1</v>
      </c>
      <c r="D324" s="2" t="s">
        <v>956</v>
      </c>
      <c r="E324" s="2" t="s">
        <v>987</v>
      </c>
      <c r="F324" s="2" t="s">
        <v>1303</v>
      </c>
      <c r="G324" s="2" t="s">
        <v>976</v>
      </c>
      <c r="H324" s="2" t="s">
        <v>976</v>
      </c>
      <c r="I324" s="2" t="s">
        <v>1139</v>
      </c>
      <c r="J324" s="2" t="s">
        <v>1608</v>
      </c>
      <c r="K324" s="2" t="s">
        <v>976</v>
      </c>
      <c r="L324" s="93">
        <v>5</v>
      </c>
      <c r="M324" s="125" t="s">
        <v>2007</v>
      </c>
      <c r="N324" s="93" t="s">
        <v>1457</v>
      </c>
      <c r="O324" s="93" t="s">
        <v>976</v>
      </c>
      <c r="P324" s="2" t="s">
        <v>1136</v>
      </c>
      <c r="Q324" s="2" t="s">
        <v>961</v>
      </c>
      <c r="R324" s="2" t="s">
        <v>1189</v>
      </c>
      <c r="S324" s="2">
        <v>10</v>
      </c>
      <c r="T324" s="2">
        <v>1</v>
      </c>
      <c r="U324" s="2" t="s">
        <v>963</v>
      </c>
      <c r="V324" s="2">
        <v>1</v>
      </c>
      <c r="W324" s="2">
        <v>0.5</v>
      </c>
      <c r="X324" s="2" t="s">
        <v>1226</v>
      </c>
      <c r="Y324" s="2" t="s">
        <v>976</v>
      </c>
      <c r="Z324" s="2" t="s">
        <v>1609</v>
      </c>
      <c r="AA324" s="2" t="s">
        <v>976</v>
      </c>
      <c r="AB324" s="2">
        <v>18</v>
      </c>
      <c r="AC324" s="2">
        <v>15</v>
      </c>
      <c r="AD324" s="2" t="s">
        <v>2075</v>
      </c>
      <c r="AE324" s="2" t="s">
        <v>972</v>
      </c>
    </row>
    <row r="325" spans="1:31" x14ac:dyDescent="0.25">
      <c r="A325" s="25" t="str">
        <f>'FST imm. duration'!A325</f>
        <v xml:space="preserve">MOLINA-HERNANDEZ et al. </v>
      </c>
      <c r="B325" s="2" t="str">
        <f>'FST imm. duration'!D325</f>
        <v>Figure1</v>
      </c>
      <c r="C325" s="4">
        <v>1</v>
      </c>
      <c r="D325" s="2" t="s">
        <v>998</v>
      </c>
      <c r="E325" s="2" t="s">
        <v>986</v>
      </c>
      <c r="F325" s="2" t="s">
        <v>985</v>
      </c>
      <c r="G325" s="2" t="s">
        <v>976</v>
      </c>
      <c r="H325" s="2" t="s">
        <v>976</v>
      </c>
      <c r="I325" s="2" t="s">
        <v>1175</v>
      </c>
      <c r="J325" s="2" t="s">
        <v>1610</v>
      </c>
      <c r="K325" s="2" t="s">
        <v>2101</v>
      </c>
      <c r="L325" s="93">
        <v>5</v>
      </c>
      <c r="M325" s="125" t="s">
        <v>2007</v>
      </c>
      <c r="N325" s="93" t="s">
        <v>1142</v>
      </c>
      <c r="O325" s="93" t="s">
        <v>976</v>
      </c>
      <c r="P325" s="2" t="s">
        <v>1136</v>
      </c>
      <c r="Q325" s="2" t="s">
        <v>961</v>
      </c>
      <c r="R325" s="2" t="s">
        <v>1189</v>
      </c>
      <c r="S325" s="2">
        <v>15</v>
      </c>
      <c r="T325" s="2">
        <v>1</v>
      </c>
      <c r="U325" s="2" t="s">
        <v>1181</v>
      </c>
      <c r="V325" s="2">
        <v>3</v>
      </c>
      <c r="W325" s="2">
        <v>1</v>
      </c>
      <c r="X325" s="2" t="s">
        <v>955</v>
      </c>
      <c r="Y325" s="2" t="s">
        <v>1039</v>
      </c>
      <c r="Z325" s="2" t="s">
        <v>1611</v>
      </c>
      <c r="AA325" s="2">
        <v>46</v>
      </c>
      <c r="AB325" s="2">
        <v>20</v>
      </c>
      <c r="AC325" s="2">
        <v>30</v>
      </c>
      <c r="AD325" s="2" t="s">
        <v>1543</v>
      </c>
      <c r="AE325" s="2" t="s">
        <v>976</v>
      </c>
    </row>
    <row r="326" spans="1:31" x14ac:dyDescent="0.25">
      <c r="A326" s="25" t="str">
        <f>'FST imm. duration'!A326</f>
        <v xml:space="preserve">MOLINA-HERNANDEZ et al. </v>
      </c>
      <c r="B326" s="2" t="str">
        <f>'FST imm. duration'!D326</f>
        <v>Figure1</v>
      </c>
      <c r="C326" s="4">
        <v>2</v>
      </c>
      <c r="D326" s="2" t="s">
        <v>998</v>
      </c>
      <c r="E326" s="2" t="s">
        <v>986</v>
      </c>
      <c r="F326" s="2" t="s">
        <v>985</v>
      </c>
      <c r="G326" s="2" t="s">
        <v>976</v>
      </c>
      <c r="H326" s="2" t="s">
        <v>976</v>
      </c>
      <c r="I326" s="2" t="s">
        <v>1175</v>
      </c>
      <c r="J326" s="2" t="s">
        <v>1610</v>
      </c>
      <c r="K326" s="2" t="s">
        <v>2102</v>
      </c>
      <c r="L326" s="93">
        <v>5</v>
      </c>
      <c r="M326" s="125" t="s">
        <v>2007</v>
      </c>
      <c r="N326" s="93" t="s">
        <v>1142</v>
      </c>
      <c r="O326" s="93" t="s">
        <v>976</v>
      </c>
      <c r="P326" s="2" t="s">
        <v>1136</v>
      </c>
      <c r="Q326" s="2" t="s">
        <v>961</v>
      </c>
      <c r="R326" s="2" t="s">
        <v>1189</v>
      </c>
      <c r="S326" s="2">
        <v>20</v>
      </c>
      <c r="T326" s="2">
        <v>1</v>
      </c>
      <c r="U326" s="2" t="s">
        <v>1181</v>
      </c>
      <c r="V326" s="2">
        <v>3</v>
      </c>
      <c r="W326" s="2">
        <v>1</v>
      </c>
      <c r="X326" s="2" t="s">
        <v>955</v>
      </c>
      <c r="Y326" s="2" t="s">
        <v>1039</v>
      </c>
      <c r="Z326" s="2" t="s">
        <v>1611</v>
      </c>
      <c r="AA326" s="2">
        <v>46</v>
      </c>
      <c r="AB326" s="2">
        <v>20</v>
      </c>
      <c r="AC326" s="2">
        <v>30</v>
      </c>
      <c r="AD326" s="2" t="s">
        <v>1543</v>
      </c>
      <c r="AE326" s="2" t="s">
        <v>976</v>
      </c>
    </row>
    <row r="327" spans="1:31" x14ac:dyDescent="0.25">
      <c r="A327" s="25" t="str">
        <f>'FST imm. duration'!A327</f>
        <v xml:space="preserve">MOLINA-HERNANDEZ et al. </v>
      </c>
      <c r="B327" s="2" t="str">
        <f>'FST imm. duration'!D327</f>
        <v>Figure1</v>
      </c>
      <c r="C327" s="4">
        <v>3</v>
      </c>
      <c r="D327" s="2" t="s">
        <v>998</v>
      </c>
      <c r="E327" s="2" t="s">
        <v>986</v>
      </c>
      <c r="F327" s="2" t="s">
        <v>985</v>
      </c>
      <c r="G327" s="2" t="s">
        <v>976</v>
      </c>
      <c r="H327" s="2" t="s">
        <v>976</v>
      </c>
      <c r="I327" s="2" t="s">
        <v>1175</v>
      </c>
      <c r="J327" s="2" t="s">
        <v>1610</v>
      </c>
      <c r="K327" s="2" t="s">
        <v>2103</v>
      </c>
      <c r="L327" s="93">
        <v>5</v>
      </c>
      <c r="M327" s="125" t="s">
        <v>2007</v>
      </c>
      <c r="N327" s="93" t="s">
        <v>1142</v>
      </c>
      <c r="O327" s="93" t="s">
        <v>976</v>
      </c>
      <c r="P327" s="2" t="s">
        <v>1136</v>
      </c>
      <c r="Q327" s="2" t="s">
        <v>961</v>
      </c>
      <c r="R327" s="2" t="s">
        <v>1189</v>
      </c>
      <c r="S327" s="2">
        <v>25</v>
      </c>
      <c r="T327" s="2">
        <v>1</v>
      </c>
      <c r="U327" s="2" t="s">
        <v>1181</v>
      </c>
      <c r="V327" s="2">
        <v>3</v>
      </c>
      <c r="W327" s="2">
        <v>1</v>
      </c>
      <c r="X327" s="2" t="s">
        <v>955</v>
      </c>
      <c r="Y327" s="2" t="s">
        <v>1039</v>
      </c>
      <c r="Z327" s="2" t="s">
        <v>1611</v>
      </c>
      <c r="AA327" s="2">
        <v>46</v>
      </c>
      <c r="AB327" s="2">
        <v>20</v>
      </c>
      <c r="AC327" s="2">
        <v>30</v>
      </c>
      <c r="AD327" s="2" t="s">
        <v>1543</v>
      </c>
      <c r="AE327" s="2" t="s">
        <v>976</v>
      </c>
    </row>
    <row r="328" spans="1:31" x14ac:dyDescent="0.25">
      <c r="A328" s="25" t="str">
        <f>'FST imm. duration'!A328</f>
        <v xml:space="preserve">MOMBEREAU et al. </v>
      </c>
      <c r="B328" s="2" t="str">
        <f>'FST imm. duration'!D328</f>
        <v>Figure10</v>
      </c>
      <c r="C328" s="4">
        <v>1</v>
      </c>
      <c r="D328" s="2" t="s">
        <v>998</v>
      </c>
      <c r="E328" s="2" t="s">
        <v>987</v>
      </c>
      <c r="F328" s="2" t="s">
        <v>1434</v>
      </c>
      <c r="G328" s="2" t="s">
        <v>1614</v>
      </c>
      <c r="H328" s="2" t="s">
        <v>976</v>
      </c>
      <c r="I328" s="2" t="s">
        <v>976</v>
      </c>
      <c r="J328" s="2" t="s">
        <v>1615</v>
      </c>
      <c r="K328" s="2" t="s">
        <v>976</v>
      </c>
      <c r="L328" s="93" t="s">
        <v>976</v>
      </c>
      <c r="M328" s="125" t="s">
        <v>2007</v>
      </c>
      <c r="N328" s="93" t="s">
        <v>976</v>
      </c>
      <c r="O328" s="93" t="s">
        <v>976</v>
      </c>
      <c r="P328" s="2" t="s">
        <v>1136</v>
      </c>
      <c r="Q328" s="2" t="s">
        <v>962</v>
      </c>
      <c r="R328" s="2" t="s">
        <v>1190</v>
      </c>
      <c r="S328" s="2">
        <v>15</v>
      </c>
      <c r="T328" s="2">
        <v>21</v>
      </c>
      <c r="U328" s="2" t="s">
        <v>1015</v>
      </c>
      <c r="V328" s="2">
        <v>1</v>
      </c>
      <c r="W328" s="2" t="s">
        <v>1613</v>
      </c>
      <c r="X328" s="2" t="s">
        <v>980</v>
      </c>
      <c r="Y328" s="2" t="s">
        <v>954</v>
      </c>
      <c r="Z328" s="2" t="s">
        <v>1616</v>
      </c>
      <c r="AA328" s="2">
        <v>24</v>
      </c>
      <c r="AB328" s="2">
        <v>21</v>
      </c>
      <c r="AC328" s="2">
        <v>15</v>
      </c>
      <c r="AD328" s="2" t="s">
        <v>1543</v>
      </c>
      <c r="AE328" s="2" t="s">
        <v>976</v>
      </c>
    </row>
    <row r="329" spans="1:31" x14ac:dyDescent="0.25">
      <c r="A329" s="25" t="str">
        <f>'FST imm. duration'!A329</f>
        <v xml:space="preserve">MORLEY-FLETCHER et al. </v>
      </c>
      <c r="B329" s="2" t="str">
        <f>'FST imm. duration'!D329</f>
        <v>Figure1</v>
      </c>
      <c r="C329" s="4">
        <v>1</v>
      </c>
      <c r="D329" s="2" t="s">
        <v>956</v>
      </c>
      <c r="E329" s="2" t="s">
        <v>986</v>
      </c>
      <c r="F329" s="2" t="s">
        <v>1085</v>
      </c>
      <c r="G329" s="2">
        <v>141</v>
      </c>
      <c r="H329" s="2" t="s">
        <v>976</v>
      </c>
      <c r="I329" s="2" t="s">
        <v>976</v>
      </c>
      <c r="J329" s="2" t="s">
        <v>1618</v>
      </c>
      <c r="K329" s="2" t="s">
        <v>976</v>
      </c>
      <c r="L329" s="93" t="s">
        <v>976</v>
      </c>
      <c r="M329" s="125" t="s">
        <v>2007</v>
      </c>
      <c r="N329" s="93" t="s">
        <v>1785</v>
      </c>
      <c r="O329" s="93" t="s">
        <v>976</v>
      </c>
      <c r="P329" s="2" t="s">
        <v>1136</v>
      </c>
      <c r="Q329" s="2" t="s">
        <v>978</v>
      </c>
      <c r="R329" s="2" t="s">
        <v>1190</v>
      </c>
      <c r="S329" s="2">
        <v>10</v>
      </c>
      <c r="T329" s="2">
        <v>21</v>
      </c>
      <c r="U329" s="2" t="s">
        <v>963</v>
      </c>
      <c r="V329" s="2">
        <v>1</v>
      </c>
      <c r="W329" s="2" t="s">
        <v>976</v>
      </c>
      <c r="X329" s="2" t="s">
        <v>955</v>
      </c>
      <c r="Y329" s="2" t="s">
        <v>976</v>
      </c>
      <c r="Z329" s="2" t="s">
        <v>1619</v>
      </c>
      <c r="AA329" s="2">
        <v>59</v>
      </c>
      <c r="AB329" s="2">
        <v>25</v>
      </c>
      <c r="AC329" s="2">
        <v>36</v>
      </c>
      <c r="AD329" s="2">
        <v>25</v>
      </c>
      <c r="AE329" s="2" t="s">
        <v>41</v>
      </c>
    </row>
    <row r="330" spans="1:31" x14ac:dyDescent="0.25">
      <c r="A330" s="25" t="str">
        <f>'FST imm. duration'!A330</f>
        <v xml:space="preserve">MORLEY-FLETCHER et al. </v>
      </c>
      <c r="B330" s="2" t="str">
        <f>'FST imm. duration'!D330</f>
        <v>Figure1</v>
      </c>
      <c r="C330" s="4">
        <v>2</v>
      </c>
      <c r="D330" s="2" t="s">
        <v>956</v>
      </c>
      <c r="E330" s="2" t="s">
        <v>986</v>
      </c>
      <c r="F330" s="2" t="s">
        <v>1085</v>
      </c>
      <c r="G330" s="2">
        <v>141</v>
      </c>
      <c r="H330" s="2" t="s">
        <v>1086</v>
      </c>
      <c r="I330" s="2" t="s">
        <v>976</v>
      </c>
      <c r="J330" s="2" t="s">
        <v>1618</v>
      </c>
      <c r="K330" s="2" t="s">
        <v>976</v>
      </c>
      <c r="L330" s="93" t="s">
        <v>976</v>
      </c>
      <c r="M330" s="125" t="s">
        <v>2007</v>
      </c>
      <c r="N330" s="93" t="s">
        <v>1785</v>
      </c>
      <c r="O330" s="93" t="s">
        <v>976</v>
      </c>
      <c r="P330" s="2" t="s">
        <v>1136</v>
      </c>
      <c r="Q330" s="2" t="s">
        <v>978</v>
      </c>
      <c r="R330" s="2" t="s">
        <v>1190</v>
      </c>
      <c r="S330" s="2">
        <v>10</v>
      </c>
      <c r="T330" s="2">
        <v>21</v>
      </c>
      <c r="U330" s="2" t="s">
        <v>963</v>
      </c>
      <c r="V330" s="2">
        <v>1</v>
      </c>
      <c r="W330" s="2" t="s">
        <v>976</v>
      </c>
      <c r="X330" s="2" t="s">
        <v>955</v>
      </c>
      <c r="Y330" s="2" t="s">
        <v>976</v>
      </c>
      <c r="Z330" s="2" t="s">
        <v>1619</v>
      </c>
      <c r="AA330" s="2">
        <v>59</v>
      </c>
      <c r="AB330" s="2">
        <v>25</v>
      </c>
      <c r="AC330" s="2">
        <v>36</v>
      </c>
      <c r="AD330" s="2">
        <v>25</v>
      </c>
      <c r="AE330" s="2" t="s">
        <v>41</v>
      </c>
    </row>
    <row r="331" spans="1:31" x14ac:dyDescent="0.25">
      <c r="A331" s="25" t="str">
        <f>'FST imm. duration'!A331</f>
        <v xml:space="preserve">MOZDZEN et al. </v>
      </c>
      <c r="B331" s="2" t="str">
        <f>'FST imm. duration'!D331</f>
        <v>Figure2</v>
      </c>
      <c r="C331" s="4">
        <v>1</v>
      </c>
      <c r="D331" s="2" t="s">
        <v>956</v>
      </c>
      <c r="E331" s="2" t="s">
        <v>987</v>
      </c>
      <c r="F331" s="2" t="s">
        <v>1303</v>
      </c>
      <c r="G331" s="2" t="s">
        <v>976</v>
      </c>
      <c r="H331" s="2" t="s">
        <v>976</v>
      </c>
      <c r="I331" s="2" t="s">
        <v>1577</v>
      </c>
      <c r="J331" s="2" t="s">
        <v>1621</v>
      </c>
      <c r="K331" s="2" t="s">
        <v>2105</v>
      </c>
      <c r="L331" s="125" t="s">
        <v>2104</v>
      </c>
      <c r="M331" s="125" t="s">
        <v>2007</v>
      </c>
      <c r="N331" s="93" t="s">
        <v>1142</v>
      </c>
      <c r="O331" s="93" t="s">
        <v>2067</v>
      </c>
      <c r="P331" s="2" t="s">
        <v>1136</v>
      </c>
      <c r="Q331" s="2" t="s">
        <v>978</v>
      </c>
      <c r="R331" s="2" t="s">
        <v>1190</v>
      </c>
      <c r="S331" s="2">
        <v>30</v>
      </c>
      <c r="T331" s="2">
        <v>1</v>
      </c>
      <c r="U331" s="2" t="s">
        <v>963</v>
      </c>
      <c r="V331" s="2">
        <v>1</v>
      </c>
      <c r="W331" s="2">
        <v>1</v>
      </c>
      <c r="X331" s="2" t="s">
        <v>980</v>
      </c>
      <c r="Y331" s="2" t="s">
        <v>976</v>
      </c>
      <c r="Z331" s="2" t="s">
        <v>1622</v>
      </c>
      <c r="AA331" s="2">
        <v>25</v>
      </c>
      <c r="AB331" s="2">
        <v>10</v>
      </c>
      <c r="AC331" s="2">
        <v>9</v>
      </c>
      <c r="AD331" s="2" t="s">
        <v>2015</v>
      </c>
      <c r="AE331" s="2" t="s">
        <v>41</v>
      </c>
    </row>
    <row r="332" spans="1:31" x14ac:dyDescent="0.25">
      <c r="A332" s="25" t="str">
        <f>'FST imm. duration'!A332</f>
        <v xml:space="preserve">NAGASAWA, M. et al. </v>
      </c>
      <c r="B332" s="2" t="str">
        <f>'FST imm. duration'!D332</f>
        <v>Figure2</v>
      </c>
      <c r="C332" s="4">
        <v>1</v>
      </c>
      <c r="D332" s="2" t="s">
        <v>956</v>
      </c>
      <c r="E332" s="2" t="s">
        <v>986</v>
      </c>
      <c r="F332" s="2" t="s">
        <v>985</v>
      </c>
      <c r="G332" s="2">
        <v>60</v>
      </c>
      <c r="H332" s="2" t="s">
        <v>976</v>
      </c>
      <c r="I332" s="2" t="s">
        <v>976</v>
      </c>
      <c r="J332" s="2" t="s">
        <v>1623</v>
      </c>
      <c r="K332" s="2" t="s">
        <v>2105</v>
      </c>
      <c r="L332" s="125" t="s">
        <v>2104</v>
      </c>
      <c r="M332" s="125" t="s">
        <v>2007</v>
      </c>
      <c r="N332" s="93" t="s">
        <v>1142</v>
      </c>
      <c r="O332" s="93" t="s">
        <v>2067</v>
      </c>
      <c r="P332" s="2" t="s">
        <v>1136</v>
      </c>
      <c r="Q332" s="2" t="s">
        <v>978</v>
      </c>
      <c r="R332" s="2" t="s">
        <v>1190</v>
      </c>
      <c r="S332" s="2">
        <v>10</v>
      </c>
      <c r="T332" s="2">
        <v>28</v>
      </c>
      <c r="U332" s="2" t="s">
        <v>963</v>
      </c>
      <c r="V332" s="2">
        <v>1</v>
      </c>
      <c r="W332" s="2">
        <v>24</v>
      </c>
      <c r="X332" s="2" t="s">
        <v>955</v>
      </c>
      <c r="Y332" s="2" t="s">
        <v>1625</v>
      </c>
      <c r="Z332" s="2" t="s">
        <v>1624</v>
      </c>
      <c r="AA332" s="2">
        <v>45</v>
      </c>
      <c r="AB332" s="2">
        <v>30</v>
      </c>
      <c r="AC332" s="2">
        <v>30</v>
      </c>
      <c r="AD332" s="2" t="s">
        <v>2016</v>
      </c>
      <c r="AE332" s="2" t="s">
        <v>994</v>
      </c>
    </row>
    <row r="333" spans="1:31" x14ac:dyDescent="0.25">
      <c r="A333" s="25" t="str">
        <f>'FST imm. duration'!A333</f>
        <v xml:space="preserve">NAGASAWA, M. et al. </v>
      </c>
      <c r="B333" s="2" t="str">
        <f>'FST imm. duration'!D333</f>
        <v>Figure2</v>
      </c>
      <c r="C333" s="4">
        <v>2</v>
      </c>
      <c r="D333" s="2" t="s">
        <v>956</v>
      </c>
      <c r="E333" s="2" t="s">
        <v>986</v>
      </c>
      <c r="F333" s="2" t="s">
        <v>1528</v>
      </c>
      <c r="G333" s="2">
        <v>60</v>
      </c>
      <c r="H333" s="2" t="s">
        <v>976</v>
      </c>
      <c r="I333" s="2" t="s">
        <v>976</v>
      </c>
      <c r="J333" s="2" t="s">
        <v>1623</v>
      </c>
      <c r="K333" s="2" t="s">
        <v>2105</v>
      </c>
      <c r="L333" s="125" t="s">
        <v>2104</v>
      </c>
      <c r="M333" s="125" t="s">
        <v>2007</v>
      </c>
      <c r="N333" s="93" t="s">
        <v>1142</v>
      </c>
      <c r="O333" s="93" t="s">
        <v>2067</v>
      </c>
      <c r="P333" s="2" t="s">
        <v>1136</v>
      </c>
      <c r="Q333" s="2" t="s">
        <v>978</v>
      </c>
      <c r="R333" s="2" t="s">
        <v>1190</v>
      </c>
      <c r="S333" s="2">
        <v>10</v>
      </c>
      <c r="T333" s="2">
        <v>28</v>
      </c>
      <c r="U333" s="2" t="s">
        <v>963</v>
      </c>
      <c r="V333" s="2">
        <v>1</v>
      </c>
      <c r="W333" s="2">
        <v>24</v>
      </c>
      <c r="X333" s="2" t="s">
        <v>955</v>
      </c>
      <c r="Y333" s="2" t="s">
        <v>1625</v>
      </c>
      <c r="Z333" s="2" t="s">
        <v>1624</v>
      </c>
      <c r="AA333" s="2">
        <v>45</v>
      </c>
      <c r="AB333" s="2">
        <v>30</v>
      </c>
      <c r="AC333" s="2">
        <v>30</v>
      </c>
      <c r="AD333" s="2" t="s">
        <v>2016</v>
      </c>
      <c r="AE333" s="2" t="s">
        <v>994</v>
      </c>
    </row>
    <row r="334" spans="1:31" x14ac:dyDescent="0.25">
      <c r="A334" s="25" t="str">
        <f>'FST imm. duration'!A334</f>
        <v xml:space="preserve">NAKAGAWA, Y. et al. </v>
      </c>
      <c r="B334" s="2" t="str">
        <f>'FST imm. duration'!D334</f>
        <v>Figure1-a</v>
      </c>
      <c r="C334" s="4">
        <v>1</v>
      </c>
      <c r="D334" s="2" t="s">
        <v>956</v>
      </c>
      <c r="E334" s="2" t="s">
        <v>986</v>
      </c>
      <c r="F334" s="2" t="s">
        <v>985</v>
      </c>
      <c r="G334" s="2" t="s">
        <v>976</v>
      </c>
      <c r="H334" s="2" t="s">
        <v>976</v>
      </c>
      <c r="I334" s="2" t="s">
        <v>1272</v>
      </c>
      <c r="J334" s="2" t="s">
        <v>1626</v>
      </c>
      <c r="K334" s="2" t="s">
        <v>976</v>
      </c>
      <c r="L334" s="93">
        <v>5</v>
      </c>
      <c r="M334" s="125" t="s">
        <v>2007</v>
      </c>
      <c r="N334" s="93" t="s">
        <v>2013</v>
      </c>
      <c r="O334" s="93" t="s">
        <v>976</v>
      </c>
      <c r="P334" s="2" t="s">
        <v>1136</v>
      </c>
      <c r="Q334" s="2" t="s">
        <v>978</v>
      </c>
      <c r="R334" s="2" t="s">
        <v>1190</v>
      </c>
      <c r="S334" s="2">
        <v>3</v>
      </c>
      <c r="T334" s="2">
        <v>1</v>
      </c>
      <c r="U334" s="2" t="s">
        <v>963</v>
      </c>
      <c r="V334" s="2">
        <v>2</v>
      </c>
      <c r="W334" s="2">
        <v>1</v>
      </c>
      <c r="X334" s="2" t="s">
        <v>955</v>
      </c>
      <c r="Y334" s="2" t="s">
        <v>976</v>
      </c>
      <c r="Z334" s="2" t="s">
        <v>1627</v>
      </c>
      <c r="AA334" s="2">
        <v>40</v>
      </c>
      <c r="AB334" s="2">
        <v>18</v>
      </c>
      <c r="AC334" s="2">
        <v>17</v>
      </c>
      <c r="AD334" s="2">
        <v>25</v>
      </c>
      <c r="AE334" s="2" t="s">
        <v>41</v>
      </c>
    </row>
    <row r="335" spans="1:31" x14ac:dyDescent="0.25">
      <c r="A335" s="25" t="str">
        <f>'FST imm. duration'!A335</f>
        <v xml:space="preserve">NAKAGAWA, Y. et al. </v>
      </c>
      <c r="B335" s="2" t="str">
        <f>'FST imm. duration'!D335</f>
        <v>Figure1-a</v>
      </c>
      <c r="C335" s="4">
        <v>2</v>
      </c>
      <c r="D335" s="2" t="s">
        <v>956</v>
      </c>
      <c r="E335" s="2" t="s">
        <v>986</v>
      </c>
      <c r="F335" s="2" t="s">
        <v>985</v>
      </c>
      <c r="G335" s="2" t="s">
        <v>976</v>
      </c>
      <c r="H335" s="2" t="s">
        <v>976</v>
      </c>
      <c r="I335" s="2" t="s">
        <v>1272</v>
      </c>
      <c r="J335" s="2" t="s">
        <v>1626</v>
      </c>
      <c r="K335" s="2" t="s">
        <v>976</v>
      </c>
      <c r="L335" s="93">
        <v>5</v>
      </c>
      <c r="M335" s="125" t="s">
        <v>2007</v>
      </c>
      <c r="N335" s="93" t="s">
        <v>2013</v>
      </c>
      <c r="O335" s="93" t="s">
        <v>976</v>
      </c>
      <c r="P335" s="2" t="s">
        <v>1136</v>
      </c>
      <c r="Q335" s="2" t="s">
        <v>978</v>
      </c>
      <c r="R335" s="2" t="s">
        <v>1190</v>
      </c>
      <c r="S335" s="2">
        <v>10</v>
      </c>
      <c r="T335" s="2">
        <v>1</v>
      </c>
      <c r="U335" s="2" t="s">
        <v>963</v>
      </c>
      <c r="V335" s="2">
        <v>2</v>
      </c>
      <c r="W335" s="2">
        <v>1</v>
      </c>
      <c r="X335" s="2" t="s">
        <v>955</v>
      </c>
      <c r="Y335" s="2" t="s">
        <v>976</v>
      </c>
      <c r="Z335" s="2" t="s">
        <v>1627</v>
      </c>
      <c r="AA335" s="2">
        <v>40</v>
      </c>
      <c r="AB335" s="2">
        <v>18</v>
      </c>
      <c r="AC335" s="2">
        <v>17</v>
      </c>
      <c r="AD335" s="2">
        <v>25</v>
      </c>
      <c r="AE335" s="2" t="s">
        <v>41</v>
      </c>
    </row>
    <row r="336" spans="1:31" x14ac:dyDescent="0.25">
      <c r="A336" s="25" t="str">
        <f>'FST imm. duration'!A336</f>
        <v xml:space="preserve">NAKAGAWA, Y. et al. </v>
      </c>
      <c r="B336" s="2" t="str">
        <f>'FST imm. duration'!D336</f>
        <v>Figure1-a</v>
      </c>
      <c r="C336" s="4">
        <v>3</v>
      </c>
      <c r="D336" s="2" t="s">
        <v>956</v>
      </c>
      <c r="E336" s="2" t="s">
        <v>986</v>
      </c>
      <c r="F336" s="2" t="s">
        <v>985</v>
      </c>
      <c r="G336" s="2" t="s">
        <v>976</v>
      </c>
      <c r="H336" s="2" t="s">
        <v>976</v>
      </c>
      <c r="I336" s="2" t="s">
        <v>1272</v>
      </c>
      <c r="J336" s="2" t="s">
        <v>1626</v>
      </c>
      <c r="K336" s="2" t="s">
        <v>976</v>
      </c>
      <c r="L336" s="93">
        <v>5</v>
      </c>
      <c r="M336" s="125" t="s">
        <v>2007</v>
      </c>
      <c r="N336" s="93" t="s">
        <v>2013</v>
      </c>
      <c r="O336" s="93" t="s">
        <v>976</v>
      </c>
      <c r="P336" s="2" t="s">
        <v>1136</v>
      </c>
      <c r="Q336" s="2" t="s">
        <v>978</v>
      </c>
      <c r="R336" s="2" t="s">
        <v>1190</v>
      </c>
      <c r="S336" s="2">
        <v>30</v>
      </c>
      <c r="T336" s="2">
        <v>1</v>
      </c>
      <c r="U336" s="2" t="s">
        <v>963</v>
      </c>
      <c r="V336" s="2">
        <v>2</v>
      </c>
      <c r="W336" s="2">
        <v>1</v>
      </c>
      <c r="X336" s="2" t="s">
        <v>955</v>
      </c>
      <c r="Y336" s="2" t="s">
        <v>976</v>
      </c>
      <c r="Z336" s="2" t="s">
        <v>1627</v>
      </c>
      <c r="AA336" s="2">
        <v>40</v>
      </c>
      <c r="AB336" s="2">
        <v>18</v>
      </c>
      <c r="AC336" s="2">
        <v>17</v>
      </c>
      <c r="AD336" s="2">
        <v>25</v>
      </c>
      <c r="AE336" s="2" t="s">
        <v>41</v>
      </c>
    </row>
    <row r="337" spans="1:32" x14ac:dyDescent="0.25">
      <c r="A337" s="25" t="str">
        <f>'FST imm. duration'!A337</f>
        <v xml:space="preserve">NAKAGAWA, Y. et al. </v>
      </c>
      <c r="B337" s="2" t="str">
        <f>'FST imm. duration'!D337</f>
        <v>Figure1-b</v>
      </c>
      <c r="C337" s="4">
        <v>4</v>
      </c>
      <c r="D337" s="2" t="s">
        <v>956</v>
      </c>
      <c r="E337" s="2" t="s">
        <v>986</v>
      </c>
      <c r="F337" s="2" t="s">
        <v>985</v>
      </c>
      <c r="G337" s="2" t="s">
        <v>976</v>
      </c>
      <c r="H337" s="2" t="s">
        <v>976</v>
      </c>
      <c r="I337" s="2" t="s">
        <v>1272</v>
      </c>
      <c r="J337" s="2" t="s">
        <v>1626</v>
      </c>
      <c r="K337" s="2" t="s">
        <v>976</v>
      </c>
      <c r="L337" s="93">
        <v>5</v>
      </c>
      <c r="M337" s="125" t="s">
        <v>2007</v>
      </c>
      <c r="N337" s="93" t="s">
        <v>2013</v>
      </c>
      <c r="O337" s="93" t="s">
        <v>976</v>
      </c>
      <c r="P337" s="2" t="s">
        <v>1136</v>
      </c>
      <c r="Q337" s="2" t="s">
        <v>962</v>
      </c>
      <c r="R337" s="2" t="s">
        <v>1190</v>
      </c>
      <c r="S337" s="2">
        <v>3</v>
      </c>
      <c r="T337" s="2">
        <v>1</v>
      </c>
      <c r="U337" s="2" t="s">
        <v>963</v>
      </c>
      <c r="V337" s="2">
        <v>2</v>
      </c>
      <c r="W337" s="2">
        <v>1</v>
      </c>
      <c r="X337" s="2" t="s">
        <v>955</v>
      </c>
      <c r="Y337" s="2" t="s">
        <v>976</v>
      </c>
      <c r="Z337" s="2" t="s">
        <v>1627</v>
      </c>
      <c r="AA337" s="2">
        <v>40</v>
      </c>
      <c r="AB337" s="2">
        <v>18</v>
      </c>
      <c r="AC337" s="2">
        <v>17</v>
      </c>
      <c r="AD337" s="2">
        <v>25</v>
      </c>
      <c r="AE337" s="2" t="s">
        <v>41</v>
      </c>
    </row>
    <row r="338" spans="1:32" x14ac:dyDescent="0.25">
      <c r="A338" s="25" t="str">
        <f>'FST imm. duration'!A338</f>
        <v xml:space="preserve">NAKAGAWA, Y. et al. </v>
      </c>
      <c r="B338" s="2" t="str">
        <f>'FST imm. duration'!D338</f>
        <v>Figure1-b</v>
      </c>
      <c r="C338" s="4">
        <v>5</v>
      </c>
      <c r="D338" s="2" t="s">
        <v>956</v>
      </c>
      <c r="E338" s="2" t="s">
        <v>986</v>
      </c>
      <c r="F338" s="2" t="s">
        <v>985</v>
      </c>
      <c r="G338" s="2" t="s">
        <v>976</v>
      </c>
      <c r="H338" s="2" t="s">
        <v>976</v>
      </c>
      <c r="I338" s="2" t="s">
        <v>1272</v>
      </c>
      <c r="J338" s="2" t="s">
        <v>1626</v>
      </c>
      <c r="K338" s="2" t="s">
        <v>976</v>
      </c>
      <c r="L338" s="93">
        <v>5</v>
      </c>
      <c r="M338" s="125" t="s">
        <v>2007</v>
      </c>
      <c r="N338" s="93" t="s">
        <v>2013</v>
      </c>
      <c r="O338" s="93" t="s">
        <v>976</v>
      </c>
      <c r="P338" s="2" t="s">
        <v>1136</v>
      </c>
      <c r="Q338" s="2" t="s">
        <v>962</v>
      </c>
      <c r="R338" s="2" t="s">
        <v>1190</v>
      </c>
      <c r="S338" s="2">
        <v>10</v>
      </c>
      <c r="T338" s="2">
        <v>1</v>
      </c>
      <c r="U338" s="2" t="s">
        <v>963</v>
      </c>
      <c r="V338" s="2">
        <v>2</v>
      </c>
      <c r="W338" s="2">
        <v>1</v>
      </c>
      <c r="X338" s="2" t="s">
        <v>955</v>
      </c>
      <c r="Y338" s="2" t="s">
        <v>976</v>
      </c>
      <c r="Z338" s="2" t="s">
        <v>1627</v>
      </c>
      <c r="AA338" s="2">
        <v>40</v>
      </c>
      <c r="AB338" s="2">
        <v>18</v>
      </c>
      <c r="AC338" s="2">
        <v>17</v>
      </c>
      <c r="AD338" s="2">
        <v>25</v>
      </c>
      <c r="AE338" s="2" t="s">
        <v>41</v>
      </c>
    </row>
    <row r="339" spans="1:32" x14ac:dyDescent="0.25">
      <c r="A339" s="25" t="str">
        <f>'FST imm. duration'!A339</f>
        <v xml:space="preserve">NAKAGAWA, Y. et al. </v>
      </c>
      <c r="B339" s="2" t="str">
        <f>'FST imm. duration'!D339</f>
        <v>Figure1-b</v>
      </c>
      <c r="C339" s="4">
        <v>6</v>
      </c>
      <c r="D339" s="2" t="s">
        <v>956</v>
      </c>
      <c r="E339" s="2" t="s">
        <v>986</v>
      </c>
      <c r="F339" s="2" t="s">
        <v>985</v>
      </c>
      <c r="G339" s="2" t="s">
        <v>976</v>
      </c>
      <c r="H339" s="2" t="s">
        <v>976</v>
      </c>
      <c r="I339" s="2" t="s">
        <v>1272</v>
      </c>
      <c r="J339" s="2" t="s">
        <v>1626</v>
      </c>
      <c r="K339" s="2" t="s">
        <v>976</v>
      </c>
      <c r="L339" s="93">
        <v>5</v>
      </c>
      <c r="M339" s="125" t="s">
        <v>2007</v>
      </c>
      <c r="N339" s="93" t="s">
        <v>2013</v>
      </c>
      <c r="O339" s="93" t="s">
        <v>976</v>
      </c>
      <c r="P339" s="2" t="s">
        <v>1136</v>
      </c>
      <c r="Q339" s="2" t="s">
        <v>962</v>
      </c>
      <c r="R339" s="2" t="s">
        <v>1190</v>
      </c>
      <c r="S339" s="2">
        <v>20</v>
      </c>
      <c r="T339" s="2">
        <v>1</v>
      </c>
      <c r="U339" s="2" t="s">
        <v>963</v>
      </c>
      <c r="V339" s="2">
        <v>2</v>
      </c>
      <c r="W339" s="2">
        <v>1</v>
      </c>
      <c r="X339" s="2" t="s">
        <v>955</v>
      </c>
      <c r="Y339" s="2" t="s">
        <v>976</v>
      </c>
      <c r="Z339" s="2" t="s">
        <v>1627</v>
      </c>
      <c r="AA339" s="2">
        <v>40</v>
      </c>
      <c r="AB339" s="2">
        <v>18</v>
      </c>
      <c r="AC339" s="2">
        <v>17</v>
      </c>
      <c r="AD339" s="2">
        <v>25</v>
      </c>
      <c r="AE339" s="2" t="s">
        <v>41</v>
      </c>
    </row>
    <row r="340" spans="1:32" x14ac:dyDescent="0.25">
      <c r="A340" s="25" t="str">
        <f>'FST imm. duration'!A340</f>
        <v xml:space="preserve">NAKAGAWA, Y. et al. </v>
      </c>
      <c r="B340" s="2" t="str">
        <f>'FST imm. duration'!D340</f>
        <v>Figure1-c</v>
      </c>
      <c r="C340" s="4">
        <v>7</v>
      </c>
      <c r="D340" s="2" t="s">
        <v>956</v>
      </c>
      <c r="E340" s="2" t="s">
        <v>986</v>
      </c>
      <c r="F340" s="2" t="s">
        <v>985</v>
      </c>
      <c r="G340" s="2" t="s">
        <v>976</v>
      </c>
      <c r="H340" s="2" t="s">
        <v>976</v>
      </c>
      <c r="I340" s="2" t="s">
        <v>1272</v>
      </c>
      <c r="J340" s="2" t="s">
        <v>1626</v>
      </c>
      <c r="K340" s="2" t="s">
        <v>976</v>
      </c>
      <c r="L340" s="93">
        <v>5</v>
      </c>
      <c r="M340" s="125" t="s">
        <v>2007</v>
      </c>
      <c r="N340" s="93" t="s">
        <v>2013</v>
      </c>
      <c r="O340" s="93" t="s">
        <v>976</v>
      </c>
      <c r="P340" s="2" t="s">
        <v>1136</v>
      </c>
      <c r="Q340" s="2" t="s">
        <v>1593</v>
      </c>
      <c r="R340" s="2" t="s">
        <v>1594</v>
      </c>
      <c r="S340" s="2">
        <v>3</v>
      </c>
      <c r="T340" s="2">
        <v>1</v>
      </c>
      <c r="U340" s="2" t="s">
        <v>963</v>
      </c>
      <c r="V340" s="2">
        <v>2</v>
      </c>
      <c r="W340" s="2">
        <v>1</v>
      </c>
      <c r="X340" s="2" t="s">
        <v>955</v>
      </c>
      <c r="Y340" s="2" t="s">
        <v>976</v>
      </c>
      <c r="Z340" s="2" t="s">
        <v>1627</v>
      </c>
      <c r="AA340" s="2">
        <v>40</v>
      </c>
      <c r="AB340" s="2">
        <v>18</v>
      </c>
      <c r="AC340" s="2">
        <v>17</v>
      </c>
      <c r="AD340" s="2">
        <v>25</v>
      </c>
      <c r="AE340" s="2" t="s">
        <v>41</v>
      </c>
    </row>
    <row r="341" spans="1:32" x14ac:dyDescent="0.25">
      <c r="A341" s="25" t="str">
        <f>'FST imm. duration'!A341</f>
        <v xml:space="preserve">NAKAGAWA, Y. et al. </v>
      </c>
      <c r="B341" s="2" t="str">
        <f>'FST imm. duration'!D341</f>
        <v>Figure1-c</v>
      </c>
      <c r="C341" s="4">
        <v>8</v>
      </c>
      <c r="D341" s="2" t="s">
        <v>956</v>
      </c>
      <c r="E341" s="2" t="s">
        <v>986</v>
      </c>
      <c r="F341" s="2" t="s">
        <v>985</v>
      </c>
      <c r="G341" s="2" t="s">
        <v>976</v>
      </c>
      <c r="H341" s="2" t="s">
        <v>976</v>
      </c>
      <c r="I341" s="2" t="s">
        <v>1272</v>
      </c>
      <c r="J341" s="2" t="s">
        <v>1626</v>
      </c>
      <c r="K341" s="2" t="s">
        <v>976</v>
      </c>
      <c r="L341" s="93">
        <v>5</v>
      </c>
      <c r="M341" s="125" t="s">
        <v>2007</v>
      </c>
      <c r="N341" s="93" t="s">
        <v>2013</v>
      </c>
      <c r="O341" s="93" t="s">
        <v>976</v>
      </c>
      <c r="P341" s="2" t="s">
        <v>1136</v>
      </c>
      <c r="Q341" s="2" t="s">
        <v>1593</v>
      </c>
      <c r="R341" s="2" t="s">
        <v>1594</v>
      </c>
      <c r="S341" s="2">
        <v>10</v>
      </c>
      <c r="T341" s="2">
        <v>1</v>
      </c>
      <c r="U341" s="2" t="s">
        <v>963</v>
      </c>
      <c r="V341" s="2">
        <v>2</v>
      </c>
      <c r="W341" s="2">
        <v>1</v>
      </c>
      <c r="X341" s="2" t="s">
        <v>955</v>
      </c>
      <c r="Y341" s="2" t="s">
        <v>976</v>
      </c>
      <c r="Z341" s="2" t="s">
        <v>1627</v>
      </c>
      <c r="AA341" s="2">
        <v>40</v>
      </c>
      <c r="AB341" s="2">
        <v>18</v>
      </c>
      <c r="AC341" s="2">
        <v>17</v>
      </c>
      <c r="AD341" s="2">
        <v>25</v>
      </c>
      <c r="AE341" s="2" t="s">
        <v>41</v>
      </c>
    </row>
    <row r="342" spans="1:32" x14ac:dyDescent="0.25">
      <c r="A342" s="25" t="str">
        <f>'FST imm. duration'!A342</f>
        <v xml:space="preserve">NAKAGAWA, Y. et al. </v>
      </c>
      <c r="B342" s="2" t="str">
        <f>'FST imm. duration'!D342</f>
        <v>Figure1-c</v>
      </c>
      <c r="C342" s="4">
        <v>9</v>
      </c>
      <c r="D342" s="2" t="s">
        <v>956</v>
      </c>
      <c r="E342" s="2" t="s">
        <v>986</v>
      </c>
      <c r="F342" s="2" t="s">
        <v>985</v>
      </c>
      <c r="G342" s="2" t="s">
        <v>976</v>
      </c>
      <c r="H342" s="2" t="s">
        <v>976</v>
      </c>
      <c r="I342" s="2" t="s">
        <v>1272</v>
      </c>
      <c r="J342" s="2" t="s">
        <v>1626</v>
      </c>
      <c r="K342" s="2" t="s">
        <v>976</v>
      </c>
      <c r="L342" s="93">
        <v>5</v>
      </c>
      <c r="M342" s="125" t="s">
        <v>2007</v>
      </c>
      <c r="N342" s="93" t="s">
        <v>2013</v>
      </c>
      <c r="O342" s="93" t="s">
        <v>976</v>
      </c>
      <c r="P342" s="2" t="s">
        <v>1136</v>
      </c>
      <c r="Q342" s="2" t="s">
        <v>1593</v>
      </c>
      <c r="R342" s="2" t="s">
        <v>1594</v>
      </c>
      <c r="S342" s="2">
        <v>30</v>
      </c>
      <c r="T342" s="2">
        <v>1</v>
      </c>
      <c r="U342" s="2" t="s">
        <v>963</v>
      </c>
      <c r="V342" s="2">
        <v>2</v>
      </c>
      <c r="W342" s="2">
        <v>1</v>
      </c>
      <c r="X342" s="2" t="s">
        <v>955</v>
      </c>
      <c r="Y342" s="2" t="s">
        <v>976</v>
      </c>
      <c r="Z342" s="2" t="s">
        <v>1627</v>
      </c>
      <c r="AA342" s="2">
        <v>40</v>
      </c>
      <c r="AB342" s="2">
        <v>18</v>
      </c>
      <c r="AC342" s="2">
        <v>17</v>
      </c>
      <c r="AD342" s="2">
        <v>25</v>
      </c>
      <c r="AE342" s="2" t="s">
        <v>41</v>
      </c>
    </row>
    <row r="343" spans="1:32" x14ac:dyDescent="0.25">
      <c r="A343" s="25" t="str">
        <f>'FST imm. duration'!A343</f>
        <v xml:space="preserve"> NGOUPAYE et al. </v>
      </c>
      <c r="B343" s="2" t="str">
        <f>'FST imm. duration'!D343</f>
        <v>Figure1</v>
      </c>
      <c r="C343" s="4">
        <v>1</v>
      </c>
      <c r="D343" s="2" t="s">
        <v>956</v>
      </c>
      <c r="E343" s="2" t="s">
        <v>987</v>
      </c>
      <c r="F343" s="2" t="s">
        <v>984</v>
      </c>
      <c r="G343" s="2">
        <v>60</v>
      </c>
      <c r="H343" s="2" t="s">
        <v>976</v>
      </c>
      <c r="I343" s="2" t="s">
        <v>976</v>
      </c>
      <c r="J343" s="2" t="s">
        <v>1628</v>
      </c>
      <c r="K343" s="2" t="s">
        <v>976</v>
      </c>
      <c r="L343" s="93" t="s">
        <v>976</v>
      </c>
      <c r="M343" s="125" t="s">
        <v>2014</v>
      </c>
      <c r="N343" s="93">
        <v>25</v>
      </c>
      <c r="O343" s="93" t="s">
        <v>976</v>
      </c>
      <c r="P343" s="2" t="s">
        <v>1136</v>
      </c>
      <c r="Q343" s="2" t="s">
        <v>978</v>
      </c>
      <c r="R343" s="2" t="s">
        <v>1190</v>
      </c>
      <c r="S343" s="2">
        <v>10</v>
      </c>
      <c r="T343" s="2">
        <v>1</v>
      </c>
      <c r="U343" s="2" t="s">
        <v>963</v>
      </c>
      <c r="V343" s="2">
        <v>3</v>
      </c>
      <c r="W343" s="2">
        <v>1</v>
      </c>
      <c r="X343" s="2" t="s">
        <v>1061</v>
      </c>
      <c r="Y343" s="2" t="s">
        <v>976</v>
      </c>
      <c r="Z343" s="2" t="s">
        <v>1629</v>
      </c>
      <c r="AA343" s="2">
        <v>25</v>
      </c>
      <c r="AB343" s="2">
        <v>10</v>
      </c>
      <c r="AC343" s="2">
        <v>15</v>
      </c>
      <c r="AD343" s="2" t="s">
        <v>1543</v>
      </c>
      <c r="AE343" s="2" t="s">
        <v>976</v>
      </c>
      <c r="AF343" s="132" t="s">
        <v>1431</v>
      </c>
    </row>
    <row r="344" spans="1:32" x14ac:dyDescent="0.25">
      <c r="A344" s="25" t="str">
        <f>'FST imm. duration'!A344</f>
        <v xml:space="preserve"> NGOUPAYE et al. </v>
      </c>
      <c r="B344" s="2" t="str">
        <f>'FST imm. duration'!D344</f>
        <v>Figure1</v>
      </c>
      <c r="C344" s="4">
        <v>1</v>
      </c>
      <c r="D344" s="2" t="s">
        <v>956</v>
      </c>
      <c r="E344" s="2" t="s">
        <v>987</v>
      </c>
      <c r="F344" s="2" t="s">
        <v>984</v>
      </c>
      <c r="G344" s="2">
        <v>60</v>
      </c>
      <c r="H344" s="2" t="s">
        <v>976</v>
      </c>
      <c r="I344" s="2" t="s">
        <v>976</v>
      </c>
      <c r="J344" s="2" t="s">
        <v>1628</v>
      </c>
      <c r="K344" s="2" t="s">
        <v>976</v>
      </c>
      <c r="L344" s="93" t="s">
        <v>976</v>
      </c>
      <c r="M344" s="125" t="s">
        <v>2014</v>
      </c>
      <c r="N344" s="93">
        <v>25</v>
      </c>
      <c r="O344" s="93" t="s">
        <v>976</v>
      </c>
      <c r="P344" s="2" t="s">
        <v>1136</v>
      </c>
      <c r="Q344" s="2" t="s">
        <v>961</v>
      </c>
      <c r="R344" s="2" t="s">
        <v>1189</v>
      </c>
      <c r="S344" s="2">
        <v>10</v>
      </c>
      <c r="T344" s="2">
        <v>1</v>
      </c>
      <c r="U344" s="2" t="s">
        <v>963</v>
      </c>
      <c r="V344" s="2">
        <v>3</v>
      </c>
      <c r="W344" s="2">
        <v>1</v>
      </c>
      <c r="X344" s="2" t="s">
        <v>1061</v>
      </c>
      <c r="Y344" s="2" t="s">
        <v>976</v>
      </c>
      <c r="Z344" s="2" t="s">
        <v>1629</v>
      </c>
      <c r="AA344" s="2">
        <v>25</v>
      </c>
      <c r="AB344" s="2">
        <v>10</v>
      </c>
      <c r="AC344" s="2">
        <v>15</v>
      </c>
      <c r="AD344" s="2" t="s">
        <v>1543</v>
      </c>
      <c r="AE344" s="2" t="s">
        <v>976</v>
      </c>
      <c r="AF344" s="132" t="s">
        <v>1431</v>
      </c>
    </row>
    <row r="345" spans="1:32" x14ac:dyDescent="0.25">
      <c r="A345" s="25" t="str">
        <f>'FST imm. duration'!A345</f>
        <v xml:space="preserve">NISHIOKA et al. </v>
      </c>
      <c r="B345" s="2" t="str">
        <f>'FST imm. duration'!D345</f>
        <v>Figure3-a</v>
      </c>
      <c r="C345" s="4">
        <v>1</v>
      </c>
      <c r="D345" s="2" t="s">
        <v>956</v>
      </c>
      <c r="E345" s="2" t="s">
        <v>987</v>
      </c>
      <c r="F345" s="2" t="s">
        <v>1227</v>
      </c>
      <c r="G345" s="2">
        <v>30</v>
      </c>
      <c r="H345" s="2" t="s">
        <v>976</v>
      </c>
      <c r="I345" s="2" t="s">
        <v>1630</v>
      </c>
      <c r="J345" s="2" t="s">
        <v>1631</v>
      </c>
      <c r="K345" s="2" t="s">
        <v>976</v>
      </c>
      <c r="L345" s="93" t="s">
        <v>976</v>
      </c>
      <c r="M345" s="125" t="s">
        <v>2007</v>
      </c>
      <c r="N345" s="93">
        <v>24</v>
      </c>
      <c r="O345" s="93" t="s">
        <v>976</v>
      </c>
      <c r="P345" s="2" t="s">
        <v>1136</v>
      </c>
      <c r="Q345" s="2" t="s">
        <v>978</v>
      </c>
      <c r="R345" s="2" t="s">
        <v>1190</v>
      </c>
      <c r="S345" s="2">
        <v>20</v>
      </c>
      <c r="T345" s="2">
        <v>10</v>
      </c>
      <c r="U345" s="2" t="s">
        <v>963</v>
      </c>
      <c r="V345" s="2">
        <v>1</v>
      </c>
      <c r="W345" s="2">
        <v>0.5</v>
      </c>
      <c r="X345" s="2" t="s">
        <v>980</v>
      </c>
      <c r="Y345" s="2" t="s">
        <v>976</v>
      </c>
      <c r="Z345" s="2" t="s">
        <v>1632</v>
      </c>
      <c r="AA345" s="2" t="s">
        <v>976</v>
      </c>
      <c r="AB345" s="2">
        <v>10</v>
      </c>
      <c r="AC345" s="2">
        <v>10</v>
      </c>
      <c r="AD345" s="2" t="s">
        <v>2015</v>
      </c>
      <c r="AE345" s="2" t="s">
        <v>976</v>
      </c>
    </row>
    <row r="346" spans="1:32" x14ac:dyDescent="0.25">
      <c r="A346" s="25" t="str">
        <f>'FST imm. duration'!A346</f>
        <v xml:space="preserve">NOLDNER et al. </v>
      </c>
      <c r="B346" s="2" t="str">
        <f>'FST imm. duration'!D346</f>
        <v>Figure1</v>
      </c>
      <c r="C346" s="4">
        <v>1</v>
      </c>
      <c r="D346" s="2" t="s">
        <v>956</v>
      </c>
      <c r="E346" s="2" t="s">
        <v>986</v>
      </c>
      <c r="F346" s="2" t="s">
        <v>1085</v>
      </c>
      <c r="G346" s="2" t="s">
        <v>976</v>
      </c>
      <c r="H346" s="2" t="s">
        <v>976</v>
      </c>
      <c r="I346" s="2" t="s">
        <v>1634</v>
      </c>
      <c r="J346" s="2" t="s">
        <v>1635</v>
      </c>
      <c r="K346" s="2" t="s">
        <v>976</v>
      </c>
      <c r="L346" s="93" t="s">
        <v>976</v>
      </c>
      <c r="M346" s="125" t="s">
        <v>2007</v>
      </c>
      <c r="N346" s="93" t="s">
        <v>2079</v>
      </c>
      <c r="O346" s="93" t="s">
        <v>2019</v>
      </c>
      <c r="P346" s="2" t="s">
        <v>1136</v>
      </c>
      <c r="Q346" s="2" t="s">
        <v>978</v>
      </c>
      <c r="R346" s="2" t="s">
        <v>1190</v>
      </c>
      <c r="S346" s="2">
        <v>30</v>
      </c>
      <c r="T346" s="2">
        <v>7</v>
      </c>
      <c r="U346" s="2" t="s">
        <v>1004</v>
      </c>
      <c r="V346" s="2">
        <v>1</v>
      </c>
      <c r="W346" s="2">
        <v>1</v>
      </c>
      <c r="X346" s="2" t="s">
        <v>955</v>
      </c>
      <c r="Y346" s="2" t="s">
        <v>976</v>
      </c>
      <c r="Z346" s="2" t="s">
        <v>1636</v>
      </c>
      <c r="AA346" s="2">
        <v>50</v>
      </c>
      <c r="AB346" s="2">
        <v>25</v>
      </c>
      <c r="AC346" s="2" t="s">
        <v>1801</v>
      </c>
      <c r="AD346" s="2">
        <v>25</v>
      </c>
      <c r="AE346" s="2" t="s">
        <v>976</v>
      </c>
    </row>
    <row r="347" spans="1:32" x14ac:dyDescent="0.25">
      <c r="A347" s="25" t="str">
        <f>'FST imm. duration'!A347</f>
        <v xml:space="preserve">NOLDNER et al. </v>
      </c>
      <c r="B347" s="2" t="str">
        <f>'FST imm. duration'!D347</f>
        <v>Figure2</v>
      </c>
      <c r="C347" s="4">
        <v>2</v>
      </c>
      <c r="D347" s="2" t="s">
        <v>956</v>
      </c>
      <c r="E347" s="2" t="s">
        <v>986</v>
      </c>
      <c r="F347" s="2" t="s">
        <v>1085</v>
      </c>
      <c r="G347" s="2" t="s">
        <v>976</v>
      </c>
      <c r="H347" s="2" t="s">
        <v>976</v>
      </c>
      <c r="I347" s="2" t="s">
        <v>1634</v>
      </c>
      <c r="J347" s="2" t="s">
        <v>1635</v>
      </c>
      <c r="K347" s="2" t="s">
        <v>976</v>
      </c>
      <c r="L347" s="93" t="s">
        <v>976</v>
      </c>
      <c r="M347" s="125" t="s">
        <v>2007</v>
      </c>
      <c r="N347" s="93" t="s">
        <v>2079</v>
      </c>
      <c r="O347" s="93" t="s">
        <v>2019</v>
      </c>
      <c r="P347" s="2" t="s">
        <v>1136</v>
      </c>
      <c r="Q347" s="2" t="s">
        <v>978</v>
      </c>
      <c r="R347" s="2" t="s">
        <v>1190</v>
      </c>
      <c r="S347" s="2">
        <v>30</v>
      </c>
      <c r="T347" s="2">
        <v>7</v>
      </c>
      <c r="U347" s="2" t="s">
        <v>1004</v>
      </c>
      <c r="V347" s="2">
        <v>1</v>
      </c>
      <c r="W347" s="2">
        <v>1</v>
      </c>
      <c r="X347" s="2" t="s">
        <v>955</v>
      </c>
      <c r="Y347" s="2" t="s">
        <v>976</v>
      </c>
      <c r="Z347" s="2" t="s">
        <v>1636</v>
      </c>
      <c r="AA347" s="2">
        <v>50</v>
      </c>
      <c r="AB347" s="2">
        <v>25</v>
      </c>
      <c r="AC347" s="2" t="s">
        <v>1801</v>
      </c>
      <c r="AD347" s="2">
        <v>25</v>
      </c>
      <c r="AE347" s="2" t="s">
        <v>976</v>
      </c>
    </row>
    <row r="348" spans="1:32" x14ac:dyDescent="0.25">
      <c r="A348" s="25" t="str">
        <f>'FST imm. duration'!A348</f>
        <v xml:space="preserve">NOLDNER et al. </v>
      </c>
      <c r="B348" s="2" t="str">
        <f>'FST imm. duration'!D348</f>
        <v>Figure3</v>
      </c>
      <c r="C348" s="4">
        <v>3</v>
      </c>
      <c r="D348" s="2" t="s">
        <v>956</v>
      </c>
      <c r="E348" s="2" t="s">
        <v>986</v>
      </c>
      <c r="F348" s="2" t="s">
        <v>1085</v>
      </c>
      <c r="G348" s="2" t="s">
        <v>976</v>
      </c>
      <c r="H348" s="2" t="s">
        <v>976</v>
      </c>
      <c r="I348" s="2" t="s">
        <v>1634</v>
      </c>
      <c r="J348" s="2" t="s">
        <v>1635</v>
      </c>
      <c r="K348" s="2" t="s">
        <v>976</v>
      </c>
      <c r="L348" s="93" t="s">
        <v>976</v>
      </c>
      <c r="M348" s="125" t="s">
        <v>2007</v>
      </c>
      <c r="N348" s="93" t="s">
        <v>2079</v>
      </c>
      <c r="O348" s="93" t="s">
        <v>2019</v>
      </c>
      <c r="P348" s="2" t="s">
        <v>1136</v>
      </c>
      <c r="Q348" s="2" t="s">
        <v>978</v>
      </c>
      <c r="R348" s="2" t="s">
        <v>1190</v>
      </c>
      <c r="S348" s="2">
        <v>30</v>
      </c>
      <c r="T348" s="2">
        <v>7</v>
      </c>
      <c r="U348" s="2" t="s">
        <v>1004</v>
      </c>
      <c r="V348" s="2">
        <v>1</v>
      </c>
      <c r="W348" s="2">
        <v>1</v>
      </c>
      <c r="X348" s="2" t="s">
        <v>955</v>
      </c>
      <c r="Y348" s="2" t="s">
        <v>976</v>
      </c>
      <c r="Z348" s="2" t="s">
        <v>1636</v>
      </c>
      <c r="AA348" s="2">
        <v>50</v>
      </c>
      <c r="AB348" s="2">
        <v>25</v>
      </c>
      <c r="AC348" s="2" t="s">
        <v>1801</v>
      </c>
      <c r="AD348" s="2">
        <v>25</v>
      </c>
      <c r="AE348" s="2" t="s">
        <v>976</v>
      </c>
    </row>
    <row r="349" spans="1:32" x14ac:dyDescent="0.25">
      <c r="A349" s="25" t="str">
        <f>'FST imm. duration'!A349</f>
        <v xml:space="preserve">NOLDNER et al. </v>
      </c>
      <c r="B349" s="2" t="str">
        <f>'FST imm. duration'!D349</f>
        <v>Figure5</v>
      </c>
      <c r="C349" s="4">
        <v>4</v>
      </c>
      <c r="D349" s="2" t="s">
        <v>956</v>
      </c>
      <c r="E349" s="2" t="s">
        <v>986</v>
      </c>
      <c r="F349" s="2" t="s">
        <v>1085</v>
      </c>
      <c r="G349" s="2" t="s">
        <v>976</v>
      </c>
      <c r="H349" s="2" t="s">
        <v>976</v>
      </c>
      <c r="I349" s="2" t="s">
        <v>1634</v>
      </c>
      <c r="J349" s="2" t="s">
        <v>1635</v>
      </c>
      <c r="K349" s="2" t="s">
        <v>976</v>
      </c>
      <c r="L349" s="93" t="s">
        <v>976</v>
      </c>
      <c r="M349" s="125" t="s">
        <v>2007</v>
      </c>
      <c r="N349" s="93" t="s">
        <v>2079</v>
      </c>
      <c r="O349" s="93" t="s">
        <v>2019</v>
      </c>
      <c r="P349" s="2" t="s">
        <v>1136</v>
      </c>
      <c r="Q349" s="2" t="s">
        <v>978</v>
      </c>
      <c r="R349" s="2" t="s">
        <v>1190</v>
      </c>
      <c r="S349" s="2">
        <v>20</v>
      </c>
      <c r="T349" s="2">
        <v>7</v>
      </c>
      <c r="U349" s="2" t="s">
        <v>1004</v>
      </c>
      <c r="V349" s="2">
        <v>1</v>
      </c>
      <c r="W349" s="2">
        <v>1</v>
      </c>
      <c r="X349" s="2" t="s">
        <v>955</v>
      </c>
      <c r="Y349" s="2" t="s">
        <v>976</v>
      </c>
      <c r="Z349" s="2" t="s">
        <v>1636</v>
      </c>
      <c r="AA349" s="2">
        <v>50</v>
      </c>
      <c r="AB349" s="2">
        <v>25</v>
      </c>
      <c r="AC349" s="2" t="s">
        <v>1801</v>
      </c>
      <c r="AD349" s="2">
        <v>25</v>
      </c>
      <c r="AE349" s="2" t="s">
        <v>976</v>
      </c>
    </row>
    <row r="350" spans="1:32" x14ac:dyDescent="0.25">
      <c r="A350" s="25" t="str">
        <f>'FST imm. duration'!A350</f>
        <v xml:space="preserve">NOLDNER et al. </v>
      </c>
      <c r="B350" s="2" t="str">
        <f>'FST imm. duration'!D350</f>
        <v>Figure6</v>
      </c>
      <c r="C350" s="4">
        <v>5</v>
      </c>
      <c r="D350" s="2" t="s">
        <v>956</v>
      </c>
      <c r="E350" s="2" t="s">
        <v>986</v>
      </c>
      <c r="F350" s="2" t="s">
        <v>1085</v>
      </c>
      <c r="G350" s="2" t="s">
        <v>976</v>
      </c>
      <c r="H350" s="2" t="s">
        <v>976</v>
      </c>
      <c r="I350" s="2" t="s">
        <v>1634</v>
      </c>
      <c r="J350" s="2" t="s">
        <v>1635</v>
      </c>
      <c r="K350" s="2" t="s">
        <v>976</v>
      </c>
      <c r="L350" s="93" t="s">
        <v>976</v>
      </c>
      <c r="M350" s="125" t="s">
        <v>2007</v>
      </c>
      <c r="N350" s="93" t="s">
        <v>2079</v>
      </c>
      <c r="O350" s="93" t="s">
        <v>2019</v>
      </c>
      <c r="P350" s="2" t="s">
        <v>1136</v>
      </c>
      <c r="Q350" s="2" t="s">
        <v>978</v>
      </c>
      <c r="R350" s="2" t="s">
        <v>1190</v>
      </c>
      <c r="S350" s="2">
        <v>30</v>
      </c>
      <c r="T350" s="2">
        <v>7</v>
      </c>
      <c r="U350" s="2" t="s">
        <v>1004</v>
      </c>
      <c r="V350" s="2">
        <v>1</v>
      </c>
      <c r="W350" s="2">
        <v>1</v>
      </c>
      <c r="X350" s="2" t="s">
        <v>955</v>
      </c>
      <c r="Y350" s="2" t="s">
        <v>976</v>
      </c>
      <c r="Z350" s="2" t="s">
        <v>1636</v>
      </c>
      <c r="AA350" s="2">
        <v>50</v>
      </c>
      <c r="AB350" s="2">
        <v>25</v>
      </c>
      <c r="AC350" s="2" t="s">
        <v>1801</v>
      </c>
      <c r="AD350" s="2">
        <v>25</v>
      </c>
      <c r="AE350" s="2" t="s">
        <v>976</v>
      </c>
    </row>
    <row r="351" spans="1:32" x14ac:dyDescent="0.25">
      <c r="A351" s="25" t="str">
        <f>'FST imm. duration'!A351</f>
        <v xml:space="preserve">O'NEILL et al. </v>
      </c>
      <c r="B351" s="2" t="str">
        <f>'FST imm. duration'!D351</f>
        <v>Table1</v>
      </c>
      <c r="C351" s="4">
        <v>1</v>
      </c>
      <c r="D351" s="2" t="s">
        <v>998</v>
      </c>
      <c r="E351" s="2" t="s">
        <v>987</v>
      </c>
      <c r="F351" s="2" t="s">
        <v>1637</v>
      </c>
      <c r="G351" s="2" t="s">
        <v>976</v>
      </c>
      <c r="H351" s="2" t="s">
        <v>976</v>
      </c>
      <c r="I351" s="2" t="s">
        <v>1009</v>
      </c>
      <c r="J351" s="2" t="s">
        <v>1638</v>
      </c>
      <c r="K351" s="2" t="s">
        <v>976</v>
      </c>
      <c r="L351" s="93">
        <v>15</v>
      </c>
      <c r="M351" s="125" t="s">
        <v>2007</v>
      </c>
      <c r="N351" s="93" t="s">
        <v>976</v>
      </c>
      <c r="O351" s="93" t="s">
        <v>976</v>
      </c>
      <c r="P351" s="2" t="s">
        <v>1136</v>
      </c>
      <c r="Q351" s="2" t="s">
        <v>978</v>
      </c>
      <c r="R351" s="2" t="s">
        <v>1190</v>
      </c>
      <c r="S351" s="2">
        <v>1.25</v>
      </c>
      <c r="T351" s="2" t="s">
        <v>976</v>
      </c>
      <c r="U351" s="2" t="s">
        <v>1181</v>
      </c>
      <c r="V351" s="2" t="s">
        <v>976</v>
      </c>
      <c r="W351" s="2" t="s">
        <v>976</v>
      </c>
      <c r="X351" s="2" t="s">
        <v>1441</v>
      </c>
      <c r="Y351" s="2" t="s">
        <v>1163</v>
      </c>
      <c r="Z351" s="2" t="s">
        <v>1639</v>
      </c>
      <c r="AA351" s="2" t="s">
        <v>976</v>
      </c>
      <c r="AB351" s="2" t="s">
        <v>976</v>
      </c>
      <c r="AC351" s="2">
        <v>10</v>
      </c>
      <c r="AD351" s="2">
        <v>23</v>
      </c>
      <c r="AE351" s="2" t="s">
        <v>976</v>
      </c>
    </row>
    <row r="352" spans="1:32" x14ac:dyDescent="0.25">
      <c r="A352" s="25" t="str">
        <f>'FST imm. duration'!A352</f>
        <v xml:space="preserve">O'NEILL et al. </v>
      </c>
      <c r="B352" s="2" t="str">
        <f>'FST imm. duration'!D352</f>
        <v>Table1</v>
      </c>
      <c r="C352" s="4">
        <v>1</v>
      </c>
      <c r="D352" s="2" t="s">
        <v>998</v>
      </c>
      <c r="E352" s="2" t="s">
        <v>987</v>
      </c>
      <c r="F352" s="2" t="s">
        <v>1637</v>
      </c>
      <c r="G352" s="2" t="s">
        <v>976</v>
      </c>
      <c r="H352" s="2" t="s">
        <v>976</v>
      </c>
      <c r="I352" s="2" t="s">
        <v>1009</v>
      </c>
      <c r="J352" s="2" t="s">
        <v>1638</v>
      </c>
      <c r="K352" s="2" t="s">
        <v>976</v>
      </c>
      <c r="L352" s="93">
        <v>15</v>
      </c>
      <c r="M352" s="125" t="s">
        <v>2007</v>
      </c>
      <c r="N352" s="93" t="s">
        <v>976</v>
      </c>
      <c r="O352" s="93" t="s">
        <v>976</v>
      </c>
      <c r="P352" s="2" t="s">
        <v>1136</v>
      </c>
      <c r="Q352" s="2" t="s">
        <v>978</v>
      </c>
      <c r="R352" s="2" t="s">
        <v>1190</v>
      </c>
      <c r="S352" s="2">
        <v>2.5</v>
      </c>
      <c r="T352" s="2" t="s">
        <v>976</v>
      </c>
      <c r="U352" s="2" t="s">
        <v>1181</v>
      </c>
      <c r="V352" s="2" t="s">
        <v>976</v>
      </c>
      <c r="W352" s="2" t="s">
        <v>976</v>
      </c>
      <c r="X352" s="2" t="s">
        <v>1441</v>
      </c>
      <c r="Y352" s="2" t="s">
        <v>1163</v>
      </c>
      <c r="Z352" s="2" t="s">
        <v>1639</v>
      </c>
      <c r="AA352" s="2" t="s">
        <v>976</v>
      </c>
      <c r="AB352" s="2" t="s">
        <v>976</v>
      </c>
      <c r="AC352" s="2">
        <v>10</v>
      </c>
      <c r="AD352" s="2">
        <v>23</v>
      </c>
      <c r="AE352" s="2" t="s">
        <v>976</v>
      </c>
    </row>
    <row r="353" spans="1:31" x14ac:dyDescent="0.25">
      <c r="A353" s="25" t="str">
        <f>'FST imm. duration'!A353</f>
        <v xml:space="preserve">O'NEILL et al. </v>
      </c>
      <c r="B353" s="2" t="str">
        <f>'FST imm. duration'!D353</f>
        <v>Table1</v>
      </c>
      <c r="C353" s="4">
        <v>1</v>
      </c>
      <c r="D353" s="2" t="s">
        <v>998</v>
      </c>
      <c r="E353" s="2" t="s">
        <v>987</v>
      </c>
      <c r="F353" s="2" t="s">
        <v>1637</v>
      </c>
      <c r="G353" s="2" t="s">
        <v>976</v>
      </c>
      <c r="H353" s="2" t="s">
        <v>976</v>
      </c>
      <c r="I353" s="2" t="s">
        <v>1009</v>
      </c>
      <c r="J353" s="2" t="s">
        <v>1638</v>
      </c>
      <c r="K353" s="2" t="s">
        <v>976</v>
      </c>
      <c r="L353" s="93">
        <v>15</v>
      </c>
      <c r="M353" s="125" t="s">
        <v>2007</v>
      </c>
      <c r="N353" s="93" t="s">
        <v>976</v>
      </c>
      <c r="O353" s="93" t="s">
        <v>976</v>
      </c>
      <c r="P353" s="2" t="s">
        <v>1136</v>
      </c>
      <c r="Q353" s="2" t="s">
        <v>978</v>
      </c>
      <c r="R353" s="2" t="s">
        <v>1190</v>
      </c>
      <c r="S353" s="2">
        <v>5</v>
      </c>
      <c r="T353" s="2" t="s">
        <v>976</v>
      </c>
      <c r="U353" s="2" t="s">
        <v>1181</v>
      </c>
      <c r="V353" s="2" t="s">
        <v>976</v>
      </c>
      <c r="W353" s="2" t="s">
        <v>976</v>
      </c>
      <c r="X353" s="2" t="s">
        <v>1441</v>
      </c>
      <c r="Y353" s="2" t="s">
        <v>1163</v>
      </c>
      <c r="Z353" s="2" t="s">
        <v>1639</v>
      </c>
      <c r="AA353" s="2" t="s">
        <v>976</v>
      </c>
      <c r="AB353" s="2" t="s">
        <v>976</v>
      </c>
      <c r="AC353" s="2">
        <v>10</v>
      </c>
      <c r="AD353" s="2">
        <v>23</v>
      </c>
      <c r="AE353" s="2" t="s">
        <v>976</v>
      </c>
    </row>
    <row r="354" spans="1:31" x14ac:dyDescent="0.25">
      <c r="A354" s="25" t="str">
        <f>'FST imm. duration'!A354</f>
        <v xml:space="preserve">O'NEILL et al. </v>
      </c>
      <c r="B354" s="2" t="str">
        <f>'FST imm. duration'!D354</f>
        <v>Table1</v>
      </c>
      <c r="C354" s="4">
        <v>1</v>
      </c>
      <c r="D354" s="2" t="s">
        <v>998</v>
      </c>
      <c r="E354" s="2" t="s">
        <v>987</v>
      </c>
      <c r="F354" s="2" t="s">
        <v>1637</v>
      </c>
      <c r="G354" s="2" t="s">
        <v>976</v>
      </c>
      <c r="H354" s="2" t="s">
        <v>976</v>
      </c>
      <c r="I354" s="2" t="s">
        <v>1009</v>
      </c>
      <c r="J354" s="2" t="s">
        <v>1638</v>
      </c>
      <c r="K354" s="2" t="s">
        <v>976</v>
      </c>
      <c r="L354" s="93">
        <v>15</v>
      </c>
      <c r="M354" s="125" t="s">
        <v>2007</v>
      </c>
      <c r="N354" s="93" t="s">
        <v>976</v>
      </c>
      <c r="O354" s="93" t="s">
        <v>976</v>
      </c>
      <c r="P354" s="2" t="s">
        <v>1136</v>
      </c>
      <c r="Q354" s="2" t="s">
        <v>978</v>
      </c>
      <c r="R354" s="2" t="s">
        <v>1190</v>
      </c>
      <c r="S354" s="2">
        <v>10</v>
      </c>
      <c r="T354" s="2" t="s">
        <v>976</v>
      </c>
      <c r="U354" s="2" t="s">
        <v>1181</v>
      </c>
      <c r="V354" s="2" t="s">
        <v>976</v>
      </c>
      <c r="W354" s="2" t="s">
        <v>976</v>
      </c>
      <c r="X354" s="2" t="s">
        <v>1441</v>
      </c>
      <c r="Y354" s="2" t="s">
        <v>1163</v>
      </c>
      <c r="Z354" s="2" t="s">
        <v>1639</v>
      </c>
      <c r="AA354" s="2" t="s">
        <v>976</v>
      </c>
      <c r="AB354" s="2" t="s">
        <v>976</v>
      </c>
      <c r="AC354" s="2">
        <v>10</v>
      </c>
      <c r="AD354" s="2">
        <v>23</v>
      </c>
      <c r="AE354" s="2" t="s">
        <v>976</v>
      </c>
    </row>
    <row r="355" spans="1:31" x14ac:dyDescent="0.25">
      <c r="A355" s="25" t="str">
        <f>'FST imm. duration'!A355</f>
        <v xml:space="preserve">PAWAR et al. </v>
      </c>
      <c r="B355" s="2" t="str">
        <f>'FST imm. duration'!D355</f>
        <v>Table1</v>
      </c>
      <c r="C355" s="4">
        <v>1</v>
      </c>
      <c r="D355" s="2" t="s">
        <v>956</v>
      </c>
      <c r="E355" s="2" t="s">
        <v>987</v>
      </c>
      <c r="F355" s="2" t="s">
        <v>984</v>
      </c>
      <c r="G355" s="2" t="s">
        <v>976</v>
      </c>
      <c r="H355" s="2" t="s">
        <v>976</v>
      </c>
      <c r="I355" s="2" t="s">
        <v>1641</v>
      </c>
      <c r="J355" s="2" t="s">
        <v>1642</v>
      </c>
      <c r="K355" s="2" t="s">
        <v>976</v>
      </c>
      <c r="L355" s="2" t="s">
        <v>976</v>
      </c>
      <c r="M355" s="125" t="s">
        <v>2014</v>
      </c>
      <c r="N355" s="93" t="s">
        <v>976</v>
      </c>
      <c r="O355" s="93" t="s">
        <v>976</v>
      </c>
      <c r="P355" s="2" t="s">
        <v>1136</v>
      </c>
      <c r="Q355" s="2" t="s">
        <v>961</v>
      </c>
      <c r="R355" s="2" t="s">
        <v>1189</v>
      </c>
      <c r="S355" s="2">
        <v>10</v>
      </c>
      <c r="T355" s="2">
        <v>1</v>
      </c>
      <c r="U355" s="2" t="s">
        <v>1015</v>
      </c>
      <c r="V355" s="2">
        <v>3</v>
      </c>
      <c r="W355" s="2">
        <v>1</v>
      </c>
      <c r="X355" s="2" t="s">
        <v>955</v>
      </c>
      <c r="Y355" s="2" t="s">
        <v>1039</v>
      </c>
      <c r="Z355" s="2" t="s">
        <v>1643</v>
      </c>
      <c r="AA355" s="2">
        <v>40</v>
      </c>
      <c r="AB355" s="2">
        <v>20</v>
      </c>
      <c r="AC355" s="2">
        <v>30</v>
      </c>
      <c r="AD355" s="2" t="s">
        <v>1577</v>
      </c>
      <c r="AE355" s="2" t="s">
        <v>976</v>
      </c>
    </row>
    <row r="356" spans="1:31" x14ac:dyDescent="0.25">
      <c r="A356" s="25" t="str">
        <f>'FST imm. duration'!A356</f>
        <v xml:space="preserve">PAWAR et al. </v>
      </c>
      <c r="B356" s="2" t="str">
        <f>'FST imm. duration'!D356</f>
        <v>Table2</v>
      </c>
      <c r="C356" s="4">
        <v>2</v>
      </c>
      <c r="D356" s="2" t="s">
        <v>956</v>
      </c>
      <c r="E356" s="2" t="s">
        <v>987</v>
      </c>
      <c r="F356" s="2" t="s">
        <v>984</v>
      </c>
      <c r="G356" s="2" t="s">
        <v>976</v>
      </c>
      <c r="H356" s="2" t="s">
        <v>976</v>
      </c>
      <c r="I356" s="2" t="s">
        <v>1641</v>
      </c>
      <c r="J356" s="2" t="s">
        <v>1642</v>
      </c>
      <c r="K356" s="2" t="s">
        <v>976</v>
      </c>
      <c r="L356" s="2" t="s">
        <v>976</v>
      </c>
      <c r="M356" s="125" t="s">
        <v>2014</v>
      </c>
      <c r="N356" s="93" t="s">
        <v>976</v>
      </c>
      <c r="O356" s="93" t="s">
        <v>976</v>
      </c>
      <c r="P356" s="2" t="s">
        <v>1136</v>
      </c>
      <c r="Q356" s="2" t="s">
        <v>961</v>
      </c>
      <c r="R356" s="2" t="s">
        <v>1189</v>
      </c>
      <c r="S356" s="2">
        <v>10</v>
      </c>
      <c r="T356" s="2">
        <v>28</v>
      </c>
      <c r="U356" s="2" t="s">
        <v>1015</v>
      </c>
      <c r="V356" s="2">
        <v>1</v>
      </c>
      <c r="W356" s="2">
        <v>2</v>
      </c>
      <c r="X356" s="2" t="s">
        <v>955</v>
      </c>
      <c r="Y356" s="2" t="s">
        <v>1039</v>
      </c>
      <c r="Z356" s="2" t="s">
        <v>1643</v>
      </c>
      <c r="AA356" s="2">
        <v>40</v>
      </c>
      <c r="AB356" s="2">
        <v>20</v>
      </c>
      <c r="AC356" s="2">
        <v>30</v>
      </c>
      <c r="AD356" s="2" t="s">
        <v>1577</v>
      </c>
      <c r="AE356" s="2" t="s">
        <v>976</v>
      </c>
    </row>
    <row r="357" spans="1:31" x14ac:dyDescent="0.25">
      <c r="A357" s="25" t="str">
        <f>'FST imm. duration'!A357</f>
        <v xml:space="preserve">PESARICO et al. </v>
      </c>
      <c r="B357" s="2" t="str">
        <f>'FST imm. duration'!D357</f>
        <v>Figure3-c</v>
      </c>
      <c r="C357" s="4">
        <v>1</v>
      </c>
      <c r="D357" s="2" t="s">
        <v>956</v>
      </c>
      <c r="E357" s="2" t="s">
        <v>987</v>
      </c>
      <c r="F357" s="2" t="s">
        <v>984</v>
      </c>
      <c r="G357" s="2" t="s">
        <v>976</v>
      </c>
      <c r="H357" s="2" t="s">
        <v>1210</v>
      </c>
      <c r="I357" s="2" t="s">
        <v>1009</v>
      </c>
      <c r="J357" s="2" t="s">
        <v>1645</v>
      </c>
      <c r="K357" s="2" t="s">
        <v>976</v>
      </c>
      <c r="L357" s="2" t="s">
        <v>976</v>
      </c>
      <c r="M357" s="125" t="s">
        <v>2007</v>
      </c>
      <c r="N357" s="93" t="s">
        <v>1208</v>
      </c>
      <c r="O357" s="93" t="s">
        <v>976</v>
      </c>
      <c r="P357" s="2" t="s">
        <v>1136</v>
      </c>
      <c r="Q357" s="2" t="s">
        <v>995</v>
      </c>
      <c r="R357" s="2" t="s">
        <v>1189</v>
      </c>
      <c r="S357" s="2">
        <v>8</v>
      </c>
      <c r="T357" s="2">
        <v>35</v>
      </c>
      <c r="U357" s="2" t="s">
        <v>963</v>
      </c>
      <c r="V357" s="2">
        <v>1</v>
      </c>
      <c r="W357" s="2" t="s">
        <v>976</v>
      </c>
      <c r="X357" s="2" t="s">
        <v>1230</v>
      </c>
      <c r="Y357" s="2" t="s">
        <v>976</v>
      </c>
      <c r="Z357" s="2" t="s">
        <v>1646</v>
      </c>
      <c r="AA357" s="2">
        <v>30</v>
      </c>
      <c r="AB357" s="2">
        <v>12</v>
      </c>
      <c r="AC357" s="2">
        <v>20</v>
      </c>
      <c r="AD357" s="2" t="s">
        <v>2016</v>
      </c>
      <c r="AE357" s="2" t="s">
        <v>1644</v>
      </c>
    </row>
    <row r="358" spans="1:31" x14ac:dyDescent="0.25">
      <c r="A358" s="25" t="str">
        <f>'FST imm. duration'!A358</f>
        <v xml:space="preserve">PING et al. </v>
      </c>
      <c r="B358" s="2" t="str">
        <f>'FST imm. duration'!D358</f>
        <v>Figure2-a</v>
      </c>
      <c r="C358" s="4">
        <v>1</v>
      </c>
      <c r="D358" s="2" t="s">
        <v>956</v>
      </c>
      <c r="E358" s="2" t="s">
        <v>987</v>
      </c>
      <c r="F358" s="2" t="s">
        <v>1303</v>
      </c>
      <c r="G358" s="2">
        <v>70</v>
      </c>
      <c r="H358" s="2" t="s">
        <v>976</v>
      </c>
      <c r="I358" s="2" t="s">
        <v>1139</v>
      </c>
      <c r="J358" s="2" t="s">
        <v>1647</v>
      </c>
      <c r="K358" s="2" t="s">
        <v>2106</v>
      </c>
      <c r="L358" s="93">
        <v>5</v>
      </c>
      <c r="M358" s="125" t="s">
        <v>2007</v>
      </c>
      <c r="N358" s="93" t="s">
        <v>2012</v>
      </c>
      <c r="O358" s="93" t="s">
        <v>976</v>
      </c>
      <c r="P358" s="2" t="s">
        <v>1136</v>
      </c>
      <c r="Q358" s="2" t="s">
        <v>978</v>
      </c>
      <c r="R358" s="2" t="s">
        <v>1189</v>
      </c>
      <c r="S358" s="2">
        <v>10</v>
      </c>
      <c r="T358" s="2">
        <v>7</v>
      </c>
      <c r="U358" s="2" t="s">
        <v>963</v>
      </c>
      <c r="V358" s="2">
        <v>1</v>
      </c>
      <c r="W358" s="2">
        <v>0.5</v>
      </c>
      <c r="X358" s="2" t="s">
        <v>1230</v>
      </c>
      <c r="Y358" s="2" t="s">
        <v>976</v>
      </c>
      <c r="Z358" s="2" t="s">
        <v>1648</v>
      </c>
      <c r="AA358" s="2">
        <v>31</v>
      </c>
      <c r="AB358" s="2">
        <v>16</v>
      </c>
      <c r="AC358" s="2">
        <v>15</v>
      </c>
      <c r="AD358" s="2" t="s">
        <v>2016</v>
      </c>
      <c r="AE358" s="2" t="s">
        <v>976</v>
      </c>
    </row>
    <row r="359" spans="1:31" x14ac:dyDescent="0.25">
      <c r="A359" s="25" t="str">
        <f>'FST imm. duration'!A359</f>
        <v xml:space="preserve">PINHO-RIBEIRO et al. </v>
      </c>
      <c r="B359" s="2" t="str">
        <f>'FST imm. duration'!D359</f>
        <v>Figure1-a</v>
      </c>
      <c r="C359" s="4">
        <v>1</v>
      </c>
      <c r="D359" s="2" t="s">
        <v>956</v>
      </c>
      <c r="E359" s="2" t="s">
        <v>987</v>
      </c>
      <c r="F359" s="2" t="s">
        <v>984</v>
      </c>
      <c r="G359" s="2" t="s">
        <v>976</v>
      </c>
      <c r="H359" s="2" t="s">
        <v>976</v>
      </c>
      <c r="I359" s="2" t="s">
        <v>1110</v>
      </c>
      <c r="J359" s="2" t="s">
        <v>1650</v>
      </c>
      <c r="K359" s="2" t="s">
        <v>976</v>
      </c>
      <c r="L359" s="93" t="s">
        <v>976</v>
      </c>
      <c r="M359" s="125" t="s">
        <v>2007</v>
      </c>
      <c r="N359" s="93">
        <v>23</v>
      </c>
      <c r="O359" s="93" t="s">
        <v>976</v>
      </c>
      <c r="P359" s="2" t="s">
        <v>1136</v>
      </c>
      <c r="Q359" s="2" t="s">
        <v>1649</v>
      </c>
      <c r="R359" s="2" t="s">
        <v>1190</v>
      </c>
      <c r="S359" s="2">
        <v>15</v>
      </c>
      <c r="T359" s="2">
        <v>1</v>
      </c>
      <c r="U359" s="2" t="s">
        <v>963</v>
      </c>
      <c r="V359" s="2">
        <v>1</v>
      </c>
      <c r="W359" s="2">
        <v>1</v>
      </c>
      <c r="X359" s="2" t="s">
        <v>980</v>
      </c>
      <c r="Y359" s="2" t="s">
        <v>954</v>
      </c>
      <c r="Z359" s="2" t="s">
        <v>1651</v>
      </c>
      <c r="AA359" s="2">
        <v>30</v>
      </c>
      <c r="AB359" s="2">
        <v>10</v>
      </c>
      <c r="AC359" s="2">
        <v>19</v>
      </c>
      <c r="AD359" s="2" t="s">
        <v>2016</v>
      </c>
      <c r="AE359" s="2" t="s">
        <v>976</v>
      </c>
    </row>
    <row r="360" spans="1:31" x14ac:dyDescent="0.25">
      <c r="A360" s="25" t="str">
        <f>'FST imm. duration'!A360</f>
        <v xml:space="preserve">PINTO et al. </v>
      </c>
      <c r="B360" s="2" t="str">
        <f>'FST imm. duration'!D360</f>
        <v>Table2</v>
      </c>
      <c r="C360" s="4">
        <v>1</v>
      </c>
      <c r="D360" s="2" t="s">
        <v>998</v>
      </c>
      <c r="E360" s="2" t="s">
        <v>987</v>
      </c>
      <c r="F360" s="2" t="s">
        <v>984</v>
      </c>
      <c r="G360" s="2" t="s">
        <v>1655</v>
      </c>
      <c r="H360" s="2" t="s">
        <v>976</v>
      </c>
      <c r="I360" s="2" t="s">
        <v>976</v>
      </c>
      <c r="J360" s="2" t="s">
        <v>1656</v>
      </c>
      <c r="K360" s="2" t="s">
        <v>976</v>
      </c>
      <c r="L360" s="93" t="s">
        <v>976</v>
      </c>
      <c r="M360" s="125" t="s">
        <v>976</v>
      </c>
      <c r="N360" s="93">
        <v>21</v>
      </c>
      <c r="O360" s="93" t="s">
        <v>2107</v>
      </c>
      <c r="P360" s="2" t="s">
        <v>1136</v>
      </c>
      <c r="Q360" s="2" t="s">
        <v>1019</v>
      </c>
      <c r="R360" s="2" t="s">
        <v>1190</v>
      </c>
      <c r="S360" s="2">
        <v>10</v>
      </c>
      <c r="T360" s="2">
        <v>1</v>
      </c>
      <c r="U360" s="2" t="s">
        <v>963</v>
      </c>
      <c r="V360" s="2">
        <v>3</v>
      </c>
      <c r="W360" s="2">
        <v>0.5</v>
      </c>
      <c r="X360" s="2" t="s">
        <v>955</v>
      </c>
      <c r="Y360" s="2" t="s">
        <v>976</v>
      </c>
      <c r="Z360" s="2" t="s">
        <v>1657</v>
      </c>
      <c r="AA360" s="2" t="s">
        <v>2077</v>
      </c>
      <c r="AB360" s="2">
        <v>11</v>
      </c>
      <c r="AC360" s="2" t="s">
        <v>976</v>
      </c>
      <c r="AD360" s="2" t="s">
        <v>1577</v>
      </c>
      <c r="AE360" s="2" t="s">
        <v>976</v>
      </c>
    </row>
    <row r="361" spans="1:31" x14ac:dyDescent="0.25">
      <c r="A361" s="25" t="str">
        <f>'FST imm. duration'!A361</f>
        <v xml:space="preserve">PIOTROWSKA et al. </v>
      </c>
      <c r="B361" s="2" t="str">
        <f>'FST imm. duration'!D361</f>
        <v>Figure1-a</v>
      </c>
      <c r="C361" s="4">
        <v>1</v>
      </c>
      <c r="D361" s="2" t="s">
        <v>956</v>
      </c>
      <c r="E361" s="2" t="s">
        <v>987</v>
      </c>
      <c r="F361" s="2" t="s">
        <v>984</v>
      </c>
      <c r="G361" s="2" t="s">
        <v>976</v>
      </c>
      <c r="H361" s="2" t="s">
        <v>976</v>
      </c>
      <c r="I361" s="2" t="s">
        <v>1139</v>
      </c>
      <c r="J361" s="2" t="s">
        <v>1659</v>
      </c>
      <c r="K361" s="2" t="s">
        <v>976</v>
      </c>
      <c r="L361" s="2" t="s">
        <v>976</v>
      </c>
      <c r="M361" s="2" t="s">
        <v>976</v>
      </c>
      <c r="N361" s="2" t="s">
        <v>976</v>
      </c>
      <c r="O361" s="2" t="s">
        <v>976</v>
      </c>
      <c r="P361" s="2" t="s">
        <v>1136</v>
      </c>
      <c r="Q361" s="2" t="s">
        <v>978</v>
      </c>
      <c r="R361" s="2" t="s">
        <v>1190</v>
      </c>
      <c r="S361" s="2">
        <v>30</v>
      </c>
      <c r="T361" s="2">
        <v>1</v>
      </c>
      <c r="U361" s="2" t="s">
        <v>963</v>
      </c>
      <c r="V361" s="2">
        <v>1</v>
      </c>
      <c r="W361" s="2">
        <v>0.75</v>
      </c>
      <c r="X361" s="2" t="s">
        <v>980</v>
      </c>
      <c r="Y361" s="2" t="s">
        <v>976</v>
      </c>
      <c r="Z361" s="2" t="s">
        <v>1660</v>
      </c>
      <c r="AA361" s="2">
        <v>25</v>
      </c>
      <c r="AB361" s="2">
        <v>10</v>
      </c>
      <c r="AC361" s="2">
        <v>10</v>
      </c>
      <c r="AD361" s="2" t="s">
        <v>1543</v>
      </c>
      <c r="AE361" s="2" t="s">
        <v>976</v>
      </c>
    </row>
    <row r="362" spans="1:31" x14ac:dyDescent="0.25">
      <c r="A362" s="25" t="str">
        <f>'FST imm. duration'!A362</f>
        <v xml:space="preserve">PIOTROWSKA et al. </v>
      </c>
      <c r="B362" s="2" t="str">
        <f>'FST imm. duration'!D362</f>
        <v>Figure2</v>
      </c>
      <c r="C362" s="4">
        <v>2</v>
      </c>
      <c r="D362" s="2" t="s">
        <v>956</v>
      </c>
      <c r="E362" s="2" t="s">
        <v>987</v>
      </c>
      <c r="F362" s="2" t="s">
        <v>984</v>
      </c>
      <c r="G362" s="2" t="s">
        <v>976</v>
      </c>
      <c r="H362" s="2" t="s">
        <v>976</v>
      </c>
      <c r="I362" s="2" t="s">
        <v>1139</v>
      </c>
      <c r="J362" s="2" t="s">
        <v>1659</v>
      </c>
      <c r="K362" s="2" t="s">
        <v>976</v>
      </c>
      <c r="L362" s="2" t="s">
        <v>976</v>
      </c>
      <c r="M362" s="2" t="s">
        <v>976</v>
      </c>
      <c r="N362" s="2" t="s">
        <v>976</v>
      </c>
      <c r="O362" s="2" t="s">
        <v>976</v>
      </c>
      <c r="P362" s="2" t="s">
        <v>1136</v>
      </c>
      <c r="Q362" s="2" t="s">
        <v>978</v>
      </c>
      <c r="R362" s="2" t="s">
        <v>1190</v>
      </c>
      <c r="S362" s="2">
        <v>30</v>
      </c>
      <c r="T362" s="2">
        <v>1</v>
      </c>
      <c r="U362" s="2" t="s">
        <v>963</v>
      </c>
      <c r="V362" s="2">
        <v>1</v>
      </c>
      <c r="W362" s="2">
        <v>0.75</v>
      </c>
      <c r="X362" s="2" t="s">
        <v>980</v>
      </c>
      <c r="Y362" s="2" t="s">
        <v>976</v>
      </c>
      <c r="Z362" s="2" t="s">
        <v>1660</v>
      </c>
      <c r="AA362" s="2">
        <v>25</v>
      </c>
      <c r="AB362" s="2">
        <v>10</v>
      </c>
      <c r="AC362" s="2">
        <v>10</v>
      </c>
      <c r="AD362" s="2" t="s">
        <v>1543</v>
      </c>
      <c r="AE362" s="2" t="s">
        <v>976</v>
      </c>
    </row>
    <row r="363" spans="1:31" x14ac:dyDescent="0.25">
      <c r="A363" s="25" t="str">
        <f>'FST imm. duration'!A363</f>
        <v xml:space="preserve">PRZEGALINSKI et al. </v>
      </c>
      <c r="B363" s="2" t="str">
        <f>'FST imm. duration'!D363</f>
        <v>Table3</v>
      </c>
      <c r="C363" s="4">
        <v>1</v>
      </c>
      <c r="D363" s="2" t="s">
        <v>956</v>
      </c>
      <c r="E363" s="2" t="s">
        <v>986</v>
      </c>
      <c r="F363" s="2" t="s">
        <v>985</v>
      </c>
      <c r="G363" s="2" t="s">
        <v>976</v>
      </c>
      <c r="H363" s="2" t="s">
        <v>976</v>
      </c>
      <c r="I363" s="2" t="s">
        <v>1278</v>
      </c>
      <c r="J363" s="2" t="s">
        <v>1661</v>
      </c>
      <c r="K363" s="2" t="s">
        <v>2108</v>
      </c>
      <c r="L363" s="93">
        <v>8</v>
      </c>
      <c r="M363" s="125" t="s">
        <v>2109</v>
      </c>
      <c r="N363" s="93" t="s">
        <v>2047</v>
      </c>
      <c r="O363" s="2" t="s">
        <v>976</v>
      </c>
      <c r="P363" s="2" t="s">
        <v>1136</v>
      </c>
      <c r="Q363" s="2" t="s">
        <v>978</v>
      </c>
      <c r="R363" s="2" t="s">
        <v>1190</v>
      </c>
      <c r="S363" s="2">
        <v>30</v>
      </c>
      <c r="T363" s="2">
        <v>1</v>
      </c>
      <c r="U363" s="2" t="s">
        <v>963</v>
      </c>
      <c r="V363" s="2">
        <v>1</v>
      </c>
      <c r="W363" s="2">
        <v>1</v>
      </c>
      <c r="X363" s="2" t="s">
        <v>955</v>
      </c>
      <c r="Y363" s="2" t="s">
        <v>976</v>
      </c>
      <c r="Z363" s="2" t="s">
        <v>1662</v>
      </c>
      <c r="AA363" s="2">
        <v>40</v>
      </c>
      <c r="AB363" s="2">
        <v>18</v>
      </c>
      <c r="AC363" s="2">
        <v>15</v>
      </c>
      <c r="AD363" s="2">
        <v>25</v>
      </c>
      <c r="AE363" s="2" t="s">
        <v>976</v>
      </c>
    </row>
    <row r="364" spans="1:31" x14ac:dyDescent="0.25">
      <c r="A364" s="25" t="str">
        <f>'FST imm. duration'!A364</f>
        <v xml:space="preserve">PRZEGALINSKI et al. </v>
      </c>
      <c r="B364" s="2" t="str">
        <f>'FST imm. duration'!D364</f>
        <v>Table3</v>
      </c>
      <c r="C364" s="4">
        <v>2</v>
      </c>
      <c r="D364" s="2" t="s">
        <v>956</v>
      </c>
      <c r="E364" s="2" t="s">
        <v>986</v>
      </c>
      <c r="F364" s="2" t="s">
        <v>985</v>
      </c>
      <c r="G364" s="2" t="s">
        <v>976</v>
      </c>
      <c r="H364" s="2" t="s">
        <v>976</v>
      </c>
      <c r="I364" s="2" t="s">
        <v>1278</v>
      </c>
      <c r="J364" s="2" t="s">
        <v>1661</v>
      </c>
      <c r="K364" s="2" t="s">
        <v>2108</v>
      </c>
      <c r="L364" s="93">
        <v>8</v>
      </c>
      <c r="M364" s="125" t="s">
        <v>2109</v>
      </c>
      <c r="N364" s="93" t="s">
        <v>2047</v>
      </c>
      <c r="O364" s="2" t="s">
        <v>976</v>
      </c>
      <c r="P364" s="2" t="s">
        <v>1136</v>
      </c>
      <c r="Q364" s="2" t="s">
        <v>978</v>
      </c>
      <c r="R364" s="2" t="s">
        <v>1190</v>
      </c>
      <c r="S364" s="2">
        <v>30</v>
      </c>
      <c r="T364" s="2">
        <v>15</v>
      </c>
      <c r="U364" s="2" t="s">
        <v>963</v>
      </c>
      <c r="V364" s="2">
        <v>1</v>
      </c>
      <c r="W364" s="2">
        <v>1</v>
      </c>
      <c r="X364" s="2" t="s">
        <v>955</v>
      </c>
      <c r="Y364" s="2" t="s">
        <v>976</v>
      </c>
      <c r="Z364" s="2" t="s">
        <v>1662</v>
      </c>
      <c r="AA364" s="2">
        <v>40</v>
      </c>
      <c r="AB364" s="2">
        <v>18</v>
      </c>
      <c r="AC364" s="2">
        <v>15</v>
      </c>
      <c r="AD364" s="2">
        <v>25</v>
      </c>
      <c r="AE364" s="2" t="s">
        <v>976</v>
      </c>
    </row>
    <row r="365" spans="1:31" x14ac:dyDescent="0.25">
      <c r="A365" s="25" t="str">
        <f>'FST imm. duration'!A365</f>
        <v xml:space="preserve">PYTKA et al. </v>
      </c>
      <c r="B365" s="2" t="str">
        <f>'FST imm. duration'!D365</f>
        <v>Figure2-a</v>
      </c>
      <c r="C365" s="4">
        <v>1</v>
      </c>
      <c r="D365" s="2" t="s">
        <v>956</v>
      </c>
      <c r="E365" s="2" t="s">
        <v>987</v>
      </c>
      <c r="F365" s="2" t="s">
        <v>1663</v>
      </c>
      <c r="G365" s="2" t="s">
        <v>976</v>
      </c>
      <c r="H365" s="2" t="s">
        <v>976</v>
      </c>
      <c r="I365" s="2" t="s">
        <v>1664</v>
      </c>
      <c r="J365" s="2" t="s">
        <v>1665</v>
      </c>
      <c r="K365" s="2" t="s">
        <v>2108</v>
      </c>
      <c r="L365" s="93">
        <v>15</v>
      </c>
      <c r="M365" s="125" t="s">
        <v>2007</v>
      </c>
      <c r="N365" s="109" t="s">
        <v>1785</v>
      </c>
      <c r="O365" s="2" t="s">
        <v>976</v>
      </c>
      <c r="P365" s="2" t="s">
        <v>1136</v>
      </c>
      <c r="Q365" s="2" t="s">
        <v>1062</v>
      </c>
      <c r="R365" s="2" t="s">
        <v>1193</v>
      </c>
      <c r="S365" s="2">
        <v>5</v>
      </c>
      <c r="T365" s="2">
        <v>1</v>
      </c>
      <c r="U365" s="2" t="s">
        <v>963</v>
      </c>
      <c r="V365" s="2">
        <v>1</v>
      </c>
      <c r="W365" s="2">
        <v>0.5</v>
      </c>
      <c r="X365" s="2" t="s">
        <v>980</v>
      </c>
      <c r="Y365" s="2" t="s">
        <v>976</v>
      </c>
      <c r="Z365" s="2" t="s">
        <v>1666</v>
      </c>
      <c r="AA365" s="2">
        <v>25</v>
      </c>
      <c r="AB365" s="2">
        <v>10</v>
      </c>
      <c r="AC365" s="2">
        <v>10</v>
      </c>
      <c r="AD365" s="2" t="s">
        <v>1543</v>
      </c>
      <c r="AE365" s="2" t="s">
        <v>41</v>
      </c>
    </row>
    <row r="366" spans="1:31" x14ac:dyDescent="0.25">
      <c r="A366" s="25" t="str">
        <f>'FST imm. duration'!A366</f>
        <v xml:space="preserve">PYTKA et al. </v>
      </c>
      <c r="B366" s="2" t="str">
        <f>'FST imm. duration'!D366</f>
        <v>Figure2-a</v>
      </c>
      <c r="C366" s="4">
        <v>2</v>
      </c>
      <c r="D366" s="2" t="s">
        <v>956</v>
      </c>
      <c r="E366" s="2" t="s">
        <v>987</v>
      </c>
      <c r="F366" s="2" t="s">
        <v>1663</v>
      </c>
      <c r="G366" s="2" t="s">
        <v>976</v>
      </c>
      <c r="H366" s="2" t="s">
        <v>976</v>
      </c>
      <c r="I366" s="2" t="s">
        <v>1664</v>
      </c>
      <c r="J366" s="2" t="s">
        <v>1665</v>
      </c>
      <c r="K366" s="2" t="s">
        <v>2110</v>
      </c>
      <c r="L366" s="93">
        <v>15</v>
      </c>
      <c r="M366" s="125" t="s">
        <v>2007</v>
      </c>
      <c r="N366" s="109" t="s">
        <v>1785</v>
      </c>
      <c r="O366" s="2" t="s">
        <v>976</v>
      </c>
      <c r="P366" s="2" t="s">
        <v>1136</v>
      </c>
      <c r="Q366" s="2" t="s">
        <v>1062</v>
      </c>
      <c r="R366" s="2" t="s">
        <v>1193</v>
      </c>
      <c r="S366" s="2">
        <v>10</v>
      </c>
      <c r="T366" s="2">
        <v>1</v>
      </c>
      <c r="U366" s="2" t="s">
        <v>963</v>
      </c>
      <c r="V366" s="2">
        <v>1</v>
      </c>
      <c r="W366" s="2">
        <v>0.5</v>
      </c>
      <c r="X366" s="2" t="s">
        <v>980</v>
      </c>
      <c r="Y366" s="2" t="s">
        <v>976</v>
      </c>
      <c r="Z366" s="2" t="s">
        <v>1666</v>
      </c>
      <c r="AA366" s="2">
        <v>25</v>
      </c>
      <c r="AB366" s="2">
        <v>10</v>
      </c>
      <c r="AC366" s="2">
        <v>10</v>
      </c>
      <c r="AD366" s="2" t="s">
        <v>1543</v>
      </c>
      <c r="AE366" s="2" t="s">
        <v>41</v>
      </c>
    </row>
    <row r="367" spans="1:31" x14ac:dyDescent="0.25">
      <c r="A367" s="25" t="str">
        <f>'FST imm. duration'!A367</f>
        <v xml:space="preserve">PYTKA et al. </v>
      </c>
      <c r="B367" s="2" t="str">
        <f>'FST imm. duration'!D367</f>
        <v>Figure3-a</v>
      </c>
      <c r="C367" s="4">
        <v>3</v>
      </c>
      <c r="D367" s="2" t="s">
        <v>956</v>
      </c>
      <c r="E367" s="2" t="s">
        <v>987</v>
      </c>
      <c r="F367" s="2" t="s">
        <v>1663</v>
      </c>
      <c r="G367" s="2" t="s">
        <v>976</v>
      </c>
      <c r="H367" s="2" t="s">
        <v>976</v>
      </c>
      <c r="I367" s="2" t="s">
        <v>1664</v>
      </c>
      <c r="J367" s="2" t="s">
        <v>1665</v>
      </c>
      <c r="K367" s="2" t="s">
        <v>2111</v>
      </c>
      <c r="L367" s="93">
        <v>15</v>
      </c>
      <c r="M367" s="125" t="s">
        <v>2007</v>
      </c>
      <c r="N367" s="109" t="s">
        <v>1785</v>
      </c>
      <c r="O367" s="2" t="s">
        <v>976</v>
      </c>
      <c r="P367" s="2" t="s">
        <v>1136</v>
      </c>
      <c r="Q367" s="2" t="s">
        <v>961</v>
      </c>
      <c r="R367" s="2" t="s">
        <v>1189</v>
      </c>
      <c r="S367" s="2">
        <v>10</v>
      </c>
      <c r="T367" s="2">
        <v>1</v>
      </c>
      <c r="U367" s="2" t="s">
        <v>963</v>
      </c>
      <c r="V367" s="2">
        <v>1</v>
      </c>
      <c r="W367" s="2">
        <v>0.5</v>
      </c>
      <c r="X367" s="2" t="s">
        <v>980</v>
      </c>
      <c r="Y367" s="2" t="s">
        <v>976</v>
      </c>
      <c r="Z367" s="2" t="s">
        <v>1666</v>
      </c>
      <c r="AA367" s="2">
        <v>25</v>
      </c>
      <c r="AB367" s="2">
        <v>10</v>
      </c>
      <c r="AC367" s="2">
        <v>10</v>
      </c>
      <c r="AD367" s="2" t="s">
        <v>1543</v>
      </c>
      <c r="AE367" s="2" t="s">
        <v>41</v>
      </c>
    </row>
    <row r="368" spans="1:31" x14ac:dyDescent="0.25">
      <c r="A368" s="25" t="str">
        <f>'FST imm. duration'!A368</f>
        <v xml:space="preserve">PYTKA et al. </v>
      </c>
      <c r="B368" s="2" t="str">
        <f>'FST imm. duration'!D368</f>
        <v>Figure3-b</v>
      </c>
      <c r="C368" s="4">
        <v>4</v>
      </c>
      <c r="D368" s="2" t="s">
        <v>956</v>
      </c>
      <c r="E368" s="2" t="s">
        <v>987</v>
      </c>
      <c r="F368" s="2" t="s">
        <v>1663</v>
      </c>
      <c r="G368" s="2" t="s">
        <v>976</v>
      </c>
      <c r="H368" s="2" t="s">
        <v>976</v>
      </c>
      <c r="I368" s="2" t="s">
        <v>1664</v>
      </c>
      <c r="J368" s="2" t="s">
        <v>1665</v>
      </c>
      <c r="K368" s="2" t="s">
        <v>2112</v>
      </c>
      <c r="L368" s="93">
        <v>15</v>
      </c>
      <c r="M368" s="125" t="s">
        <v>2007</v>
      </c>
      <c r="N368" s="109" t="s">
        <v>1785</v>
      </c>
      <c r="O368" s="2" t="s">
        <v>976</v>
      </c>
      <c r="P368" s="2" t="s">
        <v>1136</v>
      </c>
      <c r="Q368" s="2" t="s">
        <v>1151</v>
      </c>
      <c r="R368" s="2" t="s">
        <v>1194</v>
      </c>
      <c r="S368" s="2">
        <v>5</v>
      </c>
      <c r="T368" s="2">
        <v>1</v>
      </c>
      <c r="U368" s="2" t="s">
        <v>963</v>
      </c>
      <c r="V368" s="2">
        <v>1</v>
      </c>
      <c r="W368" s="2">
        <v>0.5</v>
      </c>
      <c r="X368" s="2" t="s">
        <v>980</v>
      </c>
      <c r="Y368" s="2" t="s">
        <v>976</v>
      </c>
      <c r="Z368" s="2" t="s">
        <v>1666</v>
      </c>
      <c r="AA368" s="2">
        <v>25</v>
      </c>
      <c r="AB368" s="2">
        <v>10</v>
      </c>
      <c r="AC368" s="2">
        <v>10</v>
      </c>
      <c r="AD368" s="2" t="s">
        <v>1543</v>
      </c>
      <c r="AE368" s="2" t="s">
        <v>41</v>
      </c>
    </row>
    <row r="369" spans="1:31" x14ac:dyDescent="0.25">
      <c r="A369" s="25" t="str">
        <f>'FST imm. duration'!A369</f>
        <v xml:space="preserve">PYTKA et al. </v>
      </c>
      <c r="B369" s="2" t="str">
        <f>'FST imm. duration'!D369</f>
        <v>Figure3-c</v>
      </c>
      <c r="C369" s="4">
        <v>5</v>
      </c>
      <c r="D369" s="2" t="s">
        <v>956</v>
      </c>
      <c r="E369" s="2" t="s">
        <v>987</v>
      </c>
      <c r="F369" s="2" t="s">
        <v>1663</v>
      </c>
      <c r="G369" s="2" t="s">
        <v>976</v>
      </c>
      <c r="H369" s="2" t="s">
        <v>976</v>
      </c>
      <c r="I369" s="2" t="s">
        <v>1664</v>
      </c>
      <c r="J369" s="2" t="s">
        <v>1665</v>
      </c>
      <c r="K369" s="2" t="s">
        <v>2113</v>
      </c>
      <c r="L369" s="93">
        <v>15</v>
      </c>
      <c r="M369" s="125" t="s">
        <v>2007</v>
      </c>
      <c r="N369" s="109" t="s">
        <v>1785</v>
      </c>
      <c r="O369" s="2" t="s">
        <v>976</v>
      </c>
      <c r="P369" s="2" t="s">
        <v>1136</v>
      </c>
      <c r="Q369" s="2" t="s">
        <v>1508</v>
      </c>
      <c r="R369" s="2" t="s">
        <v>1489</v>
      </c>
      <c r="S369" s="2">
        <v>2.5</v>
      </c>
      <c r="T369" s="2">
        <v>1</v>
      </c>
      <c r="U369" s="2" t="s">
        <v>963</v>
      </c>
      <c r="V369" s="2">
        <v>1</v>
      </c>
      <c r="W369" s="2">
        <v>0.5</v>
      </c>
      <c r="X369" s="2" t="s">
        <v>980</v>
      </c>
      <c r="Y369" s="2" t="s">
        <v>976</v>
      </c>
      <c r="Z369" s="2" t="s">
        <v>1666</v>
      </c>
      <c r="AA369" s="2">
        <v>25</v>
      </c>
      <c r="AB369" s="2">
        <v>10</v>
      </c>
      <c r="AC369" s="2">
        <v>10</v>
      </c>
      <c r="AD369" s="2" t="s">
        <v>1543</v>
      </c>
      <c r="AE369" s="2" t="s">
        <v>41</v>
      </c>
    </row>
    <row r="370" spans="1:31" x14ac:dyDescent="0.25">
      <c r="A370" s="25" t="str">
        <f>'FST imm. duration'!A370</f>
        <v xml:space="preserve">PYTKA et al. </v>
      </c>
      <c r="B370" s="2" t="str">
        <f>'FST imm. duration'!D370</f>
        <v>Figure2</v>
      </c>
      <c r="C370" s="4">
        <v>1</v>
      </c>
      <c r="D370" s="2" t="s">
        <v>956</v>
      </c>
      <c r="E370" s="2" t="s">
        <v>987</v>
      </c>
      <c r="F370" s="2" t="s">
        <v>984</v>
      </c>
      <c r="G370" s="2" t="s">
        <v>976</v>
      </c>
      <c r="H370" s="2" t="s">
        <v>976</v>
      </c>
      <c r="I370" s="2" t="s">
        <v>1664</v>
      </c>
      <c r="J370" s="2" t="s">
        <v>1667</v>
      </c>
      <c r="K370" s="2" t="s">
        <v>976</v>
      </c>
      <c r="L370" s="93">
        <v>15</v>
      </c>
      <c r="M370" s="125" t="s">
        <v>2014</v>
      </c>
      <c r="N370" s="93" t="s">
        <v>1785</v>
      </c>
      <c r="O370" s="2" t="s">
        <v>976</v>
      </c>
      <c r="P370" s="2" t="s">
        <v>1136</v>
      </c>
      <c r="Q370" s="2" t="s">
        <v>1057</v>
      </c>
      <c r="R370" s="2" t="s">
        <v>1192</v>
      </c>
      <c r="S370" s="2">
        <v>10</v>
      </c>
      <c r="T370" s="2">
        <v>1</v>
      </c>
      <c r="U370" s="2" t="s">
        <v>963</v>
      </c>
      <c r="V370" s="2">
        <v>1</v>
      </c>
      <c r="W370" s="2">
        <v>1</v>
      </c>
      <c r="X370" s="2" t="s">
        <v>980</v>
      </c>
      <c r="Y370" s="2" t="s">
        <v>976</v>
      </c>
      <c r="Z370" s="2" t="s">
        <v>1668</v>
      </c>
      <c r="AA370" s="2">
        <v>25</v>
      </c>
      <c r="AB370" s="2">
        <v>10</v>
      </c>
      <c r="AC370" s="2">
        <v>10</v>
      </c>
      <c r="AD370" s="2" t="s">
        <v>1543</v>
      </c>
      <c r="AE370" s="2" t="s">
        <v>41</v>
      </c>
    </row>
    <row r="371" spans="1:31" x14ac:dyDescent="0.25">
      <c r="A371" s="25" t="str">
        <f>'FST imm. duration'!A371</f>
        <v xml:space="preserve">PYTKA et al. </v>
      </c>
      <c r="B371" s="2" t="str">
        <f>'FST imm. duration'!D371</f>
        <v>Figure2</v>
      </c>
      <c r="C371" s="4">
        <v>2</v>
      </c>
      <c r="D371" s="2" t="s">
        <v>956</v>
      </c>
      <c r="E371" s="2" t="s">
        <v>987</v>
      </c>
      <c r="F371" s="2" t="s">
        <v>984</v>
      </c>
      <c r="G371" s="2" t="s">
        <v>976</v>
      </c>
      <c r="H371" s="2" t="s">
        <v>976</v>
      </c>
      <c r="I371" s="2" t="s">
        <v>1664</v>
      </c>
      <c r="J371" s="2" t="s">
        <v>1667</v>
      </c>
      <c r="K371" s="2" t="s">
        <v>976</v>
      </c>
      <c r="L371" s="93">
        <v>15</v>
      </c>
      <c r="M371" s="125" t="s">
        <v>2014</v>
      </c>
      <c r="N371" s="93" t="s">
        <v>1785</v>
      </c>
      <c r="O371" s="2" t="s">
        <v>976</v>
      </c>
      <c r="P371" s="2" t="s">
        <v>1136</v>
      </c>
      <c r="Q371" s="2" t="s">
        <v>1057</v>
      </c>
      <c r="R371" s="2" t="s">
        <v>1192</v>
      </c>
      <c r="S371" s="2">
        <v>20</v>
      </c>
      <c r="T371" s="2">
        <v>1</v>
      </c>
      <c r="U371" s="2" t="s">
        <v>963</v>
      </c>
      <c r="V371" s="2">
        <v>1</v>
      </c>
      <c r="W371" s="2">
        <v>1</v>
      </c>
      <c r="X371" s="2" t="s">
        <v>980</v>
      </c>
      <c r="Y371" s="2" t="s">
        <v>976</v>
      </c>
      <c r="Z371" s="2" t="s">
        <v>1668</v>
      </c>
      <c r="AA371" s="2">
        <v>25</v>
      </c>
      <c r="AB371" s="2">
        <v>10</v>
      </c>
      <c r="AC371" s="2">
        <v>10</v>
      </c>
      <c r="AD371" s="2" t="s">
        <v>1543</v>
      </c>
      <c r="AE371" s="2" t="s">
        <v>41</v>
      </c>
    </row>
    <row r="372" spans="1:31" x14ac:dyDescent="0.25">
      <c r="A372" s="25" t="str">
        <f>'FST imm. duration'!A372</f>
        <v xml:space="preserve">QIU et al. </v>
      </c>
      <c r="B372" s="2" t="str">
        <f>'FST imm. duration'!D372</f>
        <v>Figure4-b</v>
      </c>
      <c r="C372" s="4">
        <v>1</v>
      </c>
      <c r="D372" s="2" t="s">
        <v>956</v>
      </c>
      <c r="E372" s="2" t="s">
        <v>986</v>
      </c>
      <c r="F372" s="2" t="s">
        <v>1085</v>
      </c>
      <c r="G372" s="2" t="s">
        <v>976</v>
      </c>
      <c r="H372" s="2" t="s">
        <v>1415</v>
      </c>
      <c r="I372" s="2" t="s">
        <v>1021</v>
      </c>
      <c r="J372" s="2" t="s">
        <v>1670</v>
      </c>
      <c r="K372" s="2" t="s">
        <v>976</v>
      </c>
      <c r="L372" s="2" t="s">
        <v>976</v>
      </c>
      <c r="M372" s="125" t="s">
        <v>2014</v>
      </c>
      <c r="N372" s="93" t="s">
        <v>2012</v>
      </c>
      <c r="O372" s="93" t="s">
        <v>2114</v>
      </c>
      <c r="P372" s="2" t="s">
        <v>1136</v>
      </c>
      <c r="Q372" s="2" t="s">
        <v>1180</v>
      </c>
      <c r="R372" s="2" t="s">
        <v>1189</v>
      </c>
      <c r="S372" s="2">
        <v>15</v>
      </c>
      <c r="T372" s="2">
        <v>17</v>
      </c>
      <c r="U372" s="2" t="s">
        <v>1004</v>
      </c>
      <c r="V372" s="2">
        <v>1</v>
      </c>
      <c r="W372" s="2">
        <v>1</v>
      </c>
      <c r="X372" s="2" t="s">
        <v>1114</v>
      </c>
      <c r="Y372" s="2" t="s">
        <v>976</v>
      </c>
      <c r="Z372" s="2" t="s">
        <v>1672</v>
      </c>
      <c r="AA372" s="2">
        <v>40</v>
      </c>
      <c r="AB372" s="2">
        <v>20</v>
      </c>
      <c r="AC372" s="2">
        <v>25</v>
      </c>
      <c r="AD372" s="2">
        <v>25</v>
      </c>
      <c r="AE372" s="2" t="s">
        <v>1671</v>
      </c>
    </row>
    <row r="373" spans="1:31" x14ac:dyDescent="0.25">
      <c r="A373" s="25" t="str">
        <f>'FST imm. duration'!A373</f>
        <v xml:space="preserve">QIU et al. </v>
      </c>
      <c r="B373" s="2" t="str">
        <f>'FST imm. duration'!D373</f>
        <v>Figure8-b</v>
      </c>
      <c r="C373" s="4">
        <v>2</v>
      </c>
      <c r="D373" s="2" t="s">
        <v>956</v>
      </c>
      <c r="E373" s="2" t="s">
        <v>986</v>
      </c>
      <c r="F373" s="2" t="s">
        <v>1085</v>
      </c>
      <c r="G373" s="2" t="s">
        <v>976</v>
      </c>
      <c r="H373" s="2" t="s">
        <v>976</v>
      </c>
      <c r="I373" s="2" t="s">
        <v>1021</v>
      </c>
      <c r="J373" s="2" t="s">
        <v>1670</v>
      </c>
      <c r="K373" s="2" t="s">
        <v>976</v>
      </c>
      <c r="L373" s="2" t="s">
        <v>976</v>
      </c>
      <c r="M373" s="125" t="s">
        <v>2014</v>
      </c>
      <c r="N373" s="93" t="s">
        <v>2012</v>
      </c>
      <c r="O373" s="93" t="s">
        <v>2114</v>
      </c>
      <c r="P373" s="2" t="s">
        <v>1136</v>
      </c>
      <c r="Q373" s="2" t="s">
        <v>1180</v>
      </c>
      <c r="R373" s="2" t="s">
        <v>1189</v>
      </c>
      <c r="S373" s="2">
        <v>15</v>
      </c>
      <c r="T373" s="2">
        <v>17</v>
      </c>
      <c r="U373" s="2" t="s">
        <v>1004</v>
      </c>
      <c r="V373" s="2">
        <v>1</v>
      </c>
      <c r="W373" s="2">
        <v>1</v>
      </c>
      <c r="X373" s="2" t="s">
        <v>1114</v>
      </c>
      <c r="Y373" s="2" t="s">
        <v>976</v>
      </c>
      <c r="Z373" s="2" t="s">
        <v>1672</v>
      </c>
      <c r="AA373" s="2">
        <v>40</v>
      </c>
      <c r="AB373" s="2">
        <v>20</v>
      </c>
      <c r="AC373" s="2">
        <v>25</v>
      </c>
      <c r="AD373" s="2">
        <v>25</v>
      </c>
      <c r="AE373" s="2" t="s">
        <v>1671</v>
      </c>
    </row>
    <row r="374" spans="1:31" x14ac:dyDescent="0.25">
      <c r="A374" s="25" t="str">
        <f>'FST imm. duration'!A374</f>
        <v xml:space="preserve">RANA et al. </v>
      </c>
      <c r="B374" s="2" t="str">
        <f>'FST imm. duration'!D374</f>
        <v>Figure1</v>
      </c>
      <c r="C374" s="4">
        <v>1</v>
      </c>
      <c r="D374" s="2" t="s">
        <v>969</v>
      </c>
      <c r="E374" s="2" t="s">
        <v>987</v>
      </c>
      <c r="F374" s="2" t="s">
        <v>984</v>
      </c>
      <c r="G374" s="2" t="s">
        <v>976</v>
      </c>
      <c r="H374" s="2" t="s">
        <v>976</v>
      </c>
      <c r="I374" s="2" t="s">
        <v>1110</v>
      </c>
      <c r="J374" s="2" t="s">
        <v>1673</v>
      </c>
      <c r="K374" s="2" t="s">
        <v>976</v>
      </c>
      <c r="L374" s="93" t="s">
        <v>976</v>
      </c>
      <c r="M374" s="125" t="s">
        <v>2014</v>
      </c>
      <c r="N374" s="93" t="s">
        <v>976</v>
      </c>
      <c r="O374" s="93" t="s">
        <v>976</v>
      </c>
      <c r="P374" s="2" t="s">
        <v>1136</v>
      </c>
      <c r="Q374" s="2" t="s">
        <v>978</v>
      </c>
      <c r="R374" s="2" t="s">
        <v>1190</v>
      </c>
      <c r="S374" s="2">
        <v>10</v>
      </c>
      <c r="T374" s="2">
        <v>7</v>
      </c>
      <c r="U374" s="2" t="s">
        <v>1015</v>
      </c>
      <c r="V374" s="2">
        <v>1</v>
      </c>
      <c r="W374" s="2">
        <v>1</v>
      </c>
      <c r="X374" s="2" t="s">
        <v>955</v>
      </c>
      <c r="Y374" s="2" t="s">
        <v>976</v>
      </c>
      <c r="Z374" s="2" t="s">
        <v>1674</v>
      </c>
      <c r="AA374" s="2" t="s">
        <v>2078</v>
      </c>
      <c r="AB374" s="2">
        <v>30</v>
      </c>
      <c r="AC374" s="2">
        <v>15</v>
      </c>
      <c r="AD374" s="2" t="s">
        <v>1577</v>
      </c>
      <c r="AE374" s="2" t="s">
        <v>41</v>
      </c>
    </row>
    <row r="375" spans="1:31" x14ac:dyDescent="0.25">
      <c r="A375" s="25" t="str">
        <f>'FST imm. duration'!A375</f>
        <v xml:space="preserve">RANE et al. </v>
      </c>
      <c r="B375" s="2" t="str">
        <f>'FST imm. duration'!D375</f>
        <v>Table2</v>
      </c>
      <c r="C375" s="4">
        <v>1</v>
      </c>
      <c r="D375" s="2" t="s">
        <v>976</v>
      </c>
      <c r="E375" s="2" t="s">
        <v>987</v>
      </c>
      <c r="F375" s="2" t="s">
        <v>984</v>
      </c>
      <c r="G375" s="2" t="s">
        <v>1119</v>
      </c>
      <c r="H375" s="2" t="s">
        <v>976</v>
      </c>
      <c r="I375" s="2" t="s">
        <v>1009</v>
      </c>
      <c r="J375" s="2" t="s">
        <v>976</v>
      </c>
      <c r="K375" s="2" t="s">
        <v>976</v>
      </c>
      <c r="L375" s="2" t="s">
        <v>976</v>
      </c>
      <c r="M375" s="2" t="s">
        <v>976</v>
      </c>
      <c r="N375" s="2" t="s">
        <v>976</v>
      </c>
      <c r="O375" s="2" t="s">
        <v>976</v>
      </c>
      <c r="P375" s="2" t="s">
        <v>1136</v>
      </c>
      <c r="Q375" s="2" t="s">
        <v>961</v>
      </c>
      <c r="R375" s="2" t="s">
        <v>1189</v>
      </c>
      <c r="S375" s="2">
        <v>30</v>
      </c>
      <c r="T375" s="2" t="s">
        <v>976</v>
      </c>
      <c r="U375" s="2" t="s">
        <v>1015</v>
      </c>
      <c r="V375" s="2" t="s">
        <v>976</v>
      </c>
      <c r="W375" s="2" t="s">
        <v>976</v>
      </c>
      <c r="X375" s="2" t="s">
        <v>1677</v>
      </c>
      <c r="Y375" s="2" t="s">
        <v>976</v>
      </c>
      <c r="Z375" s="2" t="s">
        <v>1676</v>
      </c>
      <c r="AA375" s="2">
        <v>25</v>
      </c>
      <c r="AB375" s="2">
        <v>10</v>
      </c>
      <c r="AC375" s="2">
        <v>15</v>
      </c>
      <c r="AD375" s="2" t="s">
        <v>2016</v>
      </c>
      <c r="AE375" s="2" t="s">
        <v>976</v>
      </c>
    </row>
    <row r="376" spans="1:31" x14ac:dyDescent="0.25">
      <c r="A376" s="25" t="str">
        <f>'FST imm. duration'!A376</f>
        <v xml:space="preserve">REIS EDE et al. </v>
      </c>
      <c r="B376" s="2" t="str">
        <f>'FST imm. duration'!D376</f>
        <v>Figure3-a</v>
      </c>
      <c r="C376" s="4">
        <v>1</v>
      </c>
      <c r="D376" s="2" t="s">
        <v>956</v>
      </c>
      <c r="E376" s="2" t="s">
        <v>986</v>
      </c>
      <c r="F376" s="2" t="s">
        <v>985</v>
      </c>
      <c r="G376" s="2">
        <v>60</v>
      </c>
      <c r="H376" s="2" t="s">
        <v>976</v>
      </c>
      <c r="I376" s="2" t="s">
        <v>1093</v>
      </c>
      <c r="J376" s="2" t="s">
        <v>1679</v>
      </c>
      <c r="K376" s="2" t="s">
        <v>976</v>
      </c>
      <c r="L376" s="93">
        <v>5</v>
      </c>
      <c r="M376" s="125" t="s">
        <v>2007</v>
      </c>
      <c r="N376" s="93" t="s">
        <v>1785</v>
      </c>
      <c r="O376" s="93" t="s">
        <v>976</v>
      </c>
      <c r="P376" s="2" t="s">
        <v>1136</v>
      </c>
      <c r="Q376" s="2" t="s">
        <v>1678</v>
      </c>
      <c r="R376" s="2" t="s">
        <v>1192</v>
      </c>
      <c r="S376" s="2">
        <v>10</v>
      </c>
      <c r="T376" s="2">
        <v>1</v>
      </c>
      <c r="U376" s="2" t="s">
        <v>963</v>
      </c>
      <c r="V376" s="2">
        <v>2</v>
      </c>
      <c r="W376" s="2">
        <v>0.5</v>
      </c>
      <c r="X376" s="2" t="s">
        <v>1114</v>
      </c>
      <c r="Y376" s="2" t="s">
        <v>976</v>
      </c>
      <c r="Z376" s="2" t="s">
        <v>1681</v>
      </c>
      <c r="AA376" s="2" t="s">
        <v>976</v>
      </c>
      <c r="AB376" s="2">
        <v>40</v>
      </c>
      <c r="AC376" s="2">
        <v>17</v>
      </c>
      <c r="AD376" s="2">
        <v>27</v>
      </c>
      <c r="AE376" s="2" t="s">
        <v>1680</v>
      </c>
    </row>
    <row r="377" spans="1:31" x14ac:dyDescent="0.25">
      <c r="A377" s="25" t="str">
        <f>'FST imm. duration'!A377</f>
        <v xml:space="preserve">REIS EDE et al. </v>
      </c>
      <c r="B377" s="2" t="str">
        <f>'FST imm. duration'!D377</f>
        <v>Figure3-b</v>
      </c>
      <c r="C377" s="4">
        <v>2</v>
      </c>
      <c r="D377" s="2" t="s">
        <v>956</v>
      </c>
      <c r="E377" s="2" t="s">
        <v>986</v>
      </c>
      <c r="F377" s="2" t="s">
        <v>985</v>
      </c>
      <c r="G377" s="2">
        <v>60</v>
      </c>
      <c r="H377" s="2" t="s">
        <v>976</v>
      </c>
      <c r="I377" s="2" t="s">
        <v>1093</v>
      </c>
      <c r="J377" s="2" t="s">
        <v>1679</v>
      </c>
      <c r="K377" s="2" t="s">
        <v>976</v>
      </c>
      <c r="L377" s="93">
        <v>5</v>
      </c>
      <c r="M377" s="125" t="s">
        <v>2007</v>
      </c>
      <c r="N377" s="93" t="s">
        <v>1785</v>
      </c>
      <c r="O377" s="93" t="s">
        <v>976</v>
      </c>
      <c r="P377" s="2" t="s">
        <v>1136</v>
      </c>
      <c r="Q377" s="2" t="s">
        <v>1678</v>
      </c>
      <c r="R377" s="2" t="s">
        <v>1192</v>
      </c>
      <c r="S377" s="2">
        <v>10</v>
      </c>
      <c r="T377" s="2">
        <v>1</v>
      </c>
      <c r="U377" s="2" t="s">
        <v>963</v>
      </c>
      <c r="V377" s="2">
        <v>2</v>
      </c>
      <c r="W377" s="2">
        <v>0.5</v>
      </c>
      <c r="X377" s="2" t="s">
        <v>1114</v>
      </c>
      <c r="Y377" s="2" t="s">
        <v>976</v>
      </c>
      <c r="Z377" s="2" t="s">
        <v>1681</v>
      </c>
      <c r="AA377" s="2" t="s">
        <v>976</v>
      </c>
      <c r="AB377" s="2">
        <v>40</v>
      </c>
      <c r="AC377" s="2">
        <v>17</v>
      </c>
      <c r="AD377" s="2">
        <v>27</v>
      </c>
      <c r="AE377" s="2" t="s">
        <v>1680</v>
      </c>
    </row>
    <row r="378" spans="1:31" x14ac:dyDescent="0.25">
      <c r="A378" s="25" t="str">
        <f>'FST imm. duration'!A378</f>
        <v xml:space="preserve">RENY-PALASSE et al. </v>
      </c>
      <c r="B378" s="2" t="str">
        <f>'FST imm. duration'!D378</f>
        <v>Table1</v>
      </c>
      <c r="C378" s="4">
        <v>1</v>
      </c>
      <c r="D378" s="2" t="s">
        <v>956</v>
      </c>
      <c r="E378" s="2" t="s">
        <v>987</v>
      </c>
      <c r="F378" s="2" t="s">
        <v>1282</v>
      </c>
      <c r="G378" s="2" t="s">
        <v>976</v>
      </c>
      <c r="H378" s="2" t="s">
        <v>976</v>
      </c>
      <c r="I378" s="2" t="s">
        <v>1139</v>
      </c>
      <c r="J378" s="2" t="s">
        <v>1683</v>
      </c>
      <c r="K378" s="2" t="s">
        <v>976</v>
      </c>
      <c r="L378" s="93" t="s">
        <v>976</v>
      </c>
      <c r="M378" s="125" t="s">
        <v>2014</v>
      </c>
      <c r="N378" s="93" t="s">
        <v>2015</v>
      </c>
      <c r="O378" s="93" t="s">
        <v>976</v>
      </c>
      <c r="P378" s="2" t="s">
        <v>1136</v>
      </c>
      <c r="Q378" s="2" t="s">
        <v>1649</v>
      </c>
      <c r="R378" s="2" t="s">
        <v>1190</v>
      </c>
      <c r="S378" s="2">
        <v>20</v>
      </c>
      <c r="T378" s="2">
        <v>1</v>
      </c>
      <c r="U378" s="2" t="s">
        <v>963</v>
      </c>
      <c r="V378" s="2">
        <v>1</v>
      </c>
      <c r="W378" s="2">
        <v>1</v>
      </c>
      <c r="X378" s="2" t="s">
        <v>980</v>
      </c>
      <c r="Y378" s="2" t="s">
        <v>976</v>
      </c>
      <c r="Z378" s="2" t="s">
        <v>1684</v>
      </c>
      <c r="AA378" s="2">
        <v>25</v>
      </c>
      <c r="AB378" s="2">
        <v>10</v>
      </c>
      <c r="AC378" s="2">
        <v>6</v>
      </c>
      <c r="AD378" s="2" t="s">
        <v>2015</v>
      </c>
      <c r="AE378" s="2" t="s">
        <v>976</v>
      </c>
    </row>
    <row r="379" spans="1:31" x14ac:dyDescent="0.25">
      <c r="A379" s="25" t="str">
        <f>'FST imm. duration'!A379</f>
        <v xml:space="preserve">RENY-PALASSE et al. </v>
      </c>
      <c r="B379" s="2" t="str">
        <f>'FST imm. duration'!D379</f>
        <v>Table1</v>
      </c>
      <c r="C379" s="4">
        <v>2</v>
      </c>
      <c r="D379" s="2" t="s">
        <v>956</v>
      </c>
      <c r="E379" s="2" t="s">
        <v>987</v>
      </c>
      <c r="F379" s="2" t="s">
        <v>1282</v>
      </c>
      <c r="G379" s="2" t="s">
        <v>976</v>
      </c>
      <c r="H379" s="2" t="s">
        <v>976</v>
      </c>
      <c r="I379" s="2" t="s">
        <v>1139</v>
      </c>
      <c r="J379" s="2" t="s">
        <v>1683</v>
      </c>
      <c r="K379" s="2" t="s">
        <v>976</v>
      </c>
      <c r="L379" s="93" t="s">
        <v>976</v>
      </c>
      <c r="M379" s="125" t="s">
        <v>2014</v>
      </c>
      <c r="N379" s="93" t="s">
        <v>2015</v>
      </c>
      <c r="O379" s="93" t="s">
        <v>976</v>
      </c>
      <c r="P379" s="2" t="s">
        <v>1136</v>
      </c>
      <c r="Q379" s="2" t="s">
        <v>1649</v>
      </c>
      <c r="R379" s="2" t="s">
        <v>1190</v>
      </c>
      <c r="S379" s="2">
        <v>2.5</v>
      </c>
      <c r="T379" s="2">
        <v>1</v>
      </c>
      <c r="U379" s="2" t="s">
        <v>963</v>
      </c>
      <c r="V379" s="2">
        <v>1</v>
      </c>
      <c r="W379" s="2">
        <v>1</v>
      </c>
      <c r="X379" s="2" t="s">
        <v>980</v>
      </c>
      <c r="Y379" s="2" t="s">
        <v>976</v>
      </c>
      <c r="Z379" s="2" t="s">
        <v>1684</v>
      </c>
      <c r="AA379" s="2">
        <v>25</v>
      </c>
      <c r="AB379" s="2">
        <v>10</v>
      </c>
      <c r="AC379" s="2">
        <v>6</v>
      </c>
      <c r="AD379" s="2" t="s">
        <v>2015</v>
      </c>
      <c r="AE379" s="2" t="s">
        <v>976</v>
      </c>
    </row>
    <row r="380" spans="1:31" x14ac:dyDescent="0.25">
      <c r="A380" s="25" t="str">
        <f>'FST imm. duration'!A380</f>
        <v xml:space="preserve">RENY-PALASSE et al. </v>
      </c>
      <c r="B380" s="2" t="str">
        <f>'FST imm. duration'!D380</f>
        <v>Table1</v>
      </c>
      <c r="C380" s="4">
        <v>3</v>
      </c>
      <c r="D380" s="2" t="s">
        <v>956</v>
      </c>
      <c r="E380" s="2" t="s">
        <v>987</v>
      </c>
      <c r="F380" s="2" t="s">
        <v>1282</v>
      </c>
      <c r="G380" s="2" t="s">
        <v>976</v>
      </c>
      <c r="H380" s="2" t="s">
        <v>976</v>
      </c>
      <c r="I380" s="2" t="s">
        <v>1139</v>
      </c>
      <c r="J380" s="2" t="s">
        <v>1683</v>
      </c>
      <c r="K380" s="2" t="s">
        <v>976</v>
      </c>
      <c r="L380" s="93" t="s">
        <v>976</v>
      </c>
      <c r="M380" s="125" t="s">
        <v>2014</v>
      </c>
      <c r="N380" s="93" t="s">
        <v>2015</v>
      </c>
      <c r="O380" s="93" t="s">
        <v>976</v>
      </c>
      <c r="P380" s="2" t="s">
        <v>1136</v>
      </c>
      <c r="Q380" s="2" t="s">
        <v>1069</v>
      </c>
      <c r="R380" s="2" t="s">
        <v>1190</v>
      </c>
      <c r="S380" s="2">
        <v>10</v>
      </c>
      <c r="T380" s="2">
        <v>1</v>
      </c>
      <c r="U380" s="2" t="s">
        <v>963</v>
      </c>
      <c r="V380" s="2">
        <v>1</v>
      </c>
      <c r="W380" s="2">
        <v>1</v>
      </c>
      <c r="X380" s="2" t="s">
        <v>980</v>
      </c>
      <c r="Y380" s="2" t="s">
        <v>976</v>
      </c>
      <c r="Z380" s="2" t="s">
        <v>1684</v>
      </c>
      <c r="AA380" s="2">
        <v>25</v>
      </c>
      <c r="AB380" s="2">
        <v>10</v>
      </c>
      <c r="AC380" s="2">
        <v>6</v>
      </c>
      <c r="AD380" s="2" t="s">
        <v>2015</v>
      </c>
      <c r="AE380" s="2" t="s">
        <v>976</v>
      </c>
    </row>
    <row r="381" spans="1:31" x14ac:dyDescent="0.25">
      <c r="A381" s="25" t="str">
        <f>'FST imm. duration'!A381</f>
        <v xml:space="preserve">RENY-PALASSE et al. </v>
      </c>
      <c r="B381" s="2" t="str">
        <f>'FST imm. duration'!D381</f>
        <v>Table1</v>
      </c>
      <c r="C381" s="4">
        <v>4</v>
      </c>
      <c r="D381" s="2" t="s">
        <v>956</v>
      </c>
      <c r="E381" s="2" t="s">
        <v>987</v>
      </c>
      <c r="F381" s="2" t="s">
        <v>1282</v>
      </c>
      <c r="G381" s="2" t="s">
        <v>976</v>
      </c>
      <c r="H381" s="2" t="s">
        <v>976</v>
      </c>
      <c r="I381" s="2" t="s">
        <v>1139</v>
      </c>
      <c r="J381" s="2" t="s">
        <v>1683</v>
      </c>
      <c r="K381" s="2" t="s">
        <v>976</v>
      </c>
      <c r="L381" s="93" t="s">
        <v>976</v>
      </c>
      <c r="M381" s="125" t="s">
        <v>2014</v>
      </c>
      <c r="N381" s="93" t="s">
        <v>2015</v>
      </c>
      <c r="O381" s="93" t="s">
        <v>976</v>
      </c>
      <c r="P381" s="2" t="s">
        <v>1136</v>
      </c>
      <c r="Q381" s="2" t="s">
        <v>1069</v>
      </c>
      <c r="R381" s="2" t="s">
        <v>1190</v>
      </c>
      <c r="S381" s="2">
        <v>5</v>
      </c>
      <c r="T381" s="2">
        <v>1</v>
      </c>
      <c r="U381" s="2" t="s">
        <v>963</v>
      </c>
      <c r="V381" s="2">
        <v>1</v>
      </c>
      <c r="W381" s="2">
        <v>1</v>
      </c>
      <c r="X381" s="2" t="s">
        <v>980</v>
      </c>
      <c r="Y381" s="2" t="s">
        <v>976</v>
      </c>
      <c r="Z381" s="2" t="s">
        <v>1684</v>
      </c>
      <c r="AA381" s="2">
        <v>25</v>
      </c>
      <c r="AB381" s="2">
        <v>10</v>
      </c>
      <c r="AC381" s="2">
        <v>6</v>
      </c>
      <c r="AD381" s="2" t="s">
        <v>2015</v>
      </c>
      <c r="AE381" s="2" t="s">
        <v>976</v>
      </c>
    </row>
    <row r="382" spans="1:31" x14ac:dyDescent="0.25">
      <c r="A382" s="25" t="str">
        <f>'FST imm. duration'!A382</f>
        <v xml:space="preserve">RENY-PALASSE et al. </v>
      </c>
      <c r="B382" s="2" t="str">
        <f>'FST imm. duration'!D382</f>
        <v>Table1</v>
      </c>
      <c r="C382" s="4">
        <v>5</v>
      </c>
      <c r="D382" s="2" t="s">
        <v>956</v>
      </c>
      <c r="E382" s="2" t="s">
        <v>987</v>
      </c>
      <c r="F382" s="2" t="s">
        <v>1282</v>
      </c>
      <c r="G382" s="2" t="s">
        <v>976</v>
      </c>
      <c r="H382" s="2" t="s">
        <v>976</v>
      </c>
      <c r="I382" s="2" t="s">
        <v>1139</v>
      </c>
      <c r="J382" s="2" t="s">
        <v>1683</v>
      </c>
      <c r="K382" s="2" t="s">
        <v>976</v>
      </c>
      <c r="L382" s="93" t="s">
        <v>976</v>
      </c>
      <c r="M382" s="125" t="s">
        <v>2014</v>
      </c>
      <c r="N382" s="93" t="s">
        <v>2015</v>
      </c>
      <c r="O382" s="93" t="s">
        <v>976</v>
      </c>
      <c r="P382" s="2" t="s">
        <v>1136</v>
      </c>
      <c r="Q382" s="2" t="s">
        <v>1682</v>
      </c>
      <c r="R382" s="2" t="s">
        <v>1594</v>
      </c>
      <c r="S382" s="2">
        <v>40</v>
      </c>
      <c r="T382" s="2">
        <v>1</v>
      </c>
      <c r="U382" s="2" t="s">
        <v>963</v>
      </c>
      <c r="V382" s="2">
        <v>1</v>
      </c>
      <c r="W382" s="2">
        <v>1</v>
      </c>
      <c r="X382" s="2" t="s">
        <v>980</v>
      </c>
      <c r="Y382" s="2" t="s">
        <v>976</v>
      </c>
      <c r="Z382" s="2" t="s">
        <v>1684</v>
      </c>
      <c r="AA382" s="2">
        <v>25</v>
      </c>
      <c r="AB382" s="2">
        <v>10</v>
      </c>
      <c r="AC382" s="2">
        <v>6</v>
      </c>
      <c r="AD382" s="2" t="s">
        <v>2015</v>
      </c>
      <c r="AE382" s="2" t="s">
        <v>976</v>
      </c>
    </row>
    <row r="383" spans="1:31" x14ac:dyDescent="0.25">
      <c r="A383" s="25" t="str">
        <f>'FST imm. duration'!A383</f>
        <v xml:space="preserve">RENY-PALASSE et al. </v>
      </c>
      <c r="B383" s="2" t="str">
        <f>'FST imm. duration'!D383</f>
        <v>Table1</v>
      </c>
      <c r="C383" s="4">
        <v>6</v>
      </c>
      <c r="D383" s="2" t="s">
        <v>956</v>
      </c>
      <c r="E383" s="2" t="s">
        <v>987</v>
      </c>
      <c r="F383" s="2" t="s">
        <v>1282</v>
      </c>
      <c r="G383" s="2" t="s">
        <v>976</v>
      </c>
      <c r="H383" s="2" t="s">
        <v>976</v>
      </c>
      <c r="I383" s="2" t="s">
        <v>1139</v>
      </c>
      <c r="J383" s="2" t="s">
        <v>1683</v>
      </c>
      <c r="K383" s="2" t="s">
        <v>976</v>
      </c>
      <c r="L383" s="93" t="s">
        <v>976</v>
      </c>
      <c r="M383" s="125" t="s">
        <v>2014</v>
      </c>
      <c r="N383" s="93" t="s">
        <v>2015</v>
      </c>
      <c r="O383" s="93" t="s">
        <v>976</v>
      </c>
      <c r="P383" s="2" t="s">
        <v>1136</v>
      </c>
      <c r="Q383" s="2" t="s">
        <v>1682</v>
      </c>
      <c r="R383" s="2" t="s">
        <v>1594</v>
      </c>
      <c r="S383" s="2">
        <v>20</v>
      </c>
      <c r="T383" s="2">
        <v>1</v>
      </c>
      <c r="U383" s="2" t="s">
        <v>963</v>
      </c>
      <c r="V383" s="2">
        <v>1</v>
      </c>
      <c r="W383" s="2">
        <v>1</v>
      </c>
      <c r="X383" s="2" t="s">
        <v>980</v>
      </c>
      <c r="Y383" s="2" t="s">
        <v>976</v>
      </c>
      <c r="Z383" s="2" t="s">
        <v>1684</v>
      </c>
      <c r="AA383" s="2">
        <v>25</v>
      </c>
      <c r="AB383" s="2">
        <v>10</v>
      </c>
      <c r="AC383" s="2">
        <v>6</v>
      </c>
      <c r="AD383" s="2" t="s">
        <v>2015</v>
      </c>
      <c r="AE383" s="2" t="s">
        <v>976</v>
      </c>
    </row>
    <row r="384" spans="1:31" x14ac:dyDescent="0.25">
      <c r="A384" s="25" t="str">
        <f>'FST imm. duration'!A384</f>
        <v xml:space="preserve">RENY-PALASSE et al. </v>
      </c>
      <c r="B384" s="2" t="str">
        <f>'FST imm. duration'!D384</f>
        <v>Table1</v>
      </c>
      <c r="C384" s="4">
        <v>7</v>
      </c>
      <c r="D384" s="2" t="s">
        <v>956</v>
      </c>
      <c r="E384" s="2" t="s">
        <v>987</v>
      </c>
      <c r="F384" s="2" t="s">
        <v>1282</v>
      </c>
      <c r="G384" s="2" t="s">
        <v>976</v>
      </c>
      <c r="H384" s="2" t="s">
        <v>976</v>
      </c>
      <c r="I384" s="2" t="s">
        <v>1139</v>
      </c>
      <c r="J384" s="2" t="s">
        <v>1683</v>
      </c>
      <c r="K384" s="2" t="s">
        <v>976</v>
      </c>
      <c r="L384" s="93" t="s">
        <v>976</v>
      </c>
      <c r="M384" s="125" t="s">
        <v>2014</v>
      </c>
      <c r="N384" s="93" t="s">
        <v>2015</v>
      </c>
      <c r="O384" s="93" t="s">
        <v>976</v>
      </c>
      <c r="P384" s="2" t="s">
        <v>1136</v>
      </c>
      <c r="Q384" s="2" t="s">
        <v>1593</v>
      </c>
      <c r="R384" s="2" t="s">
        <v>1594</v>
      </c>
      <c r="S384" s="2">
        <v>15</v>
      </c>
      <c r="T384" s="2">
        <v>1</v>
      </c>
      <c r="U384" s="2" t="s">
        <v>963</v>
      </c>
      <c r="V384" s="2">
        <v>1</v>
      </c>
      <c r="W384" s="2">
        <v>1</v>
      </c>
      <c r="X384" s="2" t="s">
        <v>980</v>
      </c>
      <c r="Y384" s="2" t="s">
        <v>976</v>
      </c>
      <c r="Z384" s="2" t="s">
        <v>1684</v>
      </c>
      <c r="AA384" s="2">
        <v>25</v>
      </c>
      <c r="AB384" s="2">
        <v>10</v>
      </c>
      <c r="AC384" s="2">
        <v>6</v>
      </c>
      <c r="AD384" s="2" t="s">
        <v>2015</v>
      </c>
      <c r="AE384" s="2" t="s">
        <v>976</v>
      </c>
    </row>
    <row r="385" spans="1:32" x14ac:dyDescent="0.25">
      <c r="A385" s="25" t="str">
        <f>'FST imm. duration'!A385</f>
        <v xml:space="preserve">RENY-PALASSE et al. </v>
      </c>
      <c r="B385" s="2" t="str">
        <f>'FST imm. duration'!D385</f>
        <v>Table1</v>
      </c>
      <c r="C385" s="4">
        <v>8</v>
      </c>
      <c r="D385" s="2" t="s">
        <v>956</v>
      </c>
      <c r="E385" s="2" t="s">
        <v>987</v>
      </c>
      <c r="F385" s="2" t="s">
        <v>1282</v>
      </c>
      <c r="G385" s="2" t="s">
        <v>976</v>
      </c>
      <c r="H385" s="2" t="s">
        <v>976</v>
      </c>
      <c r="I385" s="2" t="s">
        <v>1139</v>
      </c>
      <c r="J385" s="2" t="s">
        <v>1683</v>
      </c>
      <c r="K385" s="2" t="s">
        <v>976</v>
      </c>
      <c r="L385" s="93" t="s">
        <v>976</v>
      </c>
      <c r="M385" s="125" t="s">
        <v>2014</v>
      </c>
      <c r="N385" s="93" t="s">
        <v>2015</v>
      </c>
      <c r="O385" s="93" t="s">
        <v>976</v>
      </c>
      <c r="P385" s="2" t="s">
        <v>1136</v>
      </c>
      <c r="Q385" s="2" t="s">
        <v>1593</v>
      </c>
      <c r="R385" s="2" t="s">
        <v>1594</v>
      </c>
      <c r="S385" s="2">
        <v>30</v>
      </c>
      <c r="T385" s="2">
        <v>1</v>
      </c>
      <c r="U385" s="2" t="s">
        <v>963</v>
      </c>
      <c r="V385" s="2">
        <v>1</v>
      </c>
      <c r="W385" s="2">
        <v>1</v>
      </c>
      <c r="X385" s="2" t="s">
        <v>980</v>
      </c>
      <c r="Y385" s="2" t="s">
        <v>976</v>
      </c>
      <c r="Z385" s="2" t="s">
        <v>1684</v>
      </c>
      <c r="AA385" s="2">
        <v>25</v>
      </c>
      <c r="AB385" s="2">
        <v>10</v>
      </c>
      <c r="AC385" s="2">
        <v>6</v>
      </c>
      <c r="AD385" s="2" t="s">
        <v>2015</v>
      </c>
      <c r="AE385" s="2" t="s">
        <v>976</v>
      </c>
    </row>
    <row r="386" spans="1:32" x14ac:dyDescent="0.25">
      <c r="A386" s="25" t="str">
        <f>'FST imm. duration'!A386</f>
        <v xml:space="preserve">RENY-PALASSE et al. </v>
      </c>
      <c r="B386" s="2" t="str">
        <f>'FST imm. duration'!D386</f>
        <v>Table2</v>
      </c>
      <c r="C386" s="4">
        <v>9</v>
      </c>
      <c r="D386" s="2" t="s">
        <v>956</v>
      </c>
      <c r="E386" s="2" t="s">
        <v>987</v>
      </c>
      <c r="F386" s="2" t="s">
        <v>1282</v>
      </c>
      <c r="G386" s="2" t="s">
        <v>976</v>
      </c>
      <c r="H386" s="2" t="s">
        <v>976</v>
      </c>
      <c r="I386" s="2" t="s">
        <v>1139</v>
      </c>
      <c r="J386" s="2" t="s">
        <v>1683</v>
      </c>
      <c r="K386" s="2" t="s">
        <v>976</v>
      </c>
      <c r="L386" s="93" t="s">
        <v>976</v>
      </c>
      <c r="M386" s="125" t="s">
        <v>2014</v>
      </c>
      <c r="N386" s="93" t="s">
        <v>2015</v>
      </c>
      <c r="O386" s="93" t="s">
        <v>976</v>
      </c>
      <c r="P386" s="2" t="s">
        <v>1136</v>
      </c>
      <c r="Q386" s="2" t="s">
        <v>1593</v>
      </c>
      <c r="R386" s="2" t="s">
        <v>1594</v>
      </c>
      <c r="S386" s="2">
        <v>3.75</v>
      </c>
      <c r="T386" s="2">
        <v>1</v>
      </c>
      <c r="U386" s="2" t="s">
        <v>963</v>
      </c>
      <c r="V386" s="2">
        <v>1</v>
      </c>
      <c r="W386" s="2">
        <v>1</v>
      </c>
      <c r="X386" s="2" t="s">
        <v>980</v>
      </c>
      <c r="Y386" s="2" t="s">
        <v>976</v>
      </c>
      <c r="Z386" s="2" t="s">
        <v>1684</v>
      </c>
      <c r="AA386" s="2">
        <v>25</v>
      </c>
      <c r="AB386" s="2">
        <v>10</v>
      </c>
      <c r="AC386" s="2">
        <v>6</v>
      </c>
      <c r="AD386" s="2" t="s">
        <v>2015</v>
      </c>
      <c r="AE386" s="2" t="s">
        <v>976</v>
      </c>
    </row>
    <row r="387" spans="1:32" x14ac:dyDescent="0.25">
      <c r="A387" s="25" t="str">
        <f>'FST imm. duration'!A387</f>
        <v xml:space="preserve">REUS et al. </v>
      </c>
      <c r="B387" s="2" t="str">
        <f>'FST imm. duration'!D387</f>
        <v>Figure1</v>
      </c>
      <c r="C387" s="4">
        <v>1</v>
      </c>
      <c r="D387" s="2" t="s">
        <v>956</v>
      </c>
      <c r="E387" s="2" t="s">
        <v>986</v>
      </c>
      <c r="F387" s="2" t="s">
        <v>985</v>
      </c>
      <c r="G387" s="2">
        <v>60</v>
      </c>
      <c r="H387" s="2" t="s">
        <v>976</v>
      </c>
      <c r="I387" s="2" t="s">
        <v>976</v>
      </c>
      <c r="J387" s="2" t="s">
        <v>1685</v>
      </c>
      <c r="K387" s="2" t="s">
        <v>976</v>
      </c>
      <c r="L387" s="93">
        <v>5</v>
      </c>
      <c r="M387" s="125" t="s">
        <v>976</v>
      </c>
      <c r="N387" s="93" t="s">
        <v>976</v>
      </c>
      <c r="O387" s="93" t="s">
        <v>976</v>
      </c>
      <c r="P387" s="2" t="s">
        <v>1136</v>
      </c>
      <c r="Q387" s="2" t="s">
        <v>961</v>
      </c>
      <c r="R387" s="2" t="s">
        <v>1189</v>
      </c>
      <c r="S387" s="2">
        <v>1.25</v>
      </c>
      <c r="T387" s="2">
        <v>1</v>
      </c>
      <c r="U387" s="2" t="s">
        <v>963</v>
      </c>
      <c r="V387" s="2">
        <v>1</v>
      </c>
      <c r="W387" s="2">
        <v>1</v>
      </c>
      <c r="X387" s="2" t="s">
        <v>955</v>
      </c>
      <c r="Y387" s="2" t="s">
        <v>976</v>
      </c>
      <c r="Z387" s="2" t="s">
        <v>1686</v>
      </c>
      <c r="AA387" s="2">
        <v>80</v>
      </c>
      <c r="AB387" s="2">
        <v>30</v>
      </c>
      <c r="AC387" s="2">
        <v>40</v>
      </c>
      <c r="AD387" s="2" t="s">
        <v>2036</v>
      </c>
      <c r="AE387" s="2" t="s">
        <v>976</v>
      </c>
    </row>
    <row r="388" spans="1:32" x14ac:dyDescent="0.25">
      <c r="A388" s="25" t="str">
        <f>'FST imm. duration'!A388</f>
        <v xml:space="preserve">ROCHA et al. </v>
      </c>
      <c r="B388" s="2" t="str">
        <f>'FST imm. duration'!D388</f>
        <v>Figure1-a</v>
      </c>
      <c r="C388" s="4">
        <v>1</v>
      </c>
      <c r="D388" s="2" t="s">
        <v>998</v>
      </c>
      <c r="E388" s="2" t="s">
        <v>987</v>
      </c>
      <c r="F388" s="2" t="s">
        <v>1195</v>
      </c>
      <c r="G388" s="2" t="s">
        <v>976</v>
      </c>
      <c r="H388" s="2" t="s">
        <v>1689</v>
      </c>
      <c r="I388" s="2" t="s">
        <v>1110</v>
      </c>
      <c r="J388" s="2" t="s">
        <v>1688</v>
      </c>
      <c r="K388" s="2" t="s">
        <v>976</v>
      </c>
      <c r="L388" s="93">
        <v>10</v>
      </c>
      <c r="M388" s="125" t="s">
        <v>2115</v>
      </c>
      <c r="N388" s="93">
        <v>22</v>
      </c>
      <c r="O388" s="93" t="s">
        <v>2017</v>
      </c>
      <c r="P388" s="2" t="s">
        <v>1136</v>
      </c>
      <c r="Q388" s="2" t="s">
        <v>962</v>
      </c>
      <c r="R388" s="2" t="s">
        <v>1190</v>
      </c>
      <c r="S388" s="2">
        <v>10</v>
      </c>
      <c r="T388" s="2">
        <v>1</v>
      </c>
      <c r="U388" s="2" t="s">
        <v>963</v>
      </c>
      <c r="V388" s="2">
        <v>1</v>
      </c>
      <c r="W388" s="2">
        <v>0.5</v>
      </c>
      <c r="X388" s="2" t="s">
        <v>974</v>
      </c>
      <c r="Y388" s="2" t="s">
        <v>1369</v>
      </c>
      <c r="Z388" s="2" t="s">
        <v>1691</v>
      </c>
      <c r="AA388" s="2" t="s">
        <v>2080</v>
      </c>
      <c r="AB388" s="2" t="s">
        <v>976</v>
      </c>
      <c r="AC388" s="2" t="s">
        <v>976</v>
      </c>
      <c r="AD388" s="2">
        <v>25</v>
      </c>
      <c r="AE388" s="2" t="s">
        <v>976</v>
      </c>
    </row>
    <row r="389" spans="1:32" x14ac:dyDescent="0.25">
      <c r="A389" s="25" t="str">
        <f>'FST imm. duration'!A389</f>
        <v xml:space="preserve">ROCHA et al. </v>
      </c>
      <c r="B389" s="2" t="str">
        <f>'FST imm. duration'!D389</f>
        <v>Figure1-b</v>
      </c>
      <c r="C389" s="4">
        <v>2</v>
      </c>
      <c r="D389" s="2" t="s">
        <v>998</v>
      </c>
      <c r="E389" s="2" t="s">
        <v>987</v>
      </c>
      <c r="F389" s="2" t="s">
        <v>1687</v>
      </c>
      <c r="G389" s="2" t="s">
        <v>976</v>
      </c>
      <c r="H389" s="2" t="s">
        <v>1690</v>
      </c>
      <c r="I389" s="2" t="s">
        <v>1110</v>
      </c>
      <c r="J389" s="2" t="s">
        <v>1688</v>
      </c>
      <c r="K389" s="2" t="s">
        <v>976</v>
      </c>
      <c r="L389" s="93">
        <v>10</v>
      </c>
      <c r="M389" s="125" t="s">
        <v>2115</v>
      </c>
      <c r="N389" s="93">
        <v>22</v>
      </c>
      <c r="O389" s="93" t="s">
        <v>2017</v>
      </c>
      <c r="P389" s="2" t="s">
        <v>1136</v>
      </c>
      <c r="Q389" s="2" t="s">
        <v>962</v>
      </c>
      <c r="R389" s="2" t="s">
        <v>1190</v>
      </c>
      <c r="S389" s="2">
        <v>10</v>
      </c>
      <c r="T389" s="2">
        <v>1</v>
      </c>
      <c r="U389" s="2" t="s">
        <v>963</v>
      </c>
      <c r="V389" s="2">
        <v>1</v>
      </c>
      <c r="W389" s="2">
        <v>0.5</v>
      </c>
      <c r="X389" s="2" t="s">
        <v>974</v>
      </c>
      <c r="Y389" s="2" t="s">
        <v>1369</v>
      </c>
      <c r="Z389" s="2" t="s">
        <v>1691</v>
      </c>
      <c r="AA389" s="2" t="s">
        <v>2080</v>
      </c>
      <c r="AB389" s="2" t="s">
        <v>976</v>
      </c>
      <c r="AC389" s="2" t="s">
        <v>976</v>
      </c>
      <c r="AD389" s="2">
        <v>25</v>
      </c>
      <c r="AE389" s="2" t="s">
        <v>976</v>
      </c>
    </row>
    <row r="390" spans="1:32" x14ac:dyDescent="0.25">
      <c r="A390" s="25" t="str">
        <f>'FST imm. duration'!A390</f>
        <v xml:space="preserve">SAH et al. </v>
      </c>
      <c r="B390" s="2" t="str">
        <f>'FST imm. duration'!D390</f>
        <v>Table1</v>
      </c>
      <c r="C390" s="4">
        <v>1</v>
      </c>
      <c r="D390" s="2" t="s">
        <v>976</v>
      </c>
      <c r="E390" s="2" t="s">
        <v>987</v>
      </c>
      <c r="F390" s="2" t="s">
        <v>1526</v>
      </c>
      <c r="G390" s="2" t="s">
        <v>976</v>
      </c>
      <c r="H390" s="2" t="s">
        <v>976</v>
      </c>
      <c r="I390" s="2" t="s">
        <v>1641</v>
      </c>
      <c r="J390" s="2" t="s">
        <v>1692</v>
      </c>
      <c r="K390" s="2" t="s">
        <v>976</v>
      </c>
      <c r="L390" s="2" t="s">
        <v>976</v>
      </c>
      <c r="M390" s="2" t="s">
        <v>976</v>
      </c>
      <c r="N390" s="2" t="s">
        <v>976</v>
      </c>
      <c r="O390" s="2" t="s">
        <v>976</v>
      </c>
      <c r="P390" s="2" t="s">
        <v>1136</v>
      </c>
      <c r="Q390" s="2" t="s">
        <v>978</v>
      </c>
      <c r="R390" s="2" t="s">
        <v>1190</v>
      </c>
      <c r="S390" s="2">
        <v>10</v>
      </c>
      <c r="T390" s="2">
        <v>1</v>
      </c>
      <c r="U390" s="2" t="s">
        <v>963</v>
      </c>
      <c r="V390" s="2">
        <v>1</v>
      </c>
      <c r="W390" s="2">
        <v>1</v>
      </c>
      <c r="X390" s="2" t="s">
        <v>1230</v>
      </c>
      <c r="Y390" s="2" t="s">
        <v>976</v>
      </c>
      <c r="Z390" s="2" t="s">
        <v>1693</v>
      </c>
      <c r="AA390" s="2" t="s">
        <v>2081</v>
      </c>
      <c r="AB390" s="2">
        <v>25</v>
      </c>
      <c r="AC390" s="2">
        <v>15</v>
      </c>
      <c r="AD390" s="2" t="s">
        <v>1543</v>
      </c>
      <c r="AE390" s="2" t="s">
        <v>976</v>
      </c>
    </row>
    <row r="391" spans="1:32" x14ac:dyDescent="0.25">
      <c r="A391" s="25" t="str">
        <f>'FST imm. duration'!A391</f>
        <v xml:space="preserve">SAH et al. </v>
      </c>
      <c r="B391" s="2" t="str">
        <f>'FST imm. duration'!D391</f>
        <v>Table1</v>
      </c>
      <c r="C391" s="4">
        <v>2</v>
      </c>
      <c r="D391" s="2" t="s">
        <v>976</v>
      </c>
      <c r="E391" s="2" t="s">
        <v>987</v>
      </c>
      <c r="F391" s="2" t="s">
        <v>1526</v>
      </c>
      <c r="G391" s="2" t="s">
        <v>976</v>
      </c>
      <c r="H391" s="2" t="s">
        <v>976</v>
      </c>
      <c r="I391" s="2" t="s">
        <v>1641</v>
      </c>
      <c r="J391" s="2" t="s">
        <v>1692</v>
      </c>
      <c r="K391" s="2" t="s">
        <v>976</v>
      </c>
      <c r="L391" s="2" t="s">
        <v>976</v>
      </c>
      <c r="M391" s="2" t="s">
        <v>976</v>
      </c>
      <c r="N391" s="2" t="s">
        <v>976</v>
      </c>
      <c r="O391" s="2" t="s">
        <v>976</v>
      </c>
      <c r="P391" s="2" t="s">
        <v>1136</v>
      </c>
      <c r="Q391" s="2" t="s">
        <v>978</v>
      </c>
      <c r="R391" s="2" t="s">
        <v>1190</v>
      </c>
      <c r="S391" s="2">
        <v>10</v>
      </c>
      <c r="T391" s="2">
        <v>14</v>
      </c>
      <c r="U391" s="2" t="s">
        <v>963</v>
      </c>
      <c r="V391" s="2">
        <v>1</v>
      </c>
      <c r="W391" s="2">
        <v>1</v>
      </c>
      <c r="X391" s="2" t="s">
        <v>1230</v>
      </c>
      <c r="Y391" s="2" t="s">
        <v>976</v>
      </c>
      <c r="Z391" s="2" t="s">
        <v>1693</v>
      </c>
      <c r="AA391" s="2" t="s">
        <v>2081</v>
      </c>
      <c r="AB391" s="2">
        <v>25</v>
      </c>
      <c r="AC391" s="2">
        <v>15</v>
      </c>
      <c r="AD391" s="2" t="s">
        <v>1543</v>
      </c>
      <c r="AE391" s="2" t="s">
        <v>976</v>
      </c>
    </row>
    <row r="392" spans="1:32" x14ac:dyDescent="0.25">
      <c r="A392" s="25" t="str">
        <f>'FST imm. duration'!A392</f>
        <v xml:space="preserve">SAKAKIBARA et al. </v>
      </c>
      <c r="B392" s="2" t="str">
        <f>'FST imm. duration'!D392</f>
        <v>Figure1</v>
      </c>
      <c r="C392" s="4">
        <v>1</v>
      </c>
      <c r="D392" s="2" t="s">
        <v>956</v>
      </c>
      <c r="E392" s="2" t="s">
        <v>986</v>
      </c>
      <c r="F392" s="2" t="s">
        <v>1695</v>
      </c>
      <c r="G392" s="2" t="s">
        <v>976</v>
      </c>
      <c r="H392" s="2" t="s">
        <v>976</v>
      </c>
      <c r="I392" s="2" t="s">
        <v>1696</v>
      </c>
      <c r="J392" s="2" t="s">
        <v>1697</v>
      </c>
      <c r="K392" s="2" t="s">
        <v>976</v>
      </c>
      <c r="L392" s="2" t="s">
        <v>976</v>
      </c>
      <c r="M392" s="125" t="s">
        <v>2014</v>
      </c>
      <c r="N392" s="93">
        <v>25</v>
      </c>
      <c r="O392" s="93" t="s">
        <v>2114</v>
      </c>
      <c r="P392" s="2" t="s">
        <v>1136</v>
      </c>
      <c r="Q392" s="2" t="s">
        <v>978</v>
      </c>
      <c r="R392" s="2" t="s">
        <v>1190</v>
      </c>
      <c r="S392" s="2">
        <v>15</v>
      </c>
      <c r="T392" s="2">
        <v>14</v>
      </c>
      <c r="U392" s="2" t="s">
        <v>1015</v>
      </c>
      <c r="V392" s="2">
        <v>1</v>
      </c>
      <c r="W392" s="2">
        <v>1</v>
      </c>
      <c r="X392" s="2" t="s">
        <v>955</v>
      </c>
      <c r="Y392" s="2" t="s">
        <v>954</v>
      </c>
      <c r="Z392" s="2" t="s">
        <v>1694</v>
      </c>
      <c r="AA392" s="2">
        <v>45</v>
      </c>
      <c r="AB392" s="2">
        <v>19</v>
      </c>
      <c r="AC392" s="2">
        <v>17</v>
      </c>
      <c r="AD392" s="2" t="s">
        <v>2016</v>
      </c>
      <c r="AE392" s="2" t="s">
        <v>41</v>
      </c>
    </row>
    <row r="393" spans="1:32" x14ac:dyDescent="0.25">
      <c r="A393" s="25" t="str">
        <f>'FST imm. duration'!A393</f>
        <v xml:space="preserve">SALARI et al. </v>
      </c>
      <c r="B393" s="2" t="str">
        <f>'FST imm. duration'!D393</f>
        <v>Figure2-b</v>
      </c>
      <c r="C393" s="4">
        <v>1</v>
      </c>
      <c r="D393" s="2" t="s">
        <v>998</v>
      </c>
      <c r="E393" s="2" t="s">
        <v>987</v>
      </c>
      <c r="F393" s="2" t="s">
        <v>1699</v>
      </c>
      <c r="G393" s="2" t="s">
        <v>976</v>
      </c>
      <c r="H393" s="2" t="s">
        <v>976</v>
      </c>
      <c r="I393" s="2" t="s">
        <v>1701</v>
      </c>
      <c r="J393" s="2" t="s">
        <v>1700</v>
      </c>
      <c r="K393" s="2" t="s">
        <v>976</v>
      </c>
      <c r="L393" s="2" t="s">
        <v>976</v>
      </c>
      <c r="M393" s="125" t="s">
        <v>2007</v>
      </c>
      <c r="N393" s="93" t="s">
        <v>976</v>
      </c>
      <c r="O393" s="93" t="s">
        <v>976</v>
      </c>
      <c r="P393" s="2" t="s">
        <v>1136</v>
      </c>
      <c r="Q393" s="2" t="s">
        <v>961</v>
      </c>
      <c r="R393" s="2" t="s">
        <v>1189</v>
      </c>
      <c r="S393" s="2">
        <v>8</v>
      </c>
      <c r="T393" s="2">
        <v>8</v>
      </c>
      <c r="U393" s="2" t="s">
        <v>1015</v>
      </c>
      <c r="V393" s="2">
        <v>1</v>
      </c>
      <c r="W393" s="2" t="s">
        <v>976</v>
      </c>
      <c r="X393" s="2" t="s">
        <v>980</v>
      </c>
      <c r="Y393" s="2" t="s">
        <v>1163</v>
      </c>
      <c r="Z393" s="2" t="s">
        <v>1702</v>
      </c>
      <c r="AA393" s="2">
        <v>25</v>
      </c>
      <c r="AB393" s="2">
        <v>10</v>
      </c>
      <c r="AC393" s="2">
        <v>15</v>
      </c>
      <c r="AD393" s="2" t="s">
        <v>2016</v>
      </c>
      <c r="AE393" s="2" t="s">
        <v>1698</v>
      </c>
      <c r="AF393" s="2" t="s">
        <v>1269</v>
      </c>
    </row>
    <row r="394" spans="1:32" x14ac:dyDescent="0.25">
      <c r="A394" s="25" t="str">
        <f>'FST imm. duration'!A394</f>
        <v xml:space="preserve">SALARI et al. </v>
      </c>
      <c r="B394" s="2" t="str">
        <f>'FST imm. duration'!D394</f>
        <v>Figure2-b</v>
      </c>
      <c r="C394" s="4">
        <v>2</v>
      </c>
      <c r="D394" s="2" t="s">
        <v>998</v>
      </c>
      <c r="E394" s="2" t="s">
        <v>987</v>
      </c>
      <c r="F394" s="2" t="s">
        <v>1699</v>
      </c>
      <c r="G394" s="2" t="s">
        <v>976</v>
      </c>
      <c r="H394" s="2" t="s">
        <v>1086</v>
      </c>
      <c r="I394" s="2" t="s">
        <v>1701</v>
      </c>
      <c r="J394" s="2" t="s">
        <v>1700</v>
      </c>
      <c r="K394" s="2" t="s">
        <v>976</v>
      </c>
      <c r="L394" s="2" t="s">
        <v>976</v>
      </c>
      <c r="M394" s="125" t="s">
        <v>2007</v>
      </c>
      <c r="N394" s="93" t="s">
        <v>976</v>
      </c>
      <c r="O394" s="93" t="s">
        <v>976</v>
      </c>
      <c r="P394" s="2" t="s">
        <v>1136</v>
      </c>
      <c r="Q394" s="2" t="s">
        <v>961</v>
      </c>
      <c r="R394" s="2" t="s">
        <v>1189</v>
      </c>
      <c r="S394" s="2">
        <v>8</v>
      </c>
      <c r="T394" s="2">
        <v>8</v>
      </c>
      <c r="U394" s="2" t="s">
        <v>1015</v>
      </c>
      <c r="V394" s="2">
        <v>1</v>
      </c>
      <c r="W394" s="2" t="s">
        <v>976</v>
      </c>
      <c r="X394" s="2" t="s">
        <v>980</v>
      </c>
      <c r="Y394" s="2" t="s">
        <v>1163</v>
      </c>
      <c r="Z394" s="2" t="s">
        <v>1702</v>
      </c>
      <c r="AA394" s="2">
        <v>25</v>
      </c>
      <c r="AB394" s="2">
        <v>10</v>
      </c>
      <c r="AC394" s="2">
        <v>15</v>
      </c>
      <c r="AD394" s="2" t="s">
        <v>2016</v>
      </c>
      <c r="AE394" s="2" t="s">
        <v>1698</v>
      </c>
      <c r="AF394" s="2" t="s">
        <v>1269</v>
      </c>
    </row>
    <row r="395" spans="1:32" x14ac:dyDescent="0.25">
      <c r="A395" s="25" t="str">
        <f>'FST imm. duration'!A395</f>
        <v xml:space="preserve">SALARI et al. </v>
      </c>
      <c r="B395" s="2" t="str">
        <f>'FST imm. duration'!D395</f>
        <v>Figure3-b</v>
      </c>
      <c r="C395" s="4">
        <v>3</v>
      </c>
      <c r="D395" s="2" t="s">
        <v>998</v>
      </c>
      <c r="E395" s="2" t="s">
        <v>987</v>
      </c>
      <c r="F395" s="2" t="s">
        <v>1699</v>
      </c>
      <c r="G395" s="2" t="s">
        <v>976</v>
      </c>
      <c r="H395" s="2" t="s">
        <v>976</v>
      </c>
      <c r="I395" s="2" t="s">
        <v>1543</v>
      </c>
      <c r="J395" s="2" t="s">
        <v>1700</v>
      </c>
      <c r="K395" s="2" t="s">
        <v>976</v>
      </c>
      <c r="L395" s="2" t="s">
        <v>976</v>
      </c>
      <c r="M395" s="125" t="s">
        <v>2007</v>
      </c>
      <c r="N395" s="93" t="s">
        <v>976</v>
      </c>
      <c r="O395" s="93" t="s">
        <v>976</v>
      </c>
      <c r="P395" s="2" t="s">
        <v>1136</v>
      </c>
      <c r="Q395" s="2" t="s">
        <v>961</v>
      </c>
      <c r="R395" s="2" t="s">
        <v>1189</v>
      </c>
      <c r="S395" s="2">
        <v>8</v>
      </c>
      <c r="T395" s="2">
        <v>17</v>
      </c>
      <c r="U395" s="2" t="s">
        <v>1015</v>
      </c>
      <c r="V395" s="2">
        <v>1</v>
      </c>
      <c r="W395" s="2" t="s">
        <v>976</v>
      </c>
      <c r="X395" s="2" t="s">
        <v>980</v>
      </c>
      <c r="Y395" s="2" t="s">
        <v>1163</v>
      </c>
      <c r="Z395" s="2" t="s">
        <v>1702</v>
      </c>
      <c r="AA395" s="2">
        <v>25</v>
      </c>
      <c r="AB395" s="2">
        <v>10</v>
      </c>
      <c r="AC395" s="2">
        <v>15</v>
      </c>
      <c r="AD395" s="2" t="s">
        <v>2016</v>
      </c>
      <c r="AE395" s="2" t="s">
        <v>1698</v>
      </c>
      <c r="AF395" s="2" t="s">
        <v>1269</v>
      </c>
    </row>
    <row r="396" spans="1:32" x14ac:dyDescent="0.25">
      <c r="A396" s="25" t="str">
        <f>'FST imm. duration'!A396</f>
        <v xml:space="preserve">SALARI et al. </v>
      </c>
      <c r="B396" s="2" t="str">
        <f>'FST imm. duration'!D396</f>
        <v>Figure3-b</v>
      </c>
      <c r="C396" s="4">
        <v>4</v>
      </c>
      <c r="D396" s="2" t="s">
        <v>998</v>
      </c>
      <c r="E396" s="2" t="s">
        <v>987</v>
      </c>
      <c r="F396" s="2" t="s">
        <v>1699</v>
      </c>
      <c r="G396" s="2" t="s">
        <v>976</v>
      </c>
      <c r="H396" s="2" t="s">
        <v>1086</v>
      </c>
      <c r="I396" s="2" t="s">
        <v>1543</v>
      </c>
      <c r="J396" s="2" t="s">
        <v>1700</v>
      </c>
      <c r="K396" s="2" t="s">
        <v>976</v>
      </c>
      <c r="L396" s="2" t="s">
        <v>976</v>
      </c>
      <c r="M396" s="125" t="s">
        <v>2007</v>
      </c>
      <c r="N396" s="93" t="s">
        <v>976</v>
      </c>
      <c r="O396" s="93" t="s">
        <v>976</v>
      </c>
      <c r="P396" s="2" t="s">
        <v>1136</v>
      </c>
      <c r="Q396" s="2" t="s">
        <v>961</v>
      </c>
      <c r="R396" s="2" t="s">
        <v>1189</v>
      </c>
      <c r="S396" s="2">
        <v>8</v>
      </c>
      <c r="T396" s="2">
        <v>17</v>
      </c>
      <c r="U396" s="2" t="s">
        <v>1015</v>
      </c>
      <c r="V396" s="2">
        <v>1</v>
      </c>
      <c r="W396" s="2" t="s">
        <v>976</v>
      </c>
      <c r="X396" s="2" t="s">
        <v>980</v>
      </c>
      <c r="Y396" s="2" t="s">
        <v>1163</v>
      </c>
      <c r="Z396" s="2" t="s">
        <v>1702</v>
      </c>
      <c r="AA396" s="2">
        <v>25</v>
      </c>
      <c r="AB396" s="2">
        <v>10</v>
      </c>
      <c r="AC396" s="2">
        <v>15</v>
      </c>
      <c r="AD396" s="2" t="s">
        <v>2016</v>
      </c>
      <c r="AE396" s="2" t="s">
        <v>1698</v>
      </c>
      <c r="AF396" s="2" t="s">
        <v>1269</v>
      </c>
    </row>
    <row r="397" spans="1:32" x14ac:dyDescent="0.25">
      <c r="A397" s="25" t="str">
        <f>'FST imm. duration'!A397</f>
        <v xml:space="preserve">SALEH et al. </v>
      </c>
      <c r="B397" s="2" t="str">
        <f>'FST imm. duration'!D397</f>
        <v>Figure1-a</v>
      </c>
      <c r="C397" s="4">
        <v>1</v>
      </c>
      <c r="D397" s="2" t="s">
        <v>956</v>
      </c>
      <c r="E397" s="2" t="s">
        <v>987</v>
      </c>
      <c r="F397" s="2" t="s">
        <v>984</v>
      </c>
      <c r="G397" s="2" t="s">
        <v>1706</v>
      </c>
      <c r="H397" s="2" t="s">
        <v>1704</v>
      </c>
      <c r="I397" s="2" t="s">
        <v>1705</v>
      </c>
      <c r="J397" s="2" t="s">
        <v>1707</v>
      </c>
      <c r="K397" s="2" t="s">
        <v>976</v>
      </c>
      <c r="L397" s="93">
        <v>1</v>
      </c>
      <c r="M397" s="125" t="s">
        <v>2007</v>
      </c>
      <c r="N397" s="93" t="s">
        <v>976</v>
      </c>
      <c r="O397" s="93" t="s">
        <v>976</v>
      </c>
      <c r="P397" s="2" t="s">
        <v>1136</v>
      </c>
      <c r="Q397" s="2" t="s">
        <v>961</v>
      </c>
      <c r="R397" s="2" t="s">
        <v>1189</v>
      </c>
      <c r="S397" s="2">
        <v>16</v>
      </c>
      <c r="T397" s="2">
        <v>1</v>
      </c>
      <c r="U397" s="2" t="s">
        <v>1015</v>
      </c>
      <c r="V397" s="2">
        <v>1</v>
      </c>
      <c r="W397" s="2" t="s">
        <v>976</v>
      </c>
      <c r="X397" s="2" t="s">
        <v>1203</v>
      </c>
      <c r="Y397" s="2" t="s">
        <v>954</v>
      </c>
      <c r="Z397" s="2" t="s">
        <v>1708</v>
      </c>
      <c r="AA397" s="2" t="s">
        <v>976</v>
      </c>
      <c r="AB397" s="2" t="s">
        <v>976</v>
      </c>
      <c r="AC397" s="2" t="s">
        <v>976</v>
      </c>
      <c r="AD397" s="2" t="s">
        <v>976</v>
      </c>
      <c r="AE397" s="2" t="s">
        <v>1698</v>
      </c>
      <c r="AF397" s="2" t="s">
        <v>1269</v>
      </c>
    </row>
    <row r="398" spans="1:32" x14ac:dyDescent="0.25">
      <c r="A398" s="25" t="str">
        <f>'FST imm. duration'!A398</f>
        <v xml:space="preserve">SASHIDHARA et al. </v>
      </c>
      <c r="B398" s="2" t="str">
        <f>'FST imm. duration'!D398</f>
        <v>Figure3</v>
      </c>
      <c r="C398" s="4">
        <v>1</v>
      </c>
      <c r="D398" s="2" t="s">
        <v>956</v>
      </c>
      <c r="E398" s="2" t="s">
        <v>987</v>
      </c>
      <c r="F398" s="2" t="s">
        <v>984</v>
      </c>
      <c r="G398" s="2" t="s">
        <v>976</v>
      </c>
      <c r="H398" s="2" t="s">
        <v>976</v>
      </c>
      <c r="I398" s="2" t="s">
        <v>1110</v>
      </c>
      <c r="J398" s="2" t="s">
        <v>1709</v>
      </c>
      <c r="K398" s="2" t="s">
        <v>976</v>
      </c>
      <c r="L398" s="93">
        <v>6</v>
      </c>
      <c r="M398" s="125" t="s">
        <v>976</v>
      </c>
      <c r="N398" s="93" t="s">
        <v>976</v>
      </c>
      <c r="O398" s="93" t="s">
        <v>976</v>
      </c>
      <c r="P398" s="2" t="s">
        <v>1136</v>
      </c>
      <c r="Q398" s="2" t="s">
        <v>978</v>
      </c>
      <c r="R398" s="2" t="s">
        <v>1190</v>
      </c>
      <c r="S398" s="2">
        <v>30</v>
      </c>
      <c r="T398" s="2">
        <v>1</v>
      </c>
      <c r="U398" s="2" t="s">
        <v>963</v>
      </c>
      <c r="V398" s="2">
        <v>1</v>
      </c>
      <c r="W398" s="2">
        <v>0.5</v>
      </c>
      <c r="X398" s="2" t="s">
        <v>1230</v>
      </c>
      <c r="Y398" s="2" t="s">
        <v>1369</v>
      </c>
      <c r="Z398" s="2" t="s">
        <v>1710</v>
      </c>
      <c r="AA398" s="2">
        <v>25</v>
      </c>
      <c r="AB398" s="2">
        <v>10</v>
      </c>
      <c r="AC398" s="2">
        <v>20</v>
      </c>
      <c r="AD398" s="2" t="s">
        <v>2016</v>
      </c>
      <c r="AE398" s="2" t="s">
        <v>976</v>
      </c>
    </row>
    <row r="399" spans="1:32" x14ac:dyDescent="0.25">
      <c r="A399" s="25" t="str">
        <f>'FST imm. duration'!A399</f>
        <v xml:space="preserve">SHAW et al. </v>
      </c>
      <c r="B399" s="2" t="str">
        <f>'FST imm. duration'!D399</f>
        <v>Figure3</v>
      </c>
      <c r="C399" s="4">
        <v>1</v>
      </c>
      <c r="D399" s="2" t="s">
        <v>956</v>
      </c>
      <c r="E399" s="2" t="s">
        <v>986</v>
      </c>
      <c r="F399" s="2" t="s">
        <v>1406</v>
      </c>
      <c r="G399" s="2" t="s">
        <v>976</v>
      </c>
      <c r="H399" s="2" t="s">
        <v>976</v>
      </c>
      <c r="I399" s="2" t="s">
        <v>1093</v>
      </c>
      <c r="J399" s="2" t="s">
        <v>1712</v>
      </c>
      <c r="K399" s="2" t="s">
        <v>976</v>
      </c>
      <c r="L399" s="93" t="s">
        <v>976</v>
      </c>
      <c r="M399" s="125" t="s">
        <v>2014</v>
      </c>
      <c r="N399" s="93" t="s">
        <v>976</v>
      </c>
      <c r="O399" s="93" t="s">
        <v>976</v>
      </c>
      <c r="P399" s="2" t="s">
        <v>1136</v>
      </c>
      <c r="Q399" s="2" t="s">
        <v>978</v>
      </c>
      <c r="R399" s="2" t="s">
        <v>1190</v>
      </c>
      <c r="S399" s="2">
        <v>15</v>
      </c>
      <c r="T399" s="2">
        <v>1</v>
      </c>
      <c r="U399" s="2" t="s">
        <v>963</v>
      </c>
      <c r="V399" s="2">
        <v>3</v>
      </c>
      <c r="W399" s="2">
        <v>0.5</v>
      </c>
      <c r="X399" s="2" t="s">
        <v>955</v>
      </c>
      <c r="Y399" s="2" t="s">
        <v>1039</v>
      </c>
      <c r="Z399" s="2" t="s">
        <v>1713</v>
      </c>
      <c r="AA399" s="2">
        <v>40</v>
      </c>
      <c r="AB399" s="2">
        <v>19</v>
      </c>
      <c r="AC399" s="2">
        <v>15</v>
      </c>
      <c r="AD399" s="2">
        <v>25</v>
      </c>
      <c r="AE399" s="2" t="s">
        <v>976</v>
      </c>
    </row>
    <row r="400" spans="1:32" x14ac:dyDescent="0.25">
      <c r="A400" s="25" t="str">
        <f>'FST imm. duration'!A400</f>
        <v xml:space="preserve">SHIEH et al. </v>
      </c>
      <c r="B400" s="2" t="str">
        <f>'FST imm. duration'!D400</f>
        <v>Table1</v>
      </c>
      <c r="C400" s="4">
        <v>1</v>
      </c>
      <c r="D400" s="2" t="s">
        <v>956</v>
      </c>
      <c r="E400" s="2" t="s">
        <v>987</v>
      </c>
      <c r="F400" s="2" t="s">
        <v>1715</v>
      </c>
      <c r="G400" s="2" t="s">
        <v>1716</v>
      </c>
      <c r="H400" s="2" t="s">
        <v>976</v>
      </c>
      <c r="I400" s="2" t="s">
        <v>1641</v>
      </c>
      <c r="J400" s="2" t="s">
        <v>1717</v>
      </c>
      <c r="K400" s="2" t="s">
        <v>976</v>
      </c>
      <c r="L400" s="125" t="s">
        <v>2060</v>
      </c>
      <c r="M400" s="125" t="s">
        <v>2014</v>
      </c>
      <c r="N400" s="93" t="s">
        <v>976</v>
      </c>
      <c r="O400" s="93" t="s">
        <v>976</v>
      </c>
      <c r="P400" s="2" t="s">
        <v>1136</v>
      </c>
      <c r="Q400" s="2" t="s">
        <v>978</v>
      </c>
      <c r="R400" s="2" t="s">
        <v>1190</v>
      </c>
      <c r="S400" s="2">
        <v>10</v>
      </c>
      <c r="T400" s="2">
        <v>1</v>
      </c>
      <c r="U400" s="2" t="s">
        <v>963</v>
      </c>
      <c r="V400" s="2">
        <v>1</v>
      </c>
      <c r="W400" s="2">
        <v>0.5</v>
      </c>
      <c r="X400" s="2" t="s">
        <v>1719</v>
      </c>
      <c r="Y400" s="2" t="s">
        <v>954</v>
      </c>
      <c r="Z400" s="2" t="s">
        <v>1718</v>
      </c>
      <c r="AA400" s="2" t="s">
        <v>2082</v>
      </c>
      <c r="AB400" s="2">
        <v>25.5</v>
      </c>
      <c r="AC400" s="2">
        <v>15</v>
      </c>
      <c r="AD400" s="2" t="s">
        <v>1543</v>
      </c>
      <c r="AE400" s="2" t="s">
        <v>994</v>
      </c>
    </row>
    <row r="401" spans="1:32" x14ac:dyDescent="0.25">
      <c r="A401" s="25" t="str">
        <f>'FST imm. duration'!A401</f>
        <v xml:space="preserve">SHIMAZU et al. </v>
      </c>
      <c r="B401" s="2" t="str">
        <f>'FST imm. duration'!D401</f>
        <v>Figure1-a</v>
      </c>
      <c r="C401" s="4">
        <v>1</v>
      </c>
      <c r="D401" s="2" t="s">
        <v>956</v>
      </c>
      <c r="E401" s="2" t="s">
        <v>987</v>
      </c>
      <c r="F401" s="2" t="s">
        <v>1443</v>
      </c>
      <c r="G401" s="2">
        <v>56</v>
      </c>
      <c r="H401" s="2" t="s">
        <v>976</v>
      </c>
      <c r="I401" s="2" t="s">
        <v>976</v>
      </c>
      <c r="J401" s="2" t="s">
        <v>1720</v>
      </c>
      <c r="K401" s="2" t="s">
        <v>976</v>
      </c>
      <c r="L401" s="2" t="s">
        <v>976</v>
      </c>
      <c r="M401" s="125" t="s">
        <v>2007</v>
      </c>
      <c r="N401" s="93">
        <v>23</v>
      </c>
      <c r="O401" s="93" t="s">
        <v>2065</v>
      </c>
      <c r="P401" s="2" t="s">
        <v>1136</v>
      </c>
      <c r="Q401" s="2" t="s">
        <v>1649</v>
      </c>
      <c r="R401" s="2" t="s">
        <v>1190</v>
      </c>
      <c r="S401" s="2">
        <v>5</v>
      </c>
      <c r="T401" s="2">
        <v>1</v>
      </c>
      <c r="U401" s="2" t="s">
        <v>1181</v>
      </c>
      <c r="V401" s="2">
        <v>1</v>
      </c>
      <c r="W401" s="2">
        <v>1</v>
      </c>
      <c r="X401" s="2" t="s">
        <v>980</v>
      </c>
      <c r="Y401" s="2" t="s">
        <v>954</v>
      </c>
      <c r="Z401" s="2" t="s">
        <v>1721</v>
      </c>
      <c r="AA401" s="2">
        <v>45</v>
      </c>
      <c r="AB401" s="2">
        <v>15</v>
      </c>
      <c r="AC401" s="2">
        <v>35</v>
      </c>
      <c r="AD401" s="2">
        <v>25</v>
      </c>
      <c r="AE401" s="2" t="s">
        <v>1698</v>
      </c>
    </row>
    <row r="402" spans="1:32" x14ac:dyDescent="0.25">
      <c r="A402" s="25" t="str">
        <f>'FST imm. duration'!A402</f>
        <v xml:space="preserve">SHIMAZU et al. </v>
      </c>
      <c r="B402" s="2" t="str">
        <f>'FST imm. duration'!D402</f>
        <v>Figure1-a</v>
      </c>
      <c r="C402" s="4">
        <v>2</v>
      </c>
      <c r="D402" s="2" t="s">
        <v>956</v>
      </c>
      <c r="E402" s="2" t="s">
        <v>987</v>
      </c>
      <c r="F402" s="2" t="s">
        <v>1443</v>
      </c>
      <c r="G402" s="2">
        <v>56</v>
      </c>
      <c r="H402" s="2" t="s">
        <v>976</v>
      </c>
      <c r="I402" s="2" t="s">
        <v>976</v>
      </c>
      <c r="J402" s="2" t="s">
        <v>1720</v>
      </c>
      <c r="K402" s="2" t="s">
        <v>976</v>
      </c>
      <c r="L402" s="2" t="s">
        <v>976</v>
      </c>
      <c r="M402" s="125" t="s">
        <v>2007</v>
      </c>
      <c r="N402" s="93">
        <v>23</v>
      </c>
      <c r="O402" s="93" t="s">
        <v>2065</v>
      </c>
      <c r="P402" s="2" t="s">
        <v>1136</v>
      </c>
      <c r="Q402" s="2" t="s">
        <v>1678</v>
      </c>
      <c r="R402" s="2" t="s">
        <v>1192</v>
      </c>
      <c r="S402" s="2">
        <v>1</v>
      </c>
      <c r="T402" s="2">
        <v>1</v>
      </c>
      <c r="U402" s="2" t="s">
        <v>1181</v>
      </c>
      <c r="V402" s="2">
        <v>1</v>
      </c>
      <c r="W402" s="2">
        <v>1</v>
      </c>
      <c r="X402" s="2" t="s">
        <v>980</v>
      </c>
      <c r="Y402" s="2" t="s">
        <v>954</v>
      </c>
      <c r="Z402" s="2" t="s">
        <v>1721</v>
      </c>
      <c r="AA402" s="2">
        <v>45</v>
      </c>
      <c r="AB402" s="2">
        <v>15</v>
      </c>
      <c r="AC402" s="2">
        <v>35</v>
      </c>
      <c r="AD402" s="2">
        <v>25</v>
      </c>
      <c r="AE402" s="2" t="s">
        <v>1698</v>
      </c>
    </row>
    <row r="403" spans="1:32" x14ac:dyDescent="0.25">
      <c r="A403" s="25" t="str">
        <f>'FST imm. duration'!A403</f>
        <v xml:space="preserve">SHIMAZU et al. </v>
      </c>
      <c r="B403" s="2" t="str">
        <f>'FST imm. duration'!D403</f>
        <v>Figure1-a</v>
      </c>
      <c r="C403" s="4">
        <v>3</v>
      </c>
      <c r="D403" s="2" t="s">
        <v>956</v>
      </c>
      <c r="E403" s="2" t="s">
        <v>987</v>
      </c>
      <c r="F403" s="2" t="s">
        <v>1443</v>
      </c>
      <c r="G403" s="2">
        <v>56</v>
      </c>
      <c r="H403" s="2" t="s">
        <v>976</v>
      </c>
      <c r="I403" s="2" t="s">
        <v>976</v>
      </c>
      <c r="J403" s="2" t="s">
        <v>1720</v>
      </c>
      <c r="K403" s="2" t="s">
        <v>976</v>
      </c>
      <c r="L403" s="2" t="s">
        <v>976</v>
      </c>
      <c r="M403" s="125" t="s">
        <v>2007</v>
      </c>
      <c r="N403" s="93">
        <v>23</v>
      </c>
      <c r="O403" s="93" t="s">
        <v>2065</v>
      </c>
      <c r="P403" s="2" t="s">
        <v>1136</v>
      </c>
      <c r="Q403" s="2" t="s">
        <v>1678</v>
      </c>
      <c r="R403" s="2" t="s">
        <v>1192</v>
      </c>
      <c r="S403" s="2">
        <v>3</v>
      </c>
      <c r="T403" s="2">
        <v>1</v>
      </c>
      <c r="U403" s="2" t="s">
        <v>1181</v>
      </c>
      <c r="V403" s="2">
        <v>1</v>
      </c>
      <c r="W403" s="2">
        <v>1</v>
      </c>
      <c r="X403" s="2" t="s">
        <v>980</v>
      </c>
      <c r="Y403" s="2" t="s">
        <v>954</v>
      </c>
      <c r="Z403" s="2" t="s">
        <v>1721</v>
      </c>
      <c r="AA403" s="2">
        <v>45</v>
      </c>
      <c r="AB403" s="2">
        <v>15</v>
      </c>
      <c r="AC403" s="2">
        <v>35</v>
      </c>
      <c r="AD403" s="2">
        <v>25</v>
      </c>
      <c r="AE403" s="2" t="s">
        <v>1698</v>
      </c>
    </row>
    <row r="404" spans="1:32" x14ac:dyDescent="0.25">
      <c r="A404" s="25" t="str">
        <f>'FST imm. duration'!A404</f>
        <v xml:space="preserve">SHIMAZU et al. </v>
      </c>
      <c r="B404" s="2" t="str">
        <f>'FST imm. duration'!D404</f>
        <v>Figure1-a</v>
      </c>
      <c r="C404" s="4">
        <v>4</v>
      </c>
      <c r="D404" s="2" t="s">
        <v>956</v>
      </c>
      <c r="E404" s="2" t="s">
        <v>987</v>
      </c>
      <c r="F404" s="2" t="s">
        <v>1443</v>
      </c>
      <c r="G404" s="2">
        <v>56</v>
      </c>
      <c r="H404" s="2" t="s">
        <v>976</v>
      </c>
      <c r="I404" s="2" t="s">
        <v>976</v>
      </c>
      <c r="J404" s="2" t="s">
        <v>1720</v>
      </c>
      <c r="K404" s="2" t="s">
        <v>976</v>
      </c>
      <c r="L404" s="2" t="s">
        <v>976</v>
      </c>
      <c r="M404" s="125" t="s">
        <v>2007</v>
      </c>
      <c r="N404" s="93">
        <v>23</v>
      </c>
      <c r="O404" s="93" t="s">
        <v>2065</v>
      </c>
      <c r="P404" s="2" t="s">
        <v>1136</v>
      </c>
      <c r="Q404" s="2" t="s">
        <v>1678</v>
      </c>
      <c r="R404" s="2" t="s">
        <v>1192</v>
      </c>
      <c r="S404" s="2">
        <v>10</v>
      </c>
      <c r="T404" s="2">
        <v>1</v>
      </c>
      <c r="U404" s="2" t="s">
        <v>1181</v>
      </c>
      <c r="V404" s="2">
        <v>1</v>
      </c>
      <c r="W404" s="2">
        <v>1</v>
      </c>
      <c r="X404" s="2" t="s">
        <v>980</v>
      </c>
      <c r="Y404" s="2" t="s">
        <v>954</v>
      </c>
      <c r="Z404" s="2" t="s">
        <v>1721</v>
      </c>
      <c r="AA404" s="2">
        <v>45</v>
      </c>
      <c r="AB404" s="2">
        <v>15</v>
      </c>
      <c r="AC404" s="2">
        <v>35</v>
      </c>
      <c r="AD404" s="2">
        <v>25</v>
      </c>
      <c r="AE404" s="2" t="s">
        <v>1698</v>
      </c>
    </row>
    <row r="405" spans="1:32" x14ac:dyDescent="0.25">
      <c r="A405" s="25" t="str">
        <f>'FST imm. duration'!A405</f>
        <v xml:space="preserve">SHIMAZU et al. </v>
      </c>
      <c r="B405" s="2" t="str">
        <f>'FST imm. duration'!D405</f>
        <v>Figure3-a</v>
      </c>
      <c r="C405" s="4">
        <v>5</v>
      </c>
      <c r="D405" s="2" t="s">
        <v>956</v>
      </c>
      <c r="E405" s="2" t="s">
        <v>987</v>
      </c>
      <c r="F405" s="2" t="s">
        <v>1443</v>
      </c>
      <c r="G405" s="2">
        <v>56</v>
      </c>
      <c r="H405" s="2" t="s">
        <v>976</v>
      </c>
      <c r="I405" s="2" t="s">
        <v>976</v>
      </c>
      <c r="J405" s="2" t="s">
        <v>1720</v>
      </c>
      <c r="K405" s="2" t="s">
        <v>976</v>
      </c>
      <c r="L405" s="2" t="s">
        <v>976</v>
      </c>
      <c r="M405" s="125" t="s">
        <v>2007</v>
      </c>
      <c r="N405" s="93">
        <v>23</v>
      </c>
      <c r="O405" s="93" t="s">
        <v>2065</v>
      </c>
      <c r="P405" s="2" t="s">
        <v>1136</v>
      </c>
      <c r="Q405" s="2" t="s">
        <v>1649</v>
      </c>
      <c r="R405" s="2" t="s">
        <v>1190</v>
      </c>
      <c r="S405" s="2">
        <v>5</v>
      </c>
      <c r="T405" s="2">
        <v>1</v>
      </c>
      <c r="U405" s="2" t="s">
        <v>1181</v>
      </c>
      <c r="V405" s="2">
        <v>3</v>
      </c>
      <c r="W405" s="2">
        <v>1</v>
      </c>
      <c r="X405" s="2" t="s">
        <v>980</v>
      </c>
      <c r="Y405" s="2" t="s">
        <v>954</v>
      </c>
      <c r="Z405" s="2" t="s">
        <v>1721</v>
      </c>
      <c r="AA405" s="2">
        <v>45</v>
      </c>
      <c r="AB405" s="2">
        <v>15</v>
      </c>
      <c r="AC405" s="2">
        <v>35</v>
      </c>
      <c r="AD405" s="2">
        <v>25</v>
      </c>
      <c r="AE405" s="2" t="s">
        <v>1698</v>
      </c>
      <c r="AF405" s="132" t="s">
        <v>1431</v>
      </c>
    </row>
    <row r="406" spans="1:32" x14ac:dyDescent="0.25">
      <c r="A406" s="25" t="str">
        <f>'FST imm. duration'!A406</f>
        <v xml:space="preserve">SHIMAZU et al. </v>
      </c>
      <c r="B406" s="2" t="str">
        <f>'FST imm. duration'!D406</f>
        <v>Figure3-a</v>
      </c>
      <c r="C406" s="4">
        <v>6</v>
      </c>
      <c r="D406" s="2" t="s">
        <v>956</v>
      </c>
      <c r="E406" s="2" t="s">
        <v>987</v>
      </c>
      <c r="F406" s="2" t="s">
        <v>1443</v>
      </c>
      <c r="G406" s="2">
        <v>56</v>
      </c>
      <c r="H406" s="2" t="s">
        <v>976</v>
      </c>
      <c r="I406" s="2" t="s">
        <v>976</v>
      </c>
      <c r="J406" s="2" t="s">
        <v>1720</v>
      </c>
      <c r="K406" s="2" t="s">
        <v>976</v>
      </c>
      <c r="L406" s="2" t="s">
        <v>976</v>
      </c>
      <c r="M406" s="125" t="s">
        <v>2007</v>
      </c>
      <c r="N406" s="93">
        <v>23</v>
      </c>
      <c r="O406" s="93" t="s">
        <v>2065</v>
      </c>
      <c r="P406" s="2" t="s">
        <v>1136</v>
      </c>
      <c r="Q406" s="2" t="s">
        <v>1678</v>
      </c>
      <c r="R406" s="2" t="s">
        <v>1192</v>
      </c>
      <c r="S406" s="2">
        <v>1</v>
      </c>
      <c r="T406" s="2">
        <v>1</v>
      </c>
      <c r="U406" s="2" t="s">
        <v>1181</v>
      </c>
      <c r="V406" s="2">
        <v>3</v>
      </c>
      <c r="W406" s="2">
        <v>1</v>
      </c>
      <c r="X406" s="2" t="s">
        <v>980</v>
      </c>
      <c r="Y406" s="2" t="s">
        <v>954</v>
      </c>
      <c r="Z406" s="2" t="s">
        <v>1721</v>
      </c>
      <c r="AA406" s="2">
        <v>45</v>
      </c>
      <c r="AB406" s="2">
        <v>15</v>
      </c>
      <c r="AC406" s="2">
        <v>35</v>
      </c>
      <c r="AD406" s="2">
        <v>25</v>
      </c>
      <c r="AE406" s="2" t="s">
        <v>1698</v>
      </c>
      <c r="AF406" s="132" t="s">
        <v>1431</v>
      </c>
    </row>
    <row r="407" spans="1:32" x14ac:dyDescent="0.25">
      <c r="A407" s="25" t="str">
        <f>'FST imm. duration'!A407</f>
        <v xml:space="preserve">SHIMAZU et al. </v>
      </c>
      <c r="B407" s="2" t="str">
        <f>'FST imm. duration'!D407</f>
        <v>Figure3-a</v>
      </c>
      <c r="C407" s="4">
        <v>7</v>
      </c>
      <c r="D407" s="2" t="s">
        <v>956</v>
      </c>
      <c r="E407" s="2" t="s">
        <v>987</v>
      </c>
      <c r="F407" s="2" t="s">
        <v>1443</v>
      </c>
      <c r="G407" s="2">
        <v>56</v>
      </c>
      <c r="H407" s="2" t="s">
        <v>976</v>
      </c>
      <c r="I407" s="2" t="s">
        <v>976</v>
      </c>
      <c r="J407" s="2" t="s">
        <v>1720</v>
      </c>
      <c r="K407" s="2" t="s">
        <v>976</v>
      </c>
      <c r="L407" s="2" t="s">
        <v>976</v>
      </c>
      <c r="M407" s="125" t="s">
        <v>2007</v>
      </c>
      <c r="N407" s="93">
        <v>23</v>
      </c>
      <c r="O407" s="93" t="s">
        <v>2065</v>
      </c>
      <c r="P407" s="2" t="s">
        <v>1136</v>
      </c>
      <c r="Q407" s="2" t="s">
        <v>1678</v>
      </c>
      <c r="R407" s="2" t="s">
        <v>1192</v>
      </c>
      <c r="S407" s="2">
        <v>3</v>
      </c>
      <c r="T407" s="2">
        <v>1</v>
      </c>
      <c r="U407" s="2" t="s">
        <v>1181</v>
      </c>
      <c r="V407" s="2">
        <v>3</v>
      </c>
      <c r="W407" s="2">
        <v>1</v>
      </c>
      <c r="X407" s="2" t="s">
        <v>980</v>
      </c>
      <c r="Y407" s="2" t="s">
        <v>954</v>
      </c>
      <c r="Z407" s="2" t="s">
        <v>1721</v>
      </c>
      <c r="AA407" s="2">
        <v>45</v>
      </c>
      <c r="AB407" s="2">
        <v>15</v>
      </c>
      <c r="AC407" s="2">
        <v>35</v>
      </c>
      <c r="AD407" s="2">
        <v>25</v>
      </c>
      <c r="AE407" s="2" t="s">
        <v>1698</v>
      </c>
      <c r="AF407" s="132" t="s">
        <v>1431</v>
      </c>
    </row>
    <row r="408" spans="1:32" x14ac:dyDescent="0.25">
      <c r="A408" s="25" t="str">
        <f>'FST imm. duration'!A408</f>
        <v xml:space="preserve">SHIMAZU et al. </v>
      </c>
      <c r="B408" s="2" t="str">
        <f>'FST imm. duration'!D408</f>
        <v>Figure3-a</v>
      </c>
      <c r="C408" s="4">
        <v>8</v>
      </c>
      <c r="D408" s="2" t="s">
        <v>956</v>
      </c>
      <c r="E408" s="2" t="s">
        <v>987</v>
      </c>
      <c r="F408" s="2" t="s">
        <v>1443</v>
      </c>
      <c r="G408" s="2">
        <v>56</v>
      </c>
      <c r="H408" s="2" t="s">
        <v>976</v>
      </c>
      <c r="I408" s="2" t="s">
        <v>976</v>
      </c>
      <c r="J408" s="2" t="s">
        <v>1720</v>
      </c>
      <c r="K408" s="2" t="s">
        <v>976</v>
      </c>
      <c r="L408" s="2" t="s">
        <v>976</v>
      </c>
      <c r="M408" s="125" t="s">
        <v>2007</v>
      </c>
      <c r="N408" s="93">
        <v>23</v>
      </c>
      <c r="O408" s="93" t="s">
        <v>2065</v>
      </c>
      <c r="P408" s="2" t="s">
        <v>1136</v>
      </c>
      <c r="Q408" s="2" t="s">
        <v>1678</v>
      </c>
      <c r="R408" s="2" t="s">
        <v>1192</v>
      </c>
      <c r="S408" s="2">
        <v>10</v>
      </c>
      <c r="T408" s="2">
        <v>1</v>
      </c>
      <c r="U408" s="2" t="s">
        <v>1181</v>
      </c>
      <c r="V408" s="2">
        <v>3</v>
      </c>
      <c r="W408" s="2">
        <v>1</v>
      </c>
      <c r="X408" s="2" t="s">
        <v>980</v>
      </c>
      <c r="Y408" s="2" t="s">
        <v>954</v>
      </c>
      <c r="Z408" s="2" t="s">
        <v>1721</v>
      </c>
      <c r="AA408" s="2">
        <v>45</v>
      </c>
      <c r="AB408" s="2">
        <v>15</v>
      </c>
      <c r="AC408" s="2">
        <v>35</v>
      </c>
      <c r="AD408" s="2">
        <v>25</v>
      </c>
      <c r="AE408" s="2" t="s">
        <v>1698</v>
      </c>
      <c r="AF408" s="132" t="s">
        <v>1431</v>
      </c>
    </row>
    <row r="409" spans="1:32" x14ac:dyDescent="0.25">
      <c r="A409" s="25" t="str">
        <f>'FST imm. duration'!A409</f>
        <v xml:space="preserve">SHUTO et al. </v>
      </c>
      <c r="B409" s="2" t="str">
        <f>'FST imm. duration'!D409</f>
        <v>Table1</v>
      </c>
      <c r="C409" s="4">
        <v>1</v>
      </c>
      <c r="D409" s="2" t="s">
        <v>956</v>
      </c>
      <c r="E409" s="2" t="s">
        <v>986</v>
      </c>
      <c r="F409" s="2" t="s">
        <v>985</v>
      </c>
      <c r="G409" s="2" t="s">
        <v>976</v>
      </c>
      <c r="H409" s="2" t="s">
        <v>976</v>
      </c>
      <c r="I409" s="2" t="s">
        <v>1722</v>
      </c>
      <c r="J409" s="2" t="s">
        <v>1723</v>
      </c>
      <c r="K409" s="2" t="s">
        <v>976</v>
      </c>
      <c r="L409" s="93" t="s">
        <v>976</v>
      </c>
      <c r="M409" s="125" t="s">
        <v>2007</v>
      </c>
      <c r="N409" s="93" t="s">
        <v>2015</v>
      </c>
      <c r="O409" s="93" t="s">
        <v>976</v>
      </c>
      <c r="P409" s="2" t="s">
        <v>1136</v>
      </c>
      <c r="Q409" s="2" t="s">
        <v>978</v>
      </c>
      <c r="R409" s="2" t="s">
        <v>1190</v>
      </c>
      <c r="S409" s="2">
        <v>20</v>
      </c>
      <c r="T409" s="2">
        <v>1</v>
      </c>
      <c r="U409" s="2" t="s">
        <v>963</v>
      </c>
      <c r="V409" s="2">
        <v>1</v>
      </c>
      <c r="W409" s="2">
        <v>1</v>
      </c>
      <c r="X409" s="2" t="s">
        <v>974</v>
      </c>
      <c r="Y409" s="2" t="s">
        <v>976</v>
      </c>
      <c r="Z409" s="2" t="s">
        <v>1725</v>
      </c>
      <c r="AA409" s="2">
        <v>30</v>
      </c>
      <c r="AB409" s="2">
        <v>18</v>
      </c>
      <c r="AC409" s="2">
        <v>18</v>
      </c>
      <c r="AD409" s="2">
        <v>25</v>
      </c>
      <c r="AE409" s="2" t="s">
        <v>976</v>
      </c>
    </row>
    <row r="410" spans="1:32" x14ac:dyDescent="0.25">
      <c r="A410" s="25" t="str">
        <f>'FST imm. duration'!A410</f>
        <v xml:space="preserve">SHUTO et al. </v>
      </c>
      <c r="B410" s="2" t="str">
        <f>'FST imm. duration'!D410</f>
        <v>Table1</v>
      </c>
      <c r="C410" s="4">
        <v>2</v>
      </c>
      <c r="D410" s="2" t="s">
        <v>956</v>
      </c>
      <c r="E410" s="2" t="s">
        <v>986</v>
      </c>
      <c r="F410" s="2" t="s">
        <v>985</v>
      </c>
      <c r="G410" s="2" t="s">
        <v>976</v>
      </c>
      <c r="H410" s="2" t="s">
        <v>976</v>
      </c>
      <c r="I410" s="2" t="s">
        <v>1724</v>
      </c>
      <c r="J410" s="2" t="s">
        <v>1723</v>
      </c>
      <c r="K410" s="2" t="s">
        <v>976</v>
      </c>
      <c r="L410" s="93" t="s">
        <v>976</v>
      </c>
      <c r="M410" s="125" t="s">
        <v>2007</v>
      </c>
      <c r="N410" s="93" t="s">
        <v>2015</v>
      </c>
      <c r="O410" s="93" t="s">
        <v>976</v>
      </c>
      <c r="P410" s="2" t="s">
        <v>1136</v>
      </c>
      <c r="Q410" s="2" t="s">
        <v>978</v>
      </c>
      <c r="R410" s="2" t="s">
        <v>1190</v>
      </c>
      <c r="S410" s="2">
        <v>30</v>
      </c>
      <c r="T410" s="2">
        <v>1</v>
      </c>
      <c r="U410" s="2" t="s">
        <v>963</v>
      </c>
      <c r="V410" s="2">
        <v>1</v>
      </c>
      <c r="W410" s="2">
        <v>1</v>
      </c>
      <c r="X410" s="2" t="s">
        <v>974</v>
      </c>
      <c r="Y410" s="2" t="s">
        <v>976</v>
      </c>
      <c r="Z410" s="2" t="s">
        <v>1725</v>
      </c>
      <c r="AA410" s="2">
        <v>30</v>
      </c>
      <c r="AB410" s="2">
        <v>18</v>
      </c>
      <c r="AC410" s="2">
        <v>18</v>
      </c>
      <c r="AD410" s="2">
        <v>25</v>
      </c>
      <c r="AE410" s="2" t="s">
        <v>976</v>
      </c>
    </row>
    <row r="411" spans="1:32" x14ac:dyDescent="0.25">
      <c r="A411" s="25" t="str">
        <f>'FST imm. duration'!A411</f>
        <v xml:space="preserve">SINGH et al. </v>
      </c>
      <c r="B411" s="2" t="str">
        <f>'FST imm. duration'!D411</f>
        <v>Figure4</v>
      </c>
      <c r="C411" s="4">
        <v>1</v>
      </c>
      <c r="D411" s="2" t="s">
        <v>956</v>
      </c>
      <c r="E411" s="2" t="s">
        <v>986</v>
      </c>
      <c r="F411" s="2" t="s">
        <v>985</v>
      </c>
      <c r="G411" s="2" t="s">
        <v>1727</v>
      </c>
      <c r="H411" s="2" t="s">
        <v>1726</v>
      </c>
      <c r="I411" s="2" t="s">
        <v>1134</v>
      </c>
      <c r="J411" s="2" t="s">
        <v>1728</v>
      </c>
      <c r="K411" s="2" t="s">
        <v>976</v>
      </c>
      <c r="L411" s="93">
        <v>3</v>
      </c>
      <c r="M411" s="125" t="s">
        <v>976</v>
      </c>
      <c r="N411" s="93" t="s">
        <v>976</v>
      </c>
      <c r="O411" s="93" t="s">
        <v>976</v>
      </c>
      <c r="P411" s="2" t="s">
        <v>1136</v>
      </c>
      <c r="Q411" s="2" t="s">
        <v>1678</v>
      </c>
      <c r="R411" s="2" t="s">
        <v>1192</v>
      </c>
      <c r="S411" s="2">
        <v>10</v>
      </c>
      <c r="T411" s="2">
        <v>7</v>
      </c>
      <c r="U411" s="2" t="s">
        <v>1747</v>
      </c>
      <c r="V411" s="2">
        <v>1</v>
      </c>
      <c r="W411" s="2" t="s">
        <v>976</v>
      </c>
      <c r="X411" s="2" t="s">
        <v>955</v>
      </c>
      <c r="Y411" s="2" t="s">
        <v>1124</v>
      </c>
      <c r="Z411" s="2" t="s">
        <v>1729</v>
      </c>
      <c r="AA411" s="2" t="s">
        <v>2083</v>
      </c>
      <c r="AB411" s="2">
        <v>66</v>
      </c>
      <c r="AC411" s="2">
        <v>30</v>
      </c>
      <c r="AD411" s="2">
        <v>24</v>
      </c>
      <c r="AE411" s="2" t="s">
        <v>976</v>
      </c>
    </row>
    <row r="412" spans="1:32" x14ac:dyDescent="0.25">
      <c r="A412" s="25" t="str">
        <f>'FST imm. duration'!A412</f>
        <v xml:space="preserve">SU et al. </v>
      </c>
      <c r="B412" s="2" t="str">
        <f>'FST imm. duration'!D412</f>
        <v>Figure1-f</v>
      </c>
      <c r="C412" s="4">
        <v>1</v>
      </c>
      <c r="D412" s="2" t="s">
        <v>976</v>
      </c>
      <c r="E412" s="2" t="s">
        <v>986</v>
      </c>
      <c r="F412" s="2" t="s">
        <v>1085</v>
      </c>
      <c r="G412" s="2" t="s">
        <v>976</v>
      </c>
      <c r="H412" s="2" t="s">
        <v>1210</v>
      </c>
      <c r="I412" s="134" t="s">
        <v>1142</v>
      </c>
      <c r="J412" s="2" t="s">
        <v>1733</v>
      </c>
      <c r="K412" s="2" t="s">
        <v>976</v>
      </c>
      <c r="L412" s="93" t="s">
        <v>976</v>
      </c>
      <c r="M412" s="125" t="s">
        <v>2014</v>
      </c>
      <c r="N412" s="93" t="s">
        <v>2012</v>
      </c>
      <c r="O412" s="93" t="s">
        <v>2100</v>
      </c>
      <c r="P412" s="2" t="s">
        <v>1136</v>
      </c>
      <c r="Q412" s="2" t="s">
        <v>961</v>
      </c>
      <c r="R412" s="2" t="s">
        <v>1189</v>
      </c>
      <c r="S412" s="2">
        <v>20</v>
      </c>
      <c r="T412" s="2">
        <v>21</v>
      </c>
      <c r="U412" s="2" t="s">
        <v>976</v>
      </c>
      <c r="V412" s="2">
        <v>1</v>
      </c>
      <c r="W412" s="2" t="s">
        <v>976</v>
      </c>
      <c r="X412" s="2" t="s">
        <v>980</v>
      </c>
      <c r="Y412" s="2" t="s">
        <v>976</v>
      </c>
      <c r="Z412" s="2" t="s">
        <v>2084</v>
      </c>
      <c r="AA412" s="2">
        <v>20</v>
      </c>
      <c r="AB412" s="2">
        <v>14</v>
      </c>
      <c r="AC412" s="2">
        <v>12</v>
      </c>
      <c r="AD412" s="2">
        <v>25</v>
      </c>
      <c r="AE412" s="2" t="s">
        <v>1734</v>
      </c>
    </row>
    <row r="413" spans="1:32" x14ac:dyDescent="0.25">
      <c r="A413" s="25" t="str">
        <f>'FST imm. duration'!A413</f>
        <v xml:space="preserve">SUGIMOTO et al. </v>
      </c>
      <c r="B413" s="2" t="str">
        <f>'FST imm. duration'!D413</f>
        <v>Figure2-b</v>
      </c>
      <c r="C413" s="4">
        <v>1</v>
      </c>
      <c r="D413" s="2" t="s">
        <v>956</v>
      </c>
      <c r="E413" s="2" t="s">
        <v>987</v>
      </c>
      <c r="F413" s="2" t="s">
        <v>1227</v>
      </c>
      <c r="G413" s="2">
        <v>35</v>
      </c>
      <c r="H413" s="2" t="s">
        <v>976</v>
      </c>
      <c r="I413" s="2" t="s">
        <v>976</v>
      </c>
      <c r="J413" s="2" t="s">
        <v>1735</v>
      </c>
      <c r="K413" s="2" t="s">
        <v>976</v>
      </c>
      <c r="L413" s="93" t="s">
        <v>976</v>
      </c>
      <c r="M413" s="125" t="s">
        <v>2014</v>
      </c>
      <c r="N413" s="93" t="s">
        <v>2012</v>
      </c>
      <c r="O413" s="93" t="s">
        <v>2019</v>
      </c>
      <c r="P413" s="2" t="s">
        <v>1136</v>
      </c>
      <c r="Q413" s="2" t="s">
        <v>978</v>
      </c>
      <c r="R413" s="2" t="s">
        <v>1190</v>
      </c>
      <c r="S413" s="2">
        <v>10</v>
      </c>
      <c r="T413" s="2">
        <v>1</v>
      </c>
      <c r="U413" s="2" t="s">
        <v>963</v>
      </c>
      <c r="V413" s="2">
        <v>1</v>
      </c>
      <c r="W413" s="2">
        <v>0.5</v>
      </c>
      <c r="X413" s="2" t="s">
        <v>1230</v>
      </c>
      <c r="Y413" s="2" t="s">
        <v>976</v>
      </c>
      <c r="Z413" s="2" t="s">
        <v>1736</v>
      </c>
      <c r="AA413" s="2">
        <v>25</v>
      </c>
      <c r="AB413" s="2">
        <v>10</v>
      </c>
      <c r="AC413" s="2">
        <v>10</v>
      </c>
      <c r="AD413" s="2" t="s">
        <v>2012</v>
      </c>
      <c r="AE413" s="2" t="s">
        <v>976</v>
      </c>
    </row>
    <row r="414" spans="1:32" x14ac:dyDescent="0.25">
      <c r="A414" s="25" t="str">
        <f>'FST imm. duration'!A414</f>
        <v xml:space="preserve">SUGIMOTO et al. </v>
      </c>
      <c r="B414" s="2" t="str">
        <f>'FST imm. duration'!D414</f>
        <v>Figure2-b</v>
      </c>
      <c r="C414" s="4">
        <v>2</v>
      </c>
      <c r="D414" s="2" t="s">
        <v>956</v>
      </c>
      <c r="E414" s="2" t="s">
        <v>987</v>
      </c>
      <c r="F414" s="2" t="s">
        <v>1227</v>
      </c>
      <c r="G414" s="2">
        <v>35</v>
      </c>
      <c r="H414" s="2" t="s">
        <v>976</v>
      </c>
      <c r="I414" s="2" t="s">
        <v>976</v>
      </c>
      <c r="J414" s="2" t="s">
        <v>1735</v>
      </c>
      <c r="K414" s="2" t="s">
        <v>976</v>
      </c>
      <c r="L414" s="93" t="s">
        <v>976</v>
      </c>
      <c r="M414" s="125" t="s">
        <v>2014</v>
      </c>
      <c r="N414" s="93" t="s">
        <v>2012</v>
      </c>
      <c r="O414" s="93" t="s">
        <v>2019</v>
      </c>
      <c r="P414" s="2" t="s">
        <v>1136</v>
      </c>
      <c r="Q414" s="2" t="s">
        <v>978</v>
      </c>
      <c r="R414" s="2" t="s">
        <v>1190</v>
      </c>
      <c r="S414" s="2">
        <v>25</v>
      </c>
      <c r="T414" s="2">
        <v>1</v>
      </c>
      <c r="U414" s="2" t="s">
        <v>963</v>
      </c>
      <c r="V414" s="2">
        <v>1</v>
      </c>
      <c r="W414" s="2">
        <v>0.5</v>
      </c>
      <c r="X414" s="2" t="s">
        <v>1230</v>
      </c>
      <c r="Y414" s="2" t="s">
        <v>976</v>
      </c>
      <c r="Z414" s="2" t="s">
        <v>1736</v>
      </c>
      <c r="AA414" s="2">
        <v>25</v>
      </c>
      <c r="AB414" s="2">
        <v>10</v>
      </c>
      <c r="AC414" s="2">
        <v>10</v>
      </c>
      <c r="AD414" s="2" t="s">
        <v>1208</v>
      </c>
      <c r="AE414" s="2" t="s">
        <v>976</v>
      </c>
    </row>
    <row r="415" spans="1:32" x14ac:dyDescent="0.25">
      <c r="A415" s="25" t="str">
        <f>'FST imm. duration'!A415</f>
        <v xml:space="preserve">SUGIMOTO et al. </v>
      </c>
      <c r="B415" s="2" t="str">
        <f>'FST imm. duration'!D415</f>
        <v>Figure2-b</v>
      </c>
      <c r="C415" s="4">
        <v>3</v>
      </c>
      <c r="D415" s="2" t="s">
        <v>956</v>
      </c>
      <c r="E415" s="2" t="s">
        <v>987</v>
      </c>
      <c r="F415" s="2" t="s">
        <v>1227</v>
      </c>
      <c r="G415" s="2">
        <v>35</v>
      </c>
      <c r="H415" s="2" t="s">
        <v>976</v>
      </c>
      <c r="I415" s="2" t="s">
        <v>976</v>
      </c>
      <c r="J415" s="2" t="s">
        <v>1735</v>
      </c>
      <c r="K415" s="2" t="s">
        <v>976</v>
      </c>
      <c r="L415" s="93" t="s">
        <v>976</v>
      </c>
      <c r="M415" s="125" t="s">
        <v>2014</v>
      </c>
      <c r="N415" s="93" t="s">
        <v>2012</v>
      </c>
      <c r="O415" s="93" t="s">
        <v>2019</v>
      </c>
      <c r="P415" s="2" t="s">
        <v>1136</v>
      </c>
      <c r="Q415" s="2" t="s">
        <v>978</v>
      </c>
      <c r="R415" s="2" t="s">
        <v>1190</v>
      </c>
      <c r="S415" s="2">
        <v>50</v>
      </c>
      <c r="T415" s="2">
        <v>1</v>
      </c>
      <c r="U415" s="2" t="s">
        <v>963</v>
      </c>
      <c r="V415" s="2">
        <v>1</v>
      </c>
      <c r="W415" s="2">
        <v>0.5</v>
      </c>
      <c r="X415" s="2" t="s">
        <v>1230</v>
      </c>
      <c r="Y415" s="2" t="s">
        <v>976</v>
      </c>
      <c r="Z415" s="2" t="s">
        <v>1736</v>
      </c>
      <c r="AA415" s="2">
        <v>25</v>
      </c>
      <c r="AB415" s="2">
        <v>10</v>
      </c>
      <c r="AC415" s="2">
        <v>10</v>
      </c>
      <c r="AD415" s="2" t="s">
        <v>2013</v>
      </c>
      <c r="AE415" s="2" t="s">
        <v>976</v>
      </c>
    </row>
    <row r="416" spans="1:32" x14ac:dyDescent="0.25">
      <c r="A416" s="25" t="str">
        <f>'FST imm. duration'!A416</f>
        <v xml:space="preserve">SUGIMOTO et al. </v>
      </c>
      <c r="B416" s="2" t="str">
        <f>'FST imm. duration'!D416</f>
        <v>Figure2-c</v>
      </c>
      <c r="C416" s="4">
        <v>4</v>
      </c>
      <c r="D416" s="2" t="s">
        <v>956</v>
      </c>
      <c r="E416" s="2" t="s">
        <v>987</v>
      </c>
      <c r="F416" s="2" t="s">
        <v>1227</v>
      </c>
      <c r="G416" s="2">
        <v>35</v>
      </c>
      <c r="H416" s="2" t="s">
        <v>976</v>
      </c>
      <c r="I416" s="2" t="s">
        <v>976</v>
      </c>
      <c r="J416" s="2" t="s">
        <v>1735</v>
      </c>
      <c r="K416" s="2" t="s">
        <v>976</v>
      </c>
      <c r="L416" s="93" t="s">
        <v>976</v>
      </c>
      <c r="M416" s="125" t="s">
        <v>2014</v>
      </c>
      <c r="N416" s="93" t="s">
        <v>2012</v>
      </c>
      <c r="O416" s="93" t="s">
        <v>2019</v>
      </c>
      <c r="P416" s="2" t="s">
        <v>1136</v>
      </c>
      <c r="Q416" s="2" t="s">
        <v>1682</v>
      </c>
      <c r="R416" s="2" t="s">
        <v>1594</v>
      </c>
      <c r="S416" s="2">
        <v>10</v>
      </c>
      <c r="T416" s="2">
        <v>1</v>
      </c>
      <c r="U416" s="2" t="s">
        <v>963</v>
      </c>
      <c r="V416" s="2">
        <v>1</v>
      </c>
      <c r="W416" s="2">
        <v>0.5</v>
      </c>
      <c r="X416" s="2" t="s">
        <v>1230</v>
      </c>
      <c r="Y416" s="2" t="s">
        <v>976</v>
      </c>
      <c r="Z416" s="2" t="s">
        <v>1736</v>
      </c>
      <c r="AA416" s="2">
        <v>25</v>
      </c>
      <c r="AB416" s="2">
        <v>10</v>
      </c>
      <c r="AC416" s="2">
        <v>10</v>
      </c>
      <c r="AD416" s="2" t="s">
        <v>1410</v>
      </c>
      <c r="AE416" s="2" t="s">
        <v>976</v>
      </c>
    </row>
    <row r="417" spans="1:31" x14ac:dyDescent="0.25">
      <c r="A417" s="25" t="str">
        <f>'FST imm. duration'!A417</f>
        <v xml:space="preserve">SUGIMOTO et al. </v>
      </c>
      <c r="B417" s="2" t="str">
        <f>'FST imm. duration'!D417</f>
        <v>Figure2-c</v>
      </c>
      <c r="C417" s="4">
        <v>5</v>
      </c>
      <c r="D417" s="2" t="s">
        <v>956</v>
      </c>
      <c r="E417" s="2" t="s">
        <v>987</v>
      </c>
      <c r="F417" s="2" t="s">
        <v>1227</v>
      </c>
      <c r="G417" s="2">
        <v>35</v>
      </c>
      <c r="H417" s="2" t="s">
        <v>976</v>
      </c>
      <c r="I417" s="2" t="s">
        <v>976</v>
      </c>
      <c r="J417" s="2" t="s">
        <v>1735</v>
      </c>
      <c r="K417" s="2" t="s">
        <v>976</v>
      </c>
      <c r="L417" s="93" t="s">
        <v>976</v>
      </c>
      <c r="M417" s="125" t="s">
        <v>2014</v>
      </c>
      <c r="N417" s="93" t="s">
        <v>2012</v>
      </c>
      <c r="O417" s="93" t="s">
        <v>2019</v>
      </c>
      <c r="P417" s="2" t="s">
        <v>1136</v>
      </c>
      <c r="Q417" s="2" t="s">
        <v>1682</v>
      </c>
      <c r="R417" s="2" t="s">
        <v>1594</v>
      </c>
      <c r="S417" s="2">
        <v>25</v>
      </c>
      <c r="T417" s="2">
        <v>1</v>
      </c>
      <c r="U417" s="2" t="s">
        <v>963</v>
      </c>
      <c r="V417" s="2">
        <v>1</v>
      </c>
      <c r="W417" s="2">
        <v>0.5</v>
      </c>
      <c r="X417" s="2" t="s">
        <v>1230</v>
      </c>
      <c r="Y417" s="2" t="s">
        <v>976</v>
      </c>
      <c r="Z417" s="2" t="s">
        <v>1736</v>
      </c>
      <c r="AA417" s="2">
        <v>25</v>
      </c>
      <c r="AB417" s="2">
        <v>10</v>
      </c>
      <c r="AC417" s="2">
        <v>10</v>
      </c>
      <c r="AD417" s="2" t="s">
        <v>1535</v>
      </c>
      <c r="AE417" s="2" t="s">
        <v>976</v>
      </c>
    </row>
    <row r="418" spans="1:31" x14ac:dyDescent="0.25">
      <c r="A418" s="25" t="str">
        <f>'FST imm. duration'!A418</f>
        <v xml:space="preserve">SUGIMOTO et al. </v>
      </c>
      <c r="B418" s="2" t="str">
        <f>'FST imm. duration'!D418</f>
        <v>Figure2-c</v>
      </c>
      <c r="C418" s="4">
        <v>6</v>
      </c>
      <c r="D418" s="2" t="s">
        <v>956</v>
      </c>
      <c r="E418" s="2" t="s">
        <v>987</v>
      </c>
      <c r="F418" s="2" t="s">
        <v>1227</v>
      </c>
      <c r="G418" s="2">
        <v>35</v>
      </c>
      <c r="H418" s="2" t="s">
        <v>976</v>
      </c>
      <c r="I418" s="2" t="s">
        <v>976</v>
      </c>
      <c r="J418" s="2" t="s">
        <v>1735</v>
      </c>
      <c r="K418" s="2" t="s">
        <v>976</v>
      </c>
      <c r="L418" s="93" t="s">
        <v>976</v>
      </c>
      <c r="M418" s="125" t="s">
        <v>2014</v>
      </c>
      <c r="N418" s="93" t="s">
        <v>2012</v>
      </c>
      <c r="O418" s="93" t="s">
        <v>2019</v>
      </c>
      <c r="P418" s="2" t="s">
        <v>1136</v>
      </c>
      <c r="Q418" s="2" t="s">
        <v>1682</v>
      </c>
      <c r="R418" s="2" t="s">
        <v>1594</v>
      </c>
      <c r="S418" s="2">
        <v>50</v>
      </c>
      <c r="T418" s="2">
        <v>1</v>
      </c>
      <c r="U418" s="2" t="s">
        <v>963</v>
      </c>
      <c r="V418" s="2">
        <v>1</v>
      </c>
      <c r="W418" s="2">
        <v>0.5</v>
      </c>
      <c r="X418" s="2" t="s">
        <v>1230</v>
      </c>
      <c r="Y418" s="2" t="s">
        <v>976</v>
      </c>
      <c r="Z418" s="2" t="s">
        <v>1736</v>
      </c>
      <c r="AA418" s="2">
        <v>25</v>
      </c>
      <c r="AB418" s="2">
        <v>10</v>
      </c>
      <c r="AC418" s="2">
        <v>10</v>
      </c>
      <c r="AD418" s="2" t="s">
        <v>2085</v>
      </c>
      <c r="AE418" s="2" t="s">
        <v>976</v>
      </c>
    </row>
    <row r="419" spans="1:31" x14ac:dyDescent="0.25">
      <c r="A419" s="25" t="str">
        <f>'FST imm. duration'!A419</f>
        <v xml:space="preserve">SUGIMOTO et al. </v>
      </c>
      <c r="B419" s="2" t="str">
        <f>'FST imm. duration'!D419</f>
        <v>Figure1</v>
      </c>
      <c r="C419" s="4">
        <v>1</v>
      </c>
      <c r="D419" s="2" t="s">
        <v>956</v>
      </c>
      <c r="E419" s="2" t="s">
        <v>987</v>
      </c>
      <c r="F419" s="2" t="s">
        <v>1227</v>
      </c>
      <c r="G419" s="2" t="s">
        <v>1738</v>
      </c>
      <c r="H419" s="2" t="s">
        <v>976</v>
      </c>
      <c r="I419" s="2" t="s">
        <v>976</v>
      </c>
      <c r="J419" s="2" t="s">
        <v>1739</v>
      </c>
      <c r="K419" s="2" t="s">
        <v>976</v>
      </c>
      <c r="L419" s="93">
        <v>5</v>
      </c>
      <c r="M419" s="125" t="s">
        <v>2007</v>
      </c>
      <c r="N419" s="93" t="s">
        <v>2012</v>
      </c>
      <c r="O419" s="93" t="s">
        <v>2019</v>
      </c>
      <c r="P419" s="2" t="s">
        <v>1136</v>
      </c>
      <c r="Q419" s="2" t="s">
        <v>995</v>
      </c>
      <c r="R419" s="2" t="s">
        <v>1189</v>
      </c>
      <c r="S419" s="2">
        <v>0.5</v>
      </c>
      <c r="T419" s="2">
        <v>1</v>
      </c>
      <c r="U419" s="2" t="s">
        <v>963</v>
      </c>
      <c r="V419" s="2">
        <v>1</v>
      </c>
      <c r="W419" s="2">
        <v>1</v>
      </c>
      <c r="X419" s="2" t="s">
        <v>1230</v>
      </c>
      <c r="Y419" s="2" t="s">
        <v>976</v>
      </c>
      <c r="Z419" s="2" t="s">
        <v>1740</v>
      </c>
      <c r="AA419" s="2">
        <v>25</v>
      </c>
      <c r="AB419" s="2">
        <v>10</v>
      </c>
      <c r="AC419" s="2">
        <v>10</v>
      </c>
      <c r="AD419" s="2" t="s">
        <v>1705</v>
      </c>
      <c r="AE419" s="2" t="s">
        <v>41</v>
      </c>
    </row>
    <row r="420" spans="1:31" x14ac:dyDescent="0.25">
      <c r="A420" s="25" t="str">
        <f>'FST imm. duration'!A420</f>
        <v xml:space="preserve">SUGIMOTO et al. </v>
      </c>
      <c r="B420" s="2" t="str">
        <f>'FST imm. duration'!D420</f>
        <v>Figure1</v>
      </c>
      <c r="C420" s="4">
        <v>2</v>
      </c>
      <c r="D420" s="2" t="s">
        <v>956</v>
      </c>
      <c r="E420" s="2" t="s">
        <v>987</v>
      </c>
      <c r="F420" s="2" t="s">
        <v>1227</v>
      </c>
      <c r="G420" s="2" t="s">
        <v>1738</v>
      </c>
      <c r="H420" s="2" t="s">
        <v>976</v>
      </c>
      <c r="I420" s="2" t="s">
        <v>976</v>
      </c>
      <c r="J420" s="2" t="s">
        <v>1739</v>
      </c>
      <c r="K420" s="2" t="s">
        <v>976</v>
      </c>
      <c r="L420" s="93">
        <v>5</v>
      </c>
      <c r="M420" s="125" t="s">
        <v>2007</v>
      </c>
      <c r="N420" s="93" t="s">
        <v>2012</v>
      </c>
      <c r="O420" s="93" t="s">
        <v>2019</v>
      </c>
      <c r="P420" s="2" t="s">
        <v>1136</v>
      </c>
      <c r="Q420" s="2" t="s">
        <v>995</v>
      </c>
      <c r="R420" s="2" t="s">
        <v>1189</v>
      </c>
      <c r="S420" s="2">
        <v>1</v>
      </c>
      <c r="T420" s="2">
        <v>1</v>
      </c>
      <c r="U420" s="2" t="s">
        <v>963</v>
      </c>
      <c r="V420" s="2">
        <v>1</v>
      </c>
      <c r="W420" s="2">
        <v>1</v>
      </c>
      <c r="X420" s="2" t="s">
        <v>1230</v>
      </c>
      <c r="Y420" s="2" t="s">
        <v>976</v>
      </c>
      <c r="Z420" s="2" t="s">
        <v>1740</v>
      </c>
      <c r="AA420" s="2">
        <v>25</v>
      </c>
      <c r="AB420" s="2">
        <v>10</v>
      </c>
      <c r="AC420" s="2">
        <v>10</v>
      </c>
      <c r="AD420" s="2" t="s">
        <v>2086</v>
      </c>
      <c r="AE420" s="2" t="s">
        <v>41</v>
      </c>
    </row>
    <row r="421" spans="1:31" x14ac:dyDescent="0.25">
      <c r="A421" s="25" t="str">
        <f>'FST imm. duration'!A421</f>
        <v xml:space="preserve">SUGIMOTO et al. </v>
      </c>
      <c r="B421" s="2" t="str">
        <f>'FST imm. duration'!D421</f>
        <v>Figure1</v>
      </c>
      <c r="C421" s="4">
        <v>3</v>
      </c>
      <c r="D421" s="2" t="s">
        <v>956</v>
      </c>
      <c r="E421" s="2" t="s">
        <v>987</v>
      </c>
      <c r="F421" s="2" t="s">
        <v>1227</v>
      </c>
      <c r="G421" s="2" t="s">
        <v>1738</v>
      </c>
      <c r="H421" s="2" t="s">
        <v>976</v>
      </c>
      <c r="I421" s="2" t="s">
        <v>976</v>
      </c>
      <c r="J421" s="2" t="s">
        <v>1739</v>
      </c>
      <c r="K421" s="2" t="s">
        <v>976</v>
      </c>
      <c r="L421" s="93">
        <v>5</v>
      </c>
      <c r="M421" s="125" t="s">
        <v>2007</v>
      </c>
      <c r="N421" s="93" t="s">
        <v>2012</v>
      </c>
      <c r="O421" s="93" t="s">
        <v>2019</v>
      </c>
      <c r="P421" s="2" t="s">
        <v>1136</v>
      </c>
      <c r="Q421" s="2" t="s">
        <v>995</v>
      </c>
      <c r="R421" s="2" t="s">
        <v>1189</v>
      </c>
      <c r="S421" s="2">
        <v>5</v>
      </c>
      <c r="T421" s="2">
        <v>1</v>
      </c>
      <c r="U421" s="2" t="s">
        <v>963</v>
      </c>
      <c r="V421" s="2">
        <v>1</v>
      </c>
      <c r="W421" s="2">
        <v>1</v>
      </c>
      <c r="X421" s="2" t="s">
        <v>1230</v>
      </c>
      <c r="Y421" s="2" t="s">
        <v>976</v>
      </c>
      <c r="Z421" s="2" t="s">
        <v>1740</v>
      </c>
      <c r="AA421" s="2">
        <v>25</v>
      </c>
      <c r="AB421" s="2">
        <v>10</v>
      </c>
      <c r="AC421" s="2">
        <v>10</v>
      </c>
      <c r="AD421" s="2" t="s">
        <v>2087</v>
      </c>
      <c r="AE421" s="2" t="s">
        <v>41</v>
      </c>
    </row>
    <row r="422" spans="1:31" x14ac:dyDescent="0.25">
      <c r="A422" s="25" t="str">
        <f>'FST imm. duration'!A422</f>
        <v xml:space="preserve">SUGIMOTO et al. </v>
      </c>
      <c r="B422" s="2" t="str">
        <f>'FST imm. duration'!D422</f>
        <v>Figure1</v>
      </c>
      <c r="C422" s="4">
        <v>4</v>
      </c>
      <c r="D422" s="2" t="s">
        <v>956</v>
      </c>
      <c r="E422" s="2" t="s">
        <v>987</v>
      </c>
      <c r="F422" s="2" t="s">
        <v>1443</v>
      </c>
      <c r="G422" s="2" t="s">
        <v>1738</v>
      </c>
      <c r="H422" s="2" t="s">
        <v>976</v>
      </c>
      <c r="I422" s="2" t="s">
        <v>976</v>
      </c>
      <c r="J422" s="2" t="s">
        <v>1739</v>
      </c>
      <c r="K422" s="2" t="s">
        <v>976</v>
      </c>
      <c r="L422" s="93">
        <v>5</v>
      </c>
      <c r="M422" s="125" t="s">
        <v>2007</v>
      </c>
      <c r="N422" s="93" t="s">
        <v>2012</v>
      </c>
      <c r="O422" s="93" t="s">
        <v>2019</v>
      </c>
      <c r="P422" s="2" t="s">
        <v>1136</v>
      </c>
      <c r="Q422" s="2" t="s">
        <v>995</v>
      </c>
      <c r="R422" s="2" t="s">
        <v>1189</v>
      </c>
      <c r="S422" s="2">
        <v>0.5</v>
      </c>
      <c r="T422" s="2">
        <v>1</v>
      </c>
      <c r="U422" s="2" t="s">
        <v>963</v>
      </c>
      <c r="V422" s="2">
        <v>1</v>
      </c>
      <c r="W422" s="2">
        <v>1</v>
      </c>
      <c r="X422" s="2" t="s">
        <v>1230</v>
      </c>
      <c r="Y422" s="2" t="s">
        <v>976</v>
      </c>
      <c r="Z422" s="2" t="s">
        <v>1740</v>
      </c>
      <c r="AA422" s="2">
        <v>25</v>
      </c>
      <c r="AB422" s="2">
        <v>10</v>
      </c>
      <c r="AC422" s="2">
        <v>10</v>
      </c>
      <c r="AD422" s="2" t="s">
        <v>2088</v>
      </c>
      <c r="AE422" s="2" t="s">
        <v>41</v>
      </c>
    </row>
    <row r="423" spans="1:31" x14ac:dyDescent="0.25">
      <c r="A423" s="25" t="str">
        <f>'FST imm. duration'!A423</f>
        <v xml:space="preserve">SUGIMOTO et al. </v>
      </c>
      <c r="B423" s="2" t="str">
        <f>'FST imm. duration'!D423</f>
        <v>Figure1</v>
      </c>
      <c r="C423" s="4">
        <v>5</v>
      </c>
      <c r="D423" s="2" t="s">
        <v>956</v>
      </c>
      <c r="E423" s="2" t="s">
        <v>987</v>
      </c>
      <c r="F423" s="2" t="s">
        <v>1443</v>
      </c>
      <c r="G423" s="2" t="s">
        <v>1738</v>
      </c>
      <c r="H423" s="2" t="s">
        <v>976</v>
      </c>
      <c r="I423" s="2" t="s">
        <v>976</v>
      </c>
      <c r="J423" s="2" t="s">
        <v>1739</v>
      </c>
      <c r="K423" s="2" t="s">
        <v>976</v>
      </c>
      <c r="L423" s="93">
        <v>5</v>
      </c>
      <c r="M423" s="125" t="s">
        <v>2007</v>
      </c>
      <c r="N423" s="93" t="s">
        <v>2012</v>
      </c>
      <c r="O423" s="93" t="s">
        <v>2019</v>
      </c>
      <c r="P423" s="2" t="s">
        <v>1136</v>
      </c>
      <c r="Q423" s="2" t="s">
        <v>995</v>
      </c>
      <c r="R423" s="2" t="s">
        <v>1189</v>
      </c>
      <c r="S423" s="2">
        <v>1</v>
      </c>
      <c r="T423" s="2">
        <v>1</v>
      </c>
      <c r="U423" s="2" t="s">
        <v>963</v>
      </c>
      <c r="V423" s="2">
        <v>1</v>
      </c>
      <c r="W423" s="2">
        <v>1</v>
      </c>
      <c r="X423" s="2" t="s">
        <v>1230</v>
      </c>
      <c r="Y423" s="2" t="s">
        <v>976</v>
      </c>
      <c r="Z423" s="2" t="s">
        <v>1740</v>
      </c>
      <c r="AA423" s="2">
        <v>25</v>
      </c>
      <c r="AB423" s="2">
        <v>10</v>
      </c>
      <c r="AC423" s="2">
        <v>10</v>
      </c>
      <c r="AD423" s="2" t="s">
        <v>2089</v>
      </c>
      <c r="AE423" s="2" t="s">
        <v>41</v>
      </c>
    </row>
    <row r="424" spans="1:31" x14ac:dyDescent="0.25">
      <c r="A424" s="25" t="str">
        <f>'FST imm. duration'!A424</f>
        <v xml:space="preserve">SUGIMOTO et al. </v>
      </c>
      <c r="B424" s="2" t="str">
        <f>'FST imm. duration'!D424</f>
        <v>Figure1</v>
      </c>
      <c r="C424" s="4">
        <v>6</v>
      </c>
      <c r="D424" s="2" t="s">
        <v>956</v>
      </c>
      <c r="E424" s="2" t="s">
        <v>987</v>
      </c>
      <c r="F424" s="2" t="s">
        <v>1443</v>
      </c>
      <c r="G424" s="2" t="s">
        <v>1738</v>
      </c>
      <c r="H424" s="2" t="s">
        <v>976</v>
      </c>
      <c r="I424" s="2" t="s">
        <v>976</v>
      </c>
      <c r="J424" s="2" t="s">
        <v>1739</v>
      </c>
      <c r="K424" s="2" t="s">
        <v>976</v>
      </c>
      <c r="L424" s="93">
        <v>5</v>
      </c>
      <c r="M424" s="125" t="s">
        <v>2007</v>
      </c>
      <c r="N424" s="93" t="s">
        <v>2012</v>
      </c>
      <c r="O424" s="93" t="s">
        <v>2019</v>
      </c>
      <c r="P424" s="2" t="s">
        <v>1136</v>
      </c>
      <c r="Q424" s="2" t="s">
        <v>995</v>
      </c>
      <c r="R424" s="2" t="s">
        <v>1189</v>
      </c>
      <c r="S424" s="2">
        <v>5</v>
      </c>
      <c r="T424" s="2">
        <v>1</v>
      </c>
      <c r="U424" s="2" t="s">
        <v>963</v>
      </c>
      <c r="V424" s="2">
        <v>1</v>
      </c>
      <c r="W424" s="2">
        <v>1</v>
      </c>
      <c r="X424" s="2" t="s">
        <v>1230</v>
      </c>
      <c r="Y424" s="2" t="s">
        <v>976</v>
      </c>
      <c r="Z424" s="2" t="s">
        <v>1740</v>
      </c>
      <c r="AA424" s="2">
        <v>25</v>
      </c>
      <c r="AB424" s="2">
        <v>10</v>
      </c>
      <c r="AC424" s="2">
        <v>10</v>
      </c>
      <c r="AD424" s="2" t="s">
        <v>2090</v>
      </c>
      <c r="AE424" s="2" t="s">
        <v>41</v>
      </c>
    </row>
    <row r="425" spans="1:31" x14ac:dyDescent="0.25">
      <c r="A425" s="25" t="str">
        <f>'FST imm. duration'!A425</f>
        <v xml:space="preserve">SUGIMOTO et al. </v>
      </c>
      <c r="B425" s="2" t="str">
        <f>'FST imm. duration'!D425</f>
        <v>Figure1</v>
      </c>
      <c r="C425" s="4">
        <v>7</v>
      </c>
      <c r="D425" s="2" t="s">
        <v>956</v>
      </c>
      <c r="E425" s="2" t="s">
        <v>987</v>
      </c>
      <c r="F425" s="2" t="s">
        <v>1406</v>
      </c>
      <c r="G425" s="2" t="s">
        <v>1738</v>
      </c>
      <c r="H425" s="2" t="s">
        <v>976</v>
      </c>
      <c r="I425" s="2" t="s">
        <v>976</v>
      </c>
      <c r="J425" s="2" t="s">
        <v>1739</v>
      </c>
      <c r="K425" s="2" t="s">
        <v>976</v>
      </c>
      <c r="L425" s="93">
        <v>5</v>
      </c>
      <c r="M425" s="125" t="s">
        <v>2007</v>
      </c>
      <c r="N425" s="93" t="s">
        <v>2012</v>
      </c>
      <c r="O425" s="93" t="s">
        <v>2019</v>
      </c>
      <c r="P425" s="2" t="s">
        <v>1136</v>
      </c>
      <c r="Q425" s="2" t="s">
        <v>995</v>
      </c>
      <c r="R425" s="2" t="s">
        <v>1189</v>
      </c>
      <c r="S425" s="2">
        <v>0.5</v>
      </c>
      <c r="T425" s="2">
        <v>1</v>
      </c>
      <c r="U425" s="2" t="s">
        <v>963</v>
      </c>
      <c r="V425" s="2">
        <v>1</v>
      </c>
      <c r="W425" s="2">
        <v>1</v>
      </c>
      <c r="X425" s="2" t="s">
        <v>1230</v>
      </c>
      <c r="Y425" s="2" t="s">
        <v>976</v>
      </c>
      <c r="Z425" s="2" t="s">
        <v>1740</v>
      </c>
      <c r="AA425" s="2">
        <v>25</v>
      </c>
      <c r="AB425" s="2">
        <v>10</v>
      </c>
      <c r="AC425" s="2">
        <v>10</v>
      </c>
      <c r="AD425" s="2" t="s">
        <v>2076</v>
      </c>
      <c r="AE425" s="2" t="s">
        <v>41</v>
      </c>
    </row>
    <row r="426" spans="1:31" x14ac:dyDescent="0.25">
      <c r="A426" s="25" t="str">
        <f>'FST imm. duration'!A426</f>
        <v xml:space="preserve">SUGIMOTO et al. </v>
      </c>
      <c r="B426" s="2" t="str">
        <f>'FST imm. duration'!D426</f>
        <v>Figure1</v>
      </c>
      <c r="C426" s="4">
        <v>8</v>
      </c>
      <c r="D426" s="2" t="s">
        <v>956</v>
      </c>
      <c r="E426" s="2" t="s">
        <v>987</v>
      </c>
      <c r="F426" s="2" t="s">
        <v>1406</v>
      </c>
      <c r="G426" s="2" t="s">
        <v>1738</v>
      </c>
      <c r="H426" s="2" t="s">
        <v>976</v>
      </c>
      <c r="I426" s="2" t="s">
        <v>976</v>
      </c>
      <c r="J426" s="2" t="s">
        <v>1739</v>
      </c>
      <c r="K426" s="2" t="s">
        <v>976</v>
      </c>
      <c r="L426" s="93">
        <v>5</v>
      </c>
      <c r="M426" s="125" t="s">
        <v>2007</v>
      </c>
      <c r="N426" s="93" t="s">
        <v>2012</v>
      </c>
      <c r="O426" s="93" t="s">
        <v>2019</v>
      </c>
      <c r="P426" s="2" t="s">
        <v>1136</v>
      </c>
      <c r="Q426" s="2" t="s">
        <v>995</v>
      </c>
      <c r="R426" s="2" t="s">
        <v>1189</v>
      </c>
      <c r="S426" s="2">
        <v>1</v>
      </c>
      <c r="T426" s="2">
        <v>1</v>
      </c>
      <c r="U426" s="2" t="s">
        <v>963</v>
      </c>
      <c r="V426" s="2">
        <v>1</v>
      </c>
      <c r="W426" s="2">
        <v>1</v>
      </c>
      <c r="X426" s="2" t="s">
        <v>1230</v>
      </c>
      <c r="Y426" s="2" t="s">
        <v>976</v>
      </c>
      <c r="Z426" s="2" t="s">
        <v>1740</v>
      </c>
      <c r="AA426" s="2">
        <v>25</v>
      </c>
      <c r="AB426" s="2">
        <v>10</v>
      </c>
      <c r="AC426" s="2">
        <v>10</v>
      </c>
      <c r="AD426" s="2" t="s">
        <v>2091</v>
      </c>
      <c r="AE426" s="2" t="s">
        <v>41</v>
      </c>
    </row>
    <row r="427" spans="1:31" x14ac:dyDescent="0.25">
      <c r="A427" s="25" t="str">
        <f>'FST imm. duration'!A427</f>
        <v xml:space="preserve">SUGIMOTO et al. </v>
      </c>
      <c r="B427" s="2" t="str">
        <f>'FST imm. duration'!D427</f>
        <v>Figure1</v>
      </c>
      <c r="C427" s="4">
        <v>9</v>
      </c>
      <c r="D427" s="2" t="s">
        <v>956</v>
      </c>
      <c r="E427" s="2" t="s">
        <v>987</v>
      </c>
      <c r="F427" s="2" t="s">
        <v>1406</v>
      </c>
      <c r="G427" s="2" t="s">
        <v>1738</v>
      </c>
      <c r="H427" s="2" t="s">
        <v>976</v>
      </c>
      <c r="I427" s="2" t="s">
        <v>976</v>
      </c>
      <c r="J427" s="2" t="s">
        <v>1739</v>
      </c>
      <c r="K427" s="2" t="s">
        <v>976</v>
      </c>
      <c r="L427" s="93">
        <v>5</v>
      </c>
      <c r="M427" s="125" t="s">
        <v>2007</v>
      </c>
      <c r="N427" s="93" t="s">
        <v>2012</v>
      </c>
      <c r="O427" s="93" t="s">
        <v>2019</v>
      </c>
      <c r="P427" s="2" t="s">
        <v>1136</v>
      </c>
      <c r="Q427" s="2" t="s">
        <v>995</v>
      </c>
      <c r="R427" s="2" t="s">
        <v>1189</v>
      </c>
      <c r="S427" s="2">
        <v>5</v>
      </c>
      <c r="T427" s="2">
        <v>1</v>
      </c>
      <c r="U427" s="2" t="s">
        <v>963</v>
      </c>
      <c r="V427" s="2">
        <v>1</v>
      </c>
      <c r="W427" s="2">
        <v>1</v>
      </c>
      <c r="X427" s="2" t="s">
        <v>1230</v>
      </c>
      <c r="Y427" s="2" t="s">
        <v>976</v>
      </c>
      <c r="Z427" s="2" t="s">
        <v>1740</v>
      </c>
      <c r="AA427" s="2">
        <v>25</v>
      </c>
      <c r="AB427" s="2">
        <v>10</v>
      </c>
      <c r="AC427" s="2">
        <v>10</v>
      </c>
      <c r="AD427" s="2" t="s">
        <v>2030</v>
      </c>
      <c r="AE427" s="2" t="s">
        <v>41</v>
      </c>
    </row>
    <row r="428" spans="1:31" x14ac:dyDescent="0.25">
      <c r="A428" s="25" t="str">
        <f>'FST imm. duration'!A428</f>
        <v xml:space="preserve">SUGIMOTO et al. </v>
      </c>
      <c r="B428" s="2" t="str">
        <f>'FST imm. duration'!D428</f>
        <v>Figure1</v>
      </c>
      <c r="C428" s="4">
        <v>10</v>
      </c>
      <c r="D428" s="2" t="s">
        <v>956</v>
      </c>
      <c r="E428" s="2" t="s">
        <v>987</v>
      </c>
      <c r="F428" s="2" t="s">
        <v>1737</v>
      </c>
      <c r="G428" s="2" t="s">
        <v>1738</v>
      </c>
      <c r="H428" s="2" t="s">
        <v>976</v>
      </c>
      <c r="I428" s="2" t="s">
        <v>976</v>
      </c>
      <c r="J428" s="2" t="s">
        <v>1739</v>
      </c>
      <c r="K428" s="2" t="s">
        <v>976</v>
      </c>
      <c r="L428" s="93">
        <v>5</v>
      </c>
      <c r="M428" s="125" t="s">
        <v>2007</v>
      </c>
      <c r="N428" s="93" t="s">
        <v>2012</v>
      </c>
      <c r="O428" s="93" t="s">
        <v>2019</v>
      </c>
      <c r="P428" s="2" t="s">
        <v>1136</v>
      </c>
      <c r="Q428" s="2" t="s">
        <v>995</v>
      </c>
      <c r="R428" s="2" t="s">
        <v>1189</v>
      </c>
      <c r="S428" s="2">
        <v>0.5</v>
      </c>
      <c r="T428" s="2">
        <v>1</v>
      </c>
      <c r="U428" s="2" t="s">
        <v>963</v>
      </c>
      <c r="V428" s="2">
        <v>1</v>
      </c>
      <c r="W428" s="2">
        <v>1</v>
      </c>
      <c r="X428" s="2" t="s">
        <v>1230</v>
      </c>
      <c r="Y428" s="2" t="s">
        <v>976</v>
      </c>
      <c r="Z428" s="2" t="s">
        <v>1740</v>
      </c>
      <c r="AA428" s="2">
        <v>25</v>
      </c>
      <c r="AB428" s="2">
        <v>10</v>
      </c>
      <c r="AC428" s="2">
        <v>10</v>
      </c>
      <c r="AD428" s="2" t="s">
        <v>2092</v>
      </c>
      <c r="AE428" s="2" t="s">
        <v>41</v>
      </c>
    </row>
    <row r="429" spans="1:31" x14ac:dyDescent="0.25">
      <c r="A429" s="25" t="str">
        <f>'FST imm. duration'!A429</f>
        <v xml:space="preserve">SUGIMOTO et al. </v>
      </c>
      <c r="B429" s="2" t="str">
        <f>'FST imm. duration'!D429</f>
        <v>Figure1</v>
      </c>
      <c r="C429" s="4">
        <v>11</v>
      </c>
      <c r="D429" s="2" t="s">
        <v>956</v>
      </c>
      <c r="E429" s="2" t="s">
        <v>987</v>
      </c>
      <c r="F429" s="2" t="s">
        <v>1737</v>
      </c>
      <c r="G429" s="2" t="s">
        <v>1738</v>
      </c>
      <c r="H429" s="2" t="s">
        <v>976</v>
      </c>
      <c r="I429" s="2" t="s">
        <v>976</v>
      </c>
      <c r="J429" s="2" t="s">
        <v>1739</v>
      </c>
      <c r="K429" s="2" t="s">
        <v>976</v>
      </c>
      <c r="L429" s="93">
        <v>5</v>
      </c>
      <c r="M429" s="125" t="s">
        <v>2007</v>
      </c>
      <c r="N429" s="93" t="s">
        <v>2012</v>
      </c>
      <c r="O429" s="93" t="s">
        <v>2019</v>
      </c>
      <c r="P429" s="2" t="s">
        <v>1136</v>
      </c>
      <c r="Q429" s="2" t="s">
        <v>995</v>
      </c>
      <c r="R429" s="2" t="s">
        <v>1189</v>
      </c>
      <c r="S429" s="2">
        <v>1</v>
      </c>
      <c r="T429" s="2">
        <v>1</v>
      </c>
      <c r="U429" s="2" t="s">
        <v>963</v>
      </c>
      <c r="V429" s="2">
        <v>1</v>
      </c>
      <c r="W429" s="2">
        <v>1</v>
      </c>
      <c r="X429" s="2" t="s">
        <v>1230</v>
      </c>
      <c r="Y429" s="2" t="s">
        <v>976</v>
      </c>
      <c r="Z429" s="2" t="s">
        <v>1740</v>
      </c>
      <c r="AA429" s="2">
        <v>25</v>
      </c>
      <c r="AB429" s="2">
        <v>10</v>
      </c>
      <c r="AC429" s="2">
        <v>10</v>
      </c>
      <c r="AD429" s="2" t="s">
        <v>2093</v>
      </c>
      <c r="AE429" s="2" t="s">
        <v>41</v>
      </c>
    </row>
    <row r="430" spans="1:31" x14ac:dyDescent="0.25">
      <c r="A430" s="25" t="str">
        <f>'FST imm. duration'!A430</f>
        <v xml:space="preserve">SUGIMOTO et al. </v>
      </c>
      <c r="B430" s="2" t="str">
        <f>'FST imm. duration'!D430</f>
        <v>Figure1</v>
      </c>
      <c r="C430" s="4">
        <v>12</v>
      </c>
      <c r="D430" s="2" t="s">
        <v>956</v>
      </c>
      <c r="E430" s="2" t="s">
        <v>987</v>
      </c>
      <c r="F430" s="2" t="s">
        <v>1737</v>
      </c>
      <c r="G430" s="2" t="s">
        <v>1738</v>
      </c>
      <c r="H430" s="2" t="s">
        <v>976</v>
      </c>
      <c r="I430" s="2" t="s">
        <v>976</v>
      </c>
      <c r="J430" s="2" t="s">
        <v>1739</v>
      </c>
      <c r="K430" s="2" t="s">
        <v>976</v>
      </c>
      <c r="L430" s="93">
        <v>5</v>
      </c>
      <c r="M430" s="125" t="s">
        <v>2007</v>
      </c>
      <c r="N430" s="93" t="s">
        <v>2012</v>
      </c>
      <c r="O430" s="93" t="s">
        <v>2019</v>
      </c>
      <c r="P430" s="2" t="s">
        <v>1136</v>
      </c>
      <c r="Q430" s="2" t="s">
        <v>995</v>
      </c>
      <c r="R430" s="2" t="s">
        <v>1189</v>
      </c>
      <c r="S430" s="2">
        <v>5</v>
      </c>
      <c r="T430" s="2">
        <v>1</v>
      </c>
      <c r="U430" s="2" t="s">
        <v>963</v>
      </c>
      <c r="V430" s="2">
        <v>1</v>
      </c>
      <c r="W430" s="2">
        <v>1</v>
      </c>
      <c r="X430" s="2" t="s">
        <v>1230</v>
      </c>
      <c r="Y430" s="2" t="s">
        <v>976</v>
      </c>
      <c r="Z430" s="2" t="s">
        <v>1740</v>
      </c>
      <c r="AA430" s="2">
        <v>25</v>
      </c>
      <c r="AB430" s="2">
        <v>10</v>
      </c>
      <c r="AC430" s="2">
        <v>10</v>
      </c>
      <c r="AD430" s="2" t="s">
        <v>2094</v>
      </c>
      <c r="AE430" s="2" t="s">
        <v>41</v>
      </c>
    </row>
    <row r="431" spans="1:31" x14ac:dyDescent="0.25">
      <c r="A431" s="25" t="str">
        <f>'FST imm. duration'!A431</f>
        <v xml:space="preserve">SUGIMOTO et al. </v>
      </c>
      <c r="B431" s="2" t="str">
        <f>'FST imm. duration'!D431</f>
        <v>Figure1</v>
      </c>
      <c r="C431" s="4">
        <v>13</v>
      </c>
      <c r="D431" s="2" t="s">
        <v>956</v>
      </c>
      <c r="E431" s="2" t="s">
        <v>987</v>
      </c>
      <c r="F431" s="2" t="s">
        <v>1434</v>
      </c>
      <c r="G431" s="2" t="s">
        <v>1738</v>
      </c>
      <c r="H431" s="2" t="s">
        <v>976</v>
      </c>
      <c r="I431" s="2" t="s">
        <v>976</v>
      </c>
      <c r="J431" s="2" t="s">
        <v>1739</v>
      </c>
      <c r="K431" s="2" t="s">
        <v>976</v>
      </c>
      <c r="L431" s="93">
        <v>5</v>
      </c>
      <c r="M431" s="125" t="s">
        <v>2007</v>
      </c>
      <c r="N431" s="93" t="s">
        <v>2012</v>
      </c>
      <c r="O431" s="93" t="s">
        <v>2019</v>
      </c>
      <c r="P431" s="2" t="s">
        <v>1136</v>
      </c>
      <c r="Q431" s="2" t="s">
        <v>995</v>
      </c>
      <c r="R431" s="2" t="s">
        <v>1189</v>
      </c>
      <c r="S431" s="2">
        <v>0.5</v>
      </c>
      <c r="T431" s="2">
        <v>1</v>
      </c>
      <c r="U431" s="2" t="s">
        <v>963</v>
      </c>
      <c r="V431" s="2">
        <v>1</v>
      </c>
      <c r="W431" s="2">
        <v>1</v>
      </c>
      <c r="X431" s="2" t="s">
        <v>1230</v>
      </c>
      <c r="Y431" s="2" t="s">
        <v>976</v>
      </c>
      <c r="Z431" s="2" t="s">
        <v>1740</v>
      </c>
      <c r="AA431" s="2">
        <v>25</v>
      </c>
      <c r="AB431" s="2">
        <v>10</v>
      </c>
      <c r="AC431" s="2">
        <v>10</v>
      </c>
      <c r="AD431" s="2" t="s">
        <v>2095</v>
      </c>
      <c r="AE431" s="2" t="s">
        <v>41</v>
      </c>
    </row>
    <row r="432" spans="1:31" x14ac:dyDescent="0.25">
      <c r="A432" s="25" t="str">
        <f>'FST imm. duration'!A432</f>
        <v xml:space="preserve">SUGIMOTO et al. </v>
      </c>
      <c r="B432" s="2" t="str">
        <f>'FST imm. duration'!D432</f>
        <v>Figure1</v>
      </c>
      <c r="C432" s="4">
        <v>14</v>
      </c>
      <c r="D432" s="2" t="s">
        <v>956</v>
      </c>
      <c r="E432" s="2" t="s">
        <v>987</v>
      </c>
      <c r="F432" s="2" t="s">
        <v>1434</v>
      </c>
      <c r="G432" s="2" t="s">
        <v>1738</v>
      </c>
      <c r="H432" s="2" t="s">
        <v>976</v>
      </c>
      <c r="I432" s="2" t="s">
        <v>976</v>
      </c>
      <c r="J432" s="2" t="s">
        <v>1739</v>
      </c>
      <c r="K432" s="2" t="s">
        <v>976</v>
      </c>
      <c r="L432" s="93">
        <v>5</v>
      </c>
      <c r="M432" s="125" t="s">
        <v>2007</v>
      </c>
      <c r="N432" s="93" t="s">
        <v>2012</v>
      </c>
      <c r="O432" s="93" t="s">
        <v>2019</v>
      </c>
      <c r="P432" s="2" t="s">
        <v>1136</v>
      </c>
      <c r="Q432" s="2" t="s">
        <v>995</v>
      </c>
      <c r="R432" s="2" t="s">
        <v>1189</v>
      </c>
      <c r="S432" s="2">
        <v>1</v>
      </c>
      <c r="T432" s="2">
        <v>1</v>
      </c>
      <c r="U432" s="2" t="s">
        <v>963</v>
      </c>
      <c r="V432" s="2">
        <v>1</v>
      </c>
      <c r="W432" s="2">
        <v>1</v>
      </c>
      <c r="X432" s="2" t="s">
        <v>1230</v>
      </c>
      <c r="Y432" s="2" t="s">
        <v>976</v>
      </c>
      <c r="Z432" s="2" t="s">
        <v>1740</v>
      </c>
      <c r="AA432" s="2">
        <v>25</v>
      </c>
      <c r="AB432" s="2">
        <v>10</v>
      </c>
      <c r="AC432" s="2">
        <v>10</v>
      </c>
      <c r="AD432" s="2" t="s">
        <v>2096</v>
      </c>
      <c r="AE432" s="2" t="s">
        <v>41</v>
      </c>
    </row>
    <row r="433" spans="1:31" x14ac:dyDescent="0.25">
      <c r="A433" s="25" t="str">
        <f>'FST imm. duration'!A433</f>
        <v xml:space="preserve">SUGIMOTO et al. </v>
      </c>
      <c r="B433" s="2" t="str">
        <f>'FST imm. duration'!D433</f>
        <v>Figure1</v>
      </c>
      <c r="C433" s="4">
        <v>15</v>
      </c>
      <c r="D433" s="2" t="s">
        <v>956</v>
      </c>
      <c r="E433" s="2" t="s">
        <v>987</v>
      </c>
      <c r="F433" s="2" t="s">
        <v>1434</v>
      </c>
      <c r="G433" s="2" t="s">
        <v>1738</v>
      </c>
      <c r="H433" s="2" t="s">
        <v>976</v>
      </c>
      <c r="I433" s="2" t="s">
        <v>976</v>
      </c>
      <c r="J433" s="2" t="s">
        <v>1739</v>
      </c>
      <c r="K433" s="2" t="s">
        <v>976</v>
      </c>
      <c r="L433" s="93">
        <v>5</v>
      </c>
      <c r="M433" s="125" t="s">
        <v>2007</v>
      </c>
      <c r="N433" s="93" t="s">
        <v>2012</v>
      </c>
      <c r="O433" s="93" t="s">
        <v>2019</v>
      </c>
      <c r="P433" s="2" t="s">
        <v>1136</v>
      </c>
      <c r="Q433" s="2" t="s">
        <v>995</v>
      </c>
      <c r="R433" s="2" t="s">
        <v>1189</v>
      </c>
      <c r="S433" s="2">
        <v>5</v>
      </c>
      <c r="T433" s="2">
        <v>1</v>
      </c>
      <c r="U433" s="2" t="s">
        <v>963</v>
      </c>
      <c r="V433" s="2">
        <v>1</v>
      </c>
      <c r="W433" s="2">
        <v>1</v>
      </c>
      <c r="X433" s="2" t="s">
        <v>1230</v>
      </c>
      <c r="Y433" s="2" t="s">
        <v>976</v>
      </c>
      <c r="Z433" s="2" t="s">
        <v>1740</v>
      </c>
      <c r="AA433" s="2">
        <v>25</v>
      </c>
      <c r="AB433" s="2">
        <v>10</v>
      </c>
      <c r="AC433" s="2">
        <v>10</v>
      </c>
      <c r="AD433" s="2" t="s">
        <v>2097</v>
      </c>
      <c r="AE433" s="2" t="s">
        <v>41</v>
      </c>
    </row>
    <row r="434" spans="1:31" x14ac:dyDescent="0.25">
      <c r="A434" s="25" t="str">
        <f>'FST imm. duration'!A434</f>
        <v xml:space="preserve">TAKAMORI et al. </v>
      </c>
      <c r="B434" s="2" t="str">
        <f>'FST imm. duration'!D434</f>
        <v>Figure2-b</v>
      </c>
      <c r="C434" s="4">
        <v>1</v>
      </c>
      <c r="D434" s="2" t="s">
        <v>956</v>
      </c>
      <c r="E434" s="2" t="s">
        <v>986</v>
      </c>
      <c r="F434" s="2" t="s">
        <v>985</v>
      </c>
      <c r="G434" s="2" t="s">
        <v>976</v>
      </c>
      <c r="H434" s="2" t="s">
        <v>976</v>
      </c>
      <c r="I434" s="2" t="s">
        <v>1743</v>
      </c>
      <c r="J434" s="2" t="s">
        <v>1744</v>
      </c>
      <c r="K434" s="2" t="s">
        <v>976</v>
      </c>
      <c r="L434" s="125" t="s">
        <v>2116</v>
      </c>
      <c r="M434" s="125" t="s">
        <v>2007</v>
      </c>
      <c r="N434" s="93">
        <v>23</v>
      </c>
      <c r="O434" s="93" t="s">
        <v>976</v>
      </c>
      <c r="P434" s="2" t="s">
        <v>1136</v>
      </c>
      <c r="Q434" s="2" t="s">
        <v>978</v>
      </c>
      <c r="R434" s="2" t="s">
        <v>1190</v>
      </c>
      <c r="S434" s="2">
        <v>2.5</v>
      </c>
      <c r="T434" s="2">
        <v>8</v>
      </c>
      <c r="U434" s="2" t="s">
        <v>1015</v>
      </c>
      <c r="V434" s="2">
        <v>1</v>
      </c>
      <c r="W434" s="2">
        <v>1</v>
      </c>
      <c r="X434" s="2" t="s">
        <v>955</v>
      </c>
      <c r="Y434" s="2" t="s">
        <v>976</v>
      </c>
      <c r="Z434" s="2" t="s">
        <v>1745</v>
      </c>
      <c r="AA434" s="2">
        <v>40</v>
      </c>
      <c r="AB434" s="2">
        <v>18.5</v>
      </c>
      <c r="AC434" s="2">
        <v>20</v>
      </c>
      <c r="AD434" s="2" t="s">
        <v>2016</v>
      </c>
      <c r="AE434" s="2" t="s">
        <v>41</v>
      </c>
    </row>
    <row r="435" spans="1:31" x14ac:dyDescent="0.25">
      <c r="A435" s="25" t="str">
        <f>'FST imm. duration'!A435</f>
        <v xml:space="preserve">TAKAMORI et al. </v>
      </c>
      <c r="B435" s="2" t="str">
        <f>'FST imm. duration'!D435</f>
        <v>Figure2-b</v>
      </c>
      <c r="C435" s="4">
        <v>2</v>
      </c>
      <c r="D435" s="2" t="s">
        <v>956</v>
      </c>
      <c r="E435" s="2" t="s">
        <v>986</v>
      </c>
      <c r="F435" s="2" t="s">
        <v>985</v>
      </c>
      <c r="G435" s="2" t="s">
        <v>976</v>
      </c>
      <c r="H435" s="2" t="s">
        <v>976</v>
      </c>
      <c r="I435" s="2" t="s">
        <v>1743</v>
      </c>
      <c r="J435" s="2" t="s">
        <v>1744</v>
      </c>
      <c r="K435" s="2" t="s">
        <v>976</v>
      </c>
      <c r="L435" s="125" t="s">
        <v>2116</v>
      </c>
      <c r="M435" s="125" t="s">
        <v>2007</v>
      </c>
      <c r="N435" s="93">
        <v>23</v>
      </c>
      <c r="O435" s="93" t="s">
        <v>976</v>
      </c>
      <c r="P435" s="2" t="s">
        <v>1136</v>
      </c>
      <c r="Q435" s="2" t="s">
        <v>978</v>
      </c>
      <c r="R435" s="2" t="s">
        <v>1190</v>
      </c>
      <c r="S435" s="2">
        <v>5</v>
      </c>
      <c r="T435" s="2">
        <v>8</v>
      </c>
      <c r="U435" s="2" t="s">
        <v>1015</v>
      </c>
      <c r="V435" s="2">
        <v>1</v>
      </c>
      <c r="W435" s="2">
        <v>1</v>
      </c>
      <c r="X435" s="2" t="s">
        <v>955</v>
      </c>
      <c r="Y435" s="2" t="s">
        <v>976</v>
      </c>
      <c r="Z435" s="2" t="s">
        <v>1745</v>
      </c>
      <c r="AA435" s="2">
        <v>40</v>
      </c>
      <c r="AB435" s="2">
        <v>18.5</v>
      </c>
      <c r="AC435" s="2">
        <v>20</v>
      </c>
      <c r="AD435" s="2" t="s">
        <v>2016</v>
      </c>
      <c r="AE435" s="2" t="s">
        <v>41</v>
      </c>
    </row>
    <row r="436" spans="1:31" x14ac:dyDescent="0.25">
      <c r="A436" s="25" t="str">
        <f>'FST imm. duration'!A436</f>
        <v xml:space="preserve">TAKAMORI et al. </v>
      </c>
      <c r="B436" s="2" t="str">
        <f>'FST imm. duration'!D436</f>
        <v>Figure2-b</v>
      </c>
      <c r="C436" s="4">
        <v>3</v>
      </c>
      <c r="D436" s="2" t="s">
        <v>956</v>
      </c>
      <c r="E436" s="2" t="s">
        <v>986</v>
      </c>
      <c r="F436" s="2" t="s">
        <v>985</v>
      </c>
      <c r="G436" s="2" t="s">
        <v>976</v>
      </c>
      <c r="H436" s="2" t="s">
        <v>976</v>
      </c>
      <c r="I436" s="2" t="s">
        <v>1743</v>
      </c>
      <c r="J436" s="2" t="s">
        <v>1744</v>
      </c>
      <c r="K436" s="2" t="s">
        <v>976</v>
      </c>
      <c r="L436" s="125" t="s">
        <v>2116</v>
      </c>
      <c r="M436" s="125" t="s">
        <v>2007</v>
      </c>
      <c r="N436" s="93">
        <v>23</v>
      </c>
      <c r="O436" s="93" t="s">
        <v>976</v>
      </c>
      <c r="P436" s="2" t="s">
        <v>1136</v>
      </c>
      <c r="Q436" s="2" t="s">
        <v>978</v>
      </c>
      <c r="R436" s="2" t="s">
        <v>1190</v>
      </c>
      <c r="S436" s="2">
        <v>10</v>
      </c>
      <c r="T436" s="2">
        <v>8</v>
      </c>
      <c r="U436" s="2" t="s">
        <v>1015</v>
      </c>
      <c r="V436" s="2">
        <v>1</v>
      </c>
      <c r="W436" s="2">
        <v>1</v>
      </c>
      <c r="X436" s="2" t="s">
        <v>955</v>
      </c>
      <c r="Y436" s="2" t="s">
        <v>976</v>
      </c>
      <c r="Z436" s="2" t="s">
        <v>1745</v>
      </c>
      <c r="AA436" s="2">
        <v>40</v>
      </c>
      <c r="AB436" s="2">
        <v>18.5</v>
      </c>
      <c r="AC436" s="2">
        <v>20</v>
      </c>
      <c r="AD436" s="2" t="s">
        <v>2016</v>
      </c>
      <c r="AE436" s="2" t="s">
        <v>41</v>
      </c>
    </row>
    <row r="437" spans="1:31" x14ac:dyDescent="0.25">
      <c r="A437" s="25" t="str">
        <f>'FST imm. duration'!A437</f>
        <v xml:space="preserve">TAKAMORI et al. </v>
      </c>
      <c r="B437" s="2" t="str">
        <f>'FST imm. duration'!D437</f>
        <v>Figure3-b</v>
      </c>
      <c r="C437" s="4">
        <v>4</v>
      </c>
      <c r="D437" s="2" t="s">
        <v>956</v>
      </c>
      <c r="E437" s="2" t="s">
        <v>986</v>
      </c>
      <c r="F437" s="2" t="s">
        <v>985</v>
      </c>
      <c r="G437" s="2" t="s">
        <v>976</v>
      </c>
      <c r="H437" s="2" t="s">
        <v>976</v>
      </c>
      <c r="I437" s="2" t="s">
        <v>1743</v>
      </c>
      <c r="J437" s="2" t="s">
        <v>1744</v>
      </c>
      <c r="K437" s="2" t="s">
        <v>976</v>
      </c>
      <c r="L437" s="125" t="s">
        <v>2116</v>
      </c>
      <c r="M437" s="125" t="s">
        <v>2007</v>
      </c>
      <c r="N437" s="93">
        <v>23</v>
      </c>
      <c r="O437" s="93" t="s">
        <v>976</v>
      </c>
      <c r="P437" s="2" t="s">
        <v>1136</v>
      </c>
      <c r="Q437" s="2" t="s">
        <v>1019</v>
      </c>
      <c r="R437" s="2" t="s">
        <v>1190</v>
      </c>
      <c r="S437" s="2">
        <v>2.5</v>
      </c>
      <c r="T437" s="2">
        <v>8</v>
      </c>
      <c r="U437" s="2" t="s">
        <v>1015</v>
      </c>
      <c r="V437" s="2">
        <v>1</v>
      </c>
      <c r="W437" s="2">
        <v>1</v>
      </c>
      <c r="X437" s="2" t="s">
        <v>955</v>
      </c>
      <c r="Y437" s="2" t="s">
        <v>976</v>
      </c>
      <c r="Z437" s="2" t="s">
        <v>1745</v>
      </c>
      <c r="AA437" s="2">
        <v>40</v>
      </c>
      <c r="AB437" s="2">
        <v>18.5</v>
      </c>
      <c r="AC437" s="2">
        <v>20</v>
      </c>
      <c r="AD437" s="2" t="s">
        <v>2016</v>
      </c>
      <c r="AE437" s="2" t="s">
        <v>41</v>
      </c>
    </row>
    <row r="438" spans="1:31" x14ac:dyDescent="0.25">
      <c r="A438" s="25" t="str">
        <f>'FST imm. duration'!A438</f>
        <v xml:space="preserve">TAKAMORI et al. </v>
      </c>
      <c r="B438" s="2" t="str">
        <f>'FST imm. duration'!D438</f>
        <v>Figure3-b</v>
      </c>
      <c r="C438" s="4">
        <v>5</v>
      </c>
      <c r="D438" s="2" t="s">
        <v>956</v>
      </c>
      <c r="E438" s="2" t="s">
        <v>986</v>
      </c>
      <c r="F438" s="2" t="s">
        <v>985</v>
      </c>
      <c r="G438" s="2" t="s">
        <v>976</v>
      </c>
      <c r="H438" s="2" t="s">
        <v>976</v>
      </c>
      <c r="I438" s="2" t="s">
        <v>1743</v>
      </c>
      <c r="J438" s="2" t="s">
        <v>1744</v>
      </c>
      <c r="K438" s="2" t="s">
        <v>976</v>
      </c>
      <c r="L438" s="125" t="s">
        <v>2116</v>
      </c>
      <c r="M438" s="125" t="s">
        <v>2007</v>
      </c>
      <c r="N438" s="93">
        <v>23</v>
      </c>
      <c r="O438" s="93" t="s">
        <v>976</v>
      </c>
      <c r="P438" s="2" t="s">
        <v>1136</v>
      </c>
      <c r="Q438" s="2" t="s">
        <v>1019</v>
      </c>
      <c r="R438" s="2" t="s">
        <v>1190</v>
      </c>
      <c r="S438" s="2">
        <v>5</v>
      </c>
      <c r="T438" s="2">
        <v>8</v>
      </c>
      <c r="U438" s="2" t="s">
        <v>1015</v>
      </c>
      <c r="V438" s="2">
        <v>1</v>
      </c>
      <c r="W438" s="2">
        <v>1</v>
      </c>
      <c r="X438" s="2" t="s">
        <v>955</v>
      </c>
      <c r="Y438" s="2" t="s">
        <v>976</v>
      </c>
      <c r="Z438" s="2" t="s">
        <v>1745</v>
      </c>
      <c r="AA438" s="2">
        <v>40</v>
      </c>
      <c r="AB438" s="2">
        <v>18.5</v>
      </c>
      <c r="AC438" s="2">
        <v>20</v>
      </c>
      <c r="AD438" s="2" t="s">
        <v>2016</v>
      </c>
      <c r="AE438" s="2" t="s">
        <v>41</v>
      </c>
    </row>
    <row r="439" spans="1:31" x14ac:dyDescent="0.25">
      <c r="A439" s="25" t="str">
        <f>'FST imm. duration'!A439</f>
        <v xml:space="preserve">TAKAMORI et al. </v>
      </c>
      <c r="B439" s="2" t="str">
        <f>'FST imm. duration'!D439</f>
        <v>Figure3-b</v>
      </c>
      <c r="C439" s="4">
        <v>6</v>
      </c>
      <c r="D439" s="2" t="s">
        <v>956</v>
      </c>
      <c r="E439" s="2" t="s">
        <v>986</v>
      </c>
      <c r="F439" s="2" t="s">
        <v>985</v>
      </c>
      <c r="G439" s="2" t="s">
        <v>976</v>
      </c>
      <c r="H439" s="2" t="s">
        <v>976</v>
      </c>
      <c r="I439" s="2" t="s">
        <v>1743</v>
      </c>
      <c r="J439" s="2" t="s">
        <v>1744</v>
      </c>
      <c r="K439" s="2" t="s">
        <v>976</v>
      </c>
      <c r="L439" s="125" t="s">
        <v>2116</v>
      </c>
      <c r="M439" s="125" t="s">
        <v>2007</v>
      </c>
      <c r="N439" s="93">
        <v>23</v>
      </c>
      <c r="O439" s="93" t="s">
        <v>976</v>
      </c>
      <c r="P439" s="2" t="s">
        <v>1136</v>
      </c>
      <c r="Q439" s="2" t="s">
        <v>1019</v>
      </c>
      <c r="R439" s="2" t="s">
        <v>1190</v>
      </c>
      <c r="S439" s="2">
        <v>10</v>
      </c>
      <c r="T439" s="2">
        <v>8</v>
      </c>
      <c r="U439" s="2" t="s">
        <v>1015</v>
      </c>
      <c r="V439" s="2">
        <v>1</v>
      </c>
      <c r="W439" s="2">
        <v>1</v>
      </c>
      <c r="X439" s="2" t="s">
        <v>955</v>
      </c>
      <c r="Y439" s="2" t="s">
        <v>976</v>
      </c>
      <c r="Z439" s="2" t="s">
        <v>1745</v>
      </c>
      <c r="AA439" s="2">
        <v>40</v>
      </c>
      <c r="AB439" s="2">
        <v>18.5</v>
      </c>
      <c r="AC439" s="2">
        <v>20</v>
      </c>
      <c r="AD439" s="2" t="s">
        <v>2016</v>
      </c>
      <c r="AE439" s="2" t="s">
        <v>41</v>
      </c>
    </row>
    <row r="440" spans="1:31" x14ac:dyDescent="0.25">
      <c r="A440" s="25" t="str">
        <f>'FST imm. duration'!A440</f>
        <v xml:space="preserve">TAKAMORI et al. </v>
      </c>
      <c r="B440" s="2" t="str">
        <f>'FST imm. duration'!D440</f>
        <v>Figure4-b</v>
      </c>
      <c r="C440" s="4">
        <v>7</v>
      </c>
      <c r="D440" s="2" t="s">
        <v>956</v>
      </c>
      <c r="E440" s="2" t="s">
        <v>986</v>
      </c>
      <c r="F440" s="2" t="s">
        <v>985</v>
      </c>
      <c r="G440" s="2" t="s">
        <v>976</v>
      </c>
      <c r="H440" s="2" t="s">
        <v>976</v>
      </c>
      <c r="I440" s="2" t="s">
        <v>1743</v>
      </c>
      <c r="J440" s="2" t="s">
        <v>1744</v>
      </c>
      <c r="K440" s="2" t="s">
        <v>976</v>
      </c>
      <c r="L440" s="125" t="s">
        <v>2116</v>
      </c>
      <c r="M440" s="125" t="s">
        <v>2007</v>
      </c>
      <c r="N440" s="93">
        <v>23</v>
      </c>
      <c r="O440" s="93" t="s">
        <v>976</v>
      </c>
      <c r="P440" s="2" t="s">
        <v>1136</v>
      </c>
      <c r="Q440" s="2" t="s">
        <v>1742</v>
      </c>
      <c r="R440" s="2" t="s">
        <v>1594</v>
      </c>
      <c r="S440" s="2">
        <v>5</v>
      </c>
      <c r="T440" s="2">
        <v>8</v>
      </c>
      <c r="U440" s="2" t="s">
        <v>1015</v>
      </c>
      <c r="V440" s="2">
        <v>1</v>
      </c>
      <c r="W440" s="2">
        <v>1</v>
      </c>
      <c r="X440" s="2" t="s">
        <v>955</v>
      </c>
      <c r="Y440" s="2" t="s">
        <v>976</v>
      </c>
      <c r="Z440" s="2" t="s">
        <v>1745</v>
      </c>
      <c r="AA440" s="2">
        <v>40</v>
      </c>
      <c r="AB440" s="2">
        <v>18.5</v>
      </c>
      <c r="AC440" s="2">
        <v>20</v>
      </c>
      <c r="AD440" s="2" t="s">
        <v>2016</v>
      </c>
      <c r="AE440" s="2" t="s">
        <v>41</v>
      </c>
    </row>
    <row r="441" spans="1:31" x14ac:dyDescent="0.25">
      <c r="A441" s="25" t="str">
        <f>'FST imm. duration'!A441</f>
        <v xml:space="preserve">TAKAMORI et al. </v>
      </c>
      <c r="B441" s="2" t="str">
        <f>'FST imm. duration'!D441</f>
        <v>Figure4-b</v>
      </c>
      <c r="C441" s="4">
        <v>8</v>
      </c>
      <c r="D441" s="2" t="s">
        <v>956</v>
      </c>
      <c r="E441" s="2" t="s">
        <v>986</v>
      </c>
      <c r="F441" s="2" t="s">
        <v>985</v>
      </c>
      <c r="G441" s="2" t="s">
        <v>976</v>
      </c>
      <c r="H441" s="2" t="s">
        <v>976</v>
      </c>
      <c r="I441" s="2" t="s">
        <v>1743</v>
      </c>
      <c r="J441" s="2" t="s">
        <v>1744</v>
      </c>
      <c r="K441" s="2" t="s">
        <v>976</v>
      </c>
      <c r="L441" s="125" t="s">
        <v>2116</v>
      </c>
      <c r="M441" s="125" t="s">
        <v>2007</v>
      </c>
      <c r="N441" s="93">
        <v>23</v>
      </c>
      <c r="O441" s="93" t="s">
        <v>976</v>
      </c>
      <c r="P441" s="2" t="s">
        <v>1136</v>
      </c>
      <c r="Q441" s="2" t="s">
        <v>1742</v>
      </c>
      <c r="R441" s="2" t="s">
        <v>1594</v>
      </c>
      <c r="S441" s="2">
        <v>10</v>
      </c>
      <c r="T441" s="2">
        <v>8</v>
      </c>
      <c r="U441" s="2" t="s">
        <v>1015</v>
      </c>
      <c r="V441" s="2">
        <v>1</v>
      </c>
      <c r="W441" s="2">
        <v>1</v>
      </c>
      <c r="X441" s="2" t="s">
        <v>955</v>
      </c>
      <c r="Y441" s="2" t="s">
        <v>976</v>
      </c>
      <c r="Z441" s="2" t="s">
        <v>1745</v>
      </c>
      <c r="AA441" s="2">
        <v>40</v>
      </c>
      <c r="AB441" s="2">
        <v>18.5</v>
      </c>
      <c r="AC441" s="2">
        <v>20</v>
      </c>
      <c r="AD441" s="2" t="s">
        <v>2016</v>
      </c>
      <c r="AE441" s="2" t="s">
        <v>41</v>
      </c>
    </row>
    <row r="442" spans="1:31" x14ac:dyDescent="0.25">
      <c r="A442" s="25" t="str">
        <f>'FST imm. duration'!A442</f>
        <v xml:space="preserve">TAKAMORI et al. </v>
      </c>
      <c r="B442" s="2" t="str">
        <f>'FST imm. duration'!D442</f>
        <v>Figure4-b</v>
      </c>
      <c r="C442" s="4">
        <v>9</v>
      </c>
      <c r="D442" s="2" t="s">
        <v>956</v>
      </c>
      <c r="E442" s="2" t="s">
        <v>986</v>
      </c>
      <c r="F442" s="2" t="s">
        <v>985</v>
      </c>
      <c r="G442" s="2" t="s">
        <v>976</v>
      </c>
      <c r="H442" s="2" t="s">
        <v>976</v>
      </c>
      <c r="I442" s="2" t="s">
        <v>1743</v>
      </c>
      <c r="J442" s="2" t="s">
        <v>1744</v>
      </c>
      <c r="K442" s="2" t="s">
        <v>976</v>
      </c>
      <c r="L442" s="125" t="s">
        <v>2116</v>
      </c>
      <c r="M442" s="125" t="s">
        <v>2007</v>
      </c>
      <c r="N442" s="93">
        <v>23</v>
      </c>
      <c r="O442" s="93" t="s">
        <v>976</v>
      </c>
      <c r="P442" s="2" t="s">
        <v>1136</v>
      </c>
      <c r="Q442" s="2" t="s">
        <v>1742</v>
      </c>
      <c r="R442" s="2" t="s">
        <v>1594</v>
      </c>
      <c r="S442" s="2">
        <v>20</v>
      </c>
      <c r="T442" s="2">
        <v>8</v>
      </c>
      <c r="U442" s="2" t="s">
        <v>1015</v>
      </c>
      <c r="V442" s="2">
        <v>1</v>
      </c>
      <c r="W442" s="2">
        <v>1</v>
      </c>
      <c r="X442" s="2" t="s">
        <v>955</v>
      </c>
      <c r="Y442" s="2" t="s">
        <v>976</v>
      </c>
      <c r="Z442" s="2" t="s">
        <v>1745</v>
      </c>
      <c r="AA442" s="2">
        <v>40</v>
      </c>
      <c r="AB442" s="2">
        <v>18.5</v>
      </c>
      <c r="AC442" s="2">
        <v>20</v>
      </c>
      <c r="AD442" s="2" t="s">
        <v>2016</v>
      </c>
      <c r="AE442" s="2" t="s">
        <v>41</v>
      </c>
    </row>
    <row r="443" spans="1:31" x14ac:dyDescent="0.25">
      <c r="A443" s="25" t="str">
        <f>'FST imm. duration'!A443</f>
        <v xml:space="preserve">TAKAMORI et al. </v>
      </c>
      <c r="B443" s="2" t="str">
        <f>'FST imm. duration'!D443</f>
        <v>Figure5-b</v>
      </c>
      <c r="C443" s="4">
        <v>10</v>
      </c>
      <c r="D443" s="2" t="s">
        <v>956</v>
      </c>
      <c r="E443" s="2" t="s">
        <v>986</v>
      </c>
      <c r="F443" s="2" t="s">
        <v>985</v>
      </c>
      <c r="G443" s="2" t="s">
        <v>976</v>
      </c>
      <c r="H443" s="2" t="s">
        <v>976</v>
      </c>
      <c r="I443" s="2" t="s">
        <v>1743</v>
      </c>
      <c r="J443" s="2" t="s">
        <v>1744</v>
      </c>
      <c r="K443" s="2" t="s">
        <v>976</v>
      </c>
      <c r="L443" s="125" t="s">
        <v>2116</v>
      </c>
      <c r="M443" s="125" t="s">
        <v>2007</v>
      </c>
      <c r="N443" s="93">
        <v>23</v>
      </c>
      <c r="O443" s="93" t="s">
        <v>976</v>
      </c>
      <c r="P443" s="2" t="s">
        <v>1136</v>
      </c>
      <c r="Q443" s="2" t="s">
        <v>1069</v>
      </c>
      <c r="R443" s="2" t="s">
        <v>1190</v>
      </c>
      <c r="S443" s="2">
        <v>0.3125</v>
      </c>
      <c r="T443" s="2">
        <v>8</v>
      </c>
      <c r="U443" s="2" t="s">
        <v>1015</v>
      </c>
      <c r="V443" s="2">
        <v>1</v>
      </c>
      <c r="W443" s="2">
        <v>1</v>
      </c>
      <c r="X443" s="2" t="s">
        <v>955</v>
      </c>
      <c r="Y443" s="2" t="s">
        <v>976</v>
      </c>
      <c r="Z443" s="2" t="s">
        <v>1745</v>
      </c>
      <c r="AA443" s="2">
        <v>40</v>
      </c>
      <c r="AB443" s="2">
        <v>18.5</v>
      </c>
      <c r="AC443" s="2">
        <v>20</v>
      </c>
      <c r="AD443" s="2" t="s">
        <v>2016</v>
      </c>
      <c r="AE443" s="2" t="s">
        <v>41</v>
      </c>
    </row>
    <row r="444" spans="1:31" x14ac:dyDescent="0.25">
      <c r="A444" s="25" t="str">
        <f>'FST imm. duration'!A444</f>
        <v xml:space="preserve">TAKAMORI et al. </v>
      </c>
      <c r="B444" s="2" t="str">
        <f>'FST imm. duration'!D444</f>
        <v>Figure5-b</v>
      </c>
      <c r="C444" s="4">
        <v>11</v>
      </c>
      <c r="D444" s="2" t="s">
        <v>956</v>
      </c>
      <c r="E444" s="2" t="s">
        <v>986</v>
      </c>
      <c r="F444" s="2" t="s">
        <v>985</v>
      </c>
      <c r="G444" s="2" t="s">
        <v>976</v>
      </c>
      <c r="H444" s="2" t="s">
        <v>976</v>
      </c>
      <c r="I444" s="2" t="s">
        <v>1743</v>
      </c>
      <c r="J444" s="2" t="s">
        <v>1744</v>
      </c>
      <c r="K444" s="2" t="s">
        <v>976</v>
      </c>
      <c r="L444" s="125" t="s">
        <v>2116</v>
      </c>
      <c r="M444" s="125" t="s">
        <v>2007</v>
      </c>
      <c r="N444" s="93">
        <v>23</v>
      </c>
      <c r="O444" s="93" t="s">
        <v>976</v>
      </c>
      <c r="P444" s="2" t="s">
        <v>1136</v>
      </c>
      <c r="Q444" s="2" t="s">
        <v>1069</v>
      </c>
      <c r="R444" s="2" t="s">
        <v>1190</v>
      </c>
      <c r="S444" s="2">
        <v>0.625</v>
      </c>
      <c r="T444" s="2">
        <v>8</v>
      </c>
      <c r="U444" s="2" t="s">
        <v>1015</v>
      </c>
      <c r="V444" s="2">
        <v>1</v>
      </c>
      <c r="W444" s="2">
        <v>1</v>
      </c>
      <c r="X444" s="2" t="s">
        <v>955</v>
      </c>
      <c r="Y444" s="2" t="s">
        <v>976</v>
      </c>
      <c r="Z444" s="2" t="s">
        <v>1745</v>
      </c>
      <c r="AA444" s="2">
        <v>40</v>
      </c>
      <c r="AB444" s="2">
        <v>18.5</v>
      </c>
      <c r="AC444" s="2">
        <v>20</v>
      </c>
      <c r="AD444" s="2" t="s">
        <v>2016</v>
      </c>
      <c r="AE444" s="2" t="s">
        <v>41</v>
      </c>
    </row>
    <row r="445" spans="1:31" x14ac:dyDescent="0.25">
      <c r="A445" s="25" t="str">
        <f>'FST imm. duration'!A445</f>
        <v xml:space="preserve">TAKAMORI et al. </v>
      </c>
      <c r="B445" s="2" t="str">
        <f>'FST imm. duration'!D445</f>
        <v>Figure5-b</v>
      </c>
      <c r="C445" s="4">
        <v>12</v>
      </c>
      <c r="D445" s="2" t="s">
        <v>956</v>
      </c>
      <c r="E445" s="2" t="s">
        <v>986</v>
      </c>
      <c r="F445" s="2" t="s">
        <v>985</v>
      </c>
      <c r="G445" s="2" t="s">
        <v>976</v>
      </c>
      <c r="H445" s="2" t="s">
        <v>976</v>
      </c>
      <c r="I445" s="2" t="s">
        <v>1743</v>
      </c>
      <c r="J445" s="2" t="s">
        <v>1744</v>
      </c>
      <c r="K445" s="2" t="s">
        <v>976</v>
      </c>
      <c r="L445" s="125" t="s">
        <v>2116</v>
      </c>
      <c r="M445" s="125" t="s">
        <v>2007</v>
      </c>
      <c r="N445" s="93">
        <v>23</v>
      </c>
      <c r="O445" s="93" t="s">
        <v>976</v>
      </c>
      <c r="P445" s="2" t="s">
        <v>1136</v>
      </c>
      <c r="Q445" s="2" t="s">
        <v>1069</v>
      </c>
      <c r="R445" s="2" t="s">
        <v>1190</v>
      </c>
      <c r="S445" s="2">
        <v>1.25</v>
      </c>
      <c r="T445" s="2">
        <v>8</v>
      </c>
      <c r="U445" s="2" t="s">
        <v>1015</v>
      </c>
      <c r="V445" s="2">
        <v>1</v>
      </c>
      <c r="W445" s="2">
        <v>1</v>
      </c>
      <c r="X445" s="2" t="s">
        <v>955</v>
      </c>
      <c r="Y445" s="2" t="s">
        <v>976</v>
      </c>
      <c r="Z445" s="2" t="s">
        <v>1745</v>
      </c>
      <c r="AA445" s="2">
        <v>40</v>
      </c>
      <c r="AB445" s="2">
        <v>18.5</v>
      </c>
      <c r="AC445" s="2">
        <v>20</v>
      </c>
      <c r="AD445" s="2" t="s">
        <v>2016</v>
      </c>
      <c r="AE445" s="2" t="s">
        <v>41</v>
      </c>
    </row>
    <row r="446" spans="1:31" x14ac:dyDescent="0.25">
      <c r="A446" s="25" t="str">
        <f>'FST imm. duration'!A446</f>
        <v xml:space="preserve">TAKAMORI et al. </v>
      </c>
      <c r="B446" s="2" t="str">
        <f>'FST imm. duration'!D446</f>
        <v>Figure6-b</v>
      </c>
      <c r="C446" s="4">
        <v>13</v>
      </c>
      <c r="D446" s="2" t="s">
        <v>956</v>
      </c>
      <c r="E446" s="2" t="s">
        <v>986</v>
      </c>
      <c r="F446" s="2" t="s">
        <v>985</v>
      </c>
      <c r="G446" s="2" t="s">
        <v>976</v>
      </c>
      <c r="H446" s="2" t="s">
        <v>976</v>
      </c>
      <c r="I446" s="2" t="s">
        <v>1743</v>
      </c>
      <c r="J446" s="2" t="s">
        <v>1744</v>
      </c>
      <c r="K446" s="2" t="s">
        <v>976</v>
      </c>
      <c r="L446" s="125" t="s">
        <v>2116</v>
      </c>
      <c r="M446" s="125" t="s">
        <v>2007</v>
      </c>
      <c r="N446" s="93">
        <v>23</v>
      </c>
      <c r="O446" s="93" t="s">
        <v>976</v>
      </c>
      <c r="P446" s="2" t="s">
        <v>1136</v>
      </c>
      <c r="Q446" s="2" t="s">
        <v>1081</v>
      </c>
      <c r="R446" s="2" t="s">
        <v>1189</v>
      </c>
      <c r="S446" s="2">
        <v>0.3125</v>
      </c>
      <c r="T446" s="2">
        <v>8</v>
      </c>
      <c r="U446" s="2" t="s">
        <v>1015</v>
      </c>
      <c r="V446" s="2">
        <v>1</v>
      </c>
      <c r="W446" s="2">
        <v>1</v>
      </c>
      <c r="X446" s="2" t="s">
        <v>955</v>
      </c>
      <c r="Y446" s="2" t="s">
        <v>976</v>
      </c>
      <c r="Z446" s="2" t="s">
        <v>1745</v>
      </c>
      <c r="AA446" s="2">
        <v>40</v>
      </c>
      <c r="AB446" s="2">
        <v>18.5</v>
      </c>
      <c r="AC446" s="2">
        <v>20</v>
      </c>
      <c r="AD446" s="2" t="s">
        <v>2016</v>
      </c>
      <c r="AE446" s="2" t="s">
        <v>41</v>
      </c>
    </row>
    <row r="447" spans="1:31" x14ac:dyDescent="0.25">
      <c r="A447" s="25" t="str">
        <f>'FST imm. duration'!A447</f>
        <v xml:space="preserve">TAKAMORI et al. </v>
      </c>
      <c r="B447" s="2" t="str">
        <f>'FST imm. duration'!D447</f>
        <v>Figure6-b</v>
      </c>
      <c r="C447" s="4">
        <v>14</v>
      </c>
      <c r="D447" s="2" t="s">
        <v>956</v>
      </c>
      <c r="E447" s="2" t="s">
        <v>986</v>
      </c>
      <c r="F447" s="2" t="s">
        <v>985</v>
      </c>
      <c r="G447" s="2" t="s">
        <v>976</v>
      </c>
      <c r="H447" s="2" t="s">
        <v>976</v>
      </c>
      <c r="I447" s="2" t="s">
        <v>1743</v>
      </c>
      <c r="J447" s="2" t="s">
        <v>1744</v>
      </c>
      <c r="K447" s="2" t="s">
        <v>976</v>
      </c>
      <c r="L447" s="125" t="s">
        <v>2116</v>
      </c>
      <c r="M447" s="125" t="s">
        <v>2007</v>
      </c>
      <c r="N447" s="93">
        <v>23</v>
      </c>
      <c r="O447" s="93" t="s">
        <v>976</v>
      </c>
      <c r="P447" s="2" t="s">
        <v>1136</v>
      </c>
      <c r="Q447" s="2" t="s">
        <v>1081</v>
      </c>
      <c r="R447" s="2" t="s">
        <v>1189</v>
      </c>
      <c r="S447" s="2">
        <v>0.625</v>
      </c>
      <c r="T447" s="2">
        <v>8</v>
      </c>
      <c r="U447" s="2" t="s">
        <v>1015</v>
      </c>
      <c r="V447" s="2">
        <v>1</v>
      </c>
      <c r="W447" s="2">
        <v>1</v>
      </c>
      <c r="X447" s="2" t="s">
        <v>955</v>
      </c>
      <c r="Y447" s="2" t="s">
        <v>976</v>
      </c>
      <c r="Z447" s="2" t="s">
        <v>1745</v>
      </c>
      <c r="AA447" s="2">
        <v>40</v>
      </c>
      <c r="AB447" s="2">
        <v>18.5</v>
      </c>
      <c r="AC447" s="2">
        <v>20</v>
      </c>
      <c r="AD447" s="2" t="s">
        <v>2016</v>
      </c>
      <c r="AE447" s="2" t="s">
        <v>41</v>
      </c>
    </row>
    <row r="448" spans="1:31" x14ac:dyDescent="0.25">
      <c r="A448" s="25" t="str">
        <f>'FST imm. duration'!A448</f>
        <v xml:space="preserve">TAKAMORI et al. </v>
      </c>
      <c r="B448" s="2" t="str">
        <f>'FST imm. duration'!D448</f>
        <v>Figure6-b</v>
      </c>
      <c r="C448" s="4">
        <v>15</v>
      </c>
      <c r="D448" s="2" t="s">
        <v>956</v>
      </c>
      <c r="E448" s="2" t="s">
        <v>986</v>
      </c>
      <c r="F448" s="2" t="s">
        <v>985</v>
      </c>
      <c r="G448" s="2" t="s">
        <v>976</v>
      </c>
      <c r="H448" s="2" t="s">
        <v>976</v>
      </c>
      <c r="I448" s="2" t="s">
        <v>1743</v>
      </c>
      <c r="J448" s="2" t="s">
        <v>1744</v>
      </c>
      <c r="K448" s="2" t="s">
        <v>976</v>
      </c>
      <c r="L448" s="125" t="s">
        <v>2116</v>
      </c>
      <c r="M448" s="125" t="s">
        <v>2007</v>
      </c>
      <c r="N448" s="93">
        <v>23</v>
      </c>
      <c r="O448" s="93" t="s">
        <v>976</v>
      </c>
      <c r="P448" s="2" t="s">
        <v>1136</v>
      </c>
      <c r="Q448" s="2" t="s">
        <v>1081</v>
      </c>
      <c r="R448" s="2" t="s">
        <v>1189</v>
      </c>
      <c r="S448" s="2">
        <v>1.25</v>
      </c>
      <c r="T448" s="2">
        <v>8</v>
      </c>
      <c r="U448" s="2" t="s">
        <v>1015</v>
      </c>
      <c r="V448" s="2">
        <v>1</v>
      </c>
      <c r="W448" s="2">
        <v>1</v>
      </c>
      <c r="X448" s="2" t="s">
        <v>955</v>
      </c>
      <c r="Y448" s="2" t="s">
        <v>976</v>
      </c>
      <c r="Z448" s="2" t="s">
        <v>1745</v>
      </c>
      <c r="AA448" s="2">
        <v>40</v>
      </c>
      <c r="AB448" s="2">
        <v>18.5</v>
      </c>
      <c r="AC448" s="2">
        <v>20</v>
      </c>
      <c r="AD448" s="2" t="s">
        <v>2016</v>
      </c>
      <c r="AE448" s="2" t="s">
        <v>41</v>
      </c>
    </row>
    <row r="449" spans="1:31" x14ac:dyDescent="0.25">
      <c r="A449" s="25" t="str">
        <f>'FST imm. duration'!A449</f>
        <v xml:space="preserve">TAKAMORI et al. </v>
      </c>
      <c r="B449" s="2" t="str">
        <f>'FST imm. duration'!D449</f>
        <v>Figure7-b</v>
      </c>
      <c r="C449" s="4">
        <v>16</v>
      </c>
      <c r="D449" s="2" t="s">
        <v>956</v>
      </c>
      <c r="E449" s="2" t="s">
        <v>986</v>
      </c>
      <c r="F449" s="2" t="s">
        <v>985</v>
      </c>
      <c r="G449" s="2" t="s">
        <v>976</v>
      </c>
      <c r="H449" s="2" t="s">
        <v>976</v>
      </c>
      <c r="I449" s="2" t="s">
        <v>1743</v>
      </c>
      <c r="J449" s="2" t="s">
        <v>1744</v>
      </c>
      <c r="K449" s="2" t="s">
        <v>976</v>
      </c>
      <c r="L449" s="125" t="s">
        <v>2116</v>
      </c>
      <c r="M449" s="125" t="s">
        <v>2007</v>
      </c>
      <c r="N449" s="93">
        <v>23</v>
      </c>
      <c r="O449" s="93" t="s">
        <v>976</v>
      </c>
      <c r="P449" s="2" t="s">
        <v>1136</v>
      </c>
      <c r="Q449" s="2" t="s">
        <v>1593</v>
      </c>
      <c r="R449" s="2" t="s">
        <v>1594</v>
      </c>
      <c r="S449" s="2">
        <v>2.5</v>
      </c>
      <c r="T449" s="2">
        <v>8</v>
      </c>
      <c r="U449" s="2" t="s">
        <v>1015</v>
      </c>
      <c r="V449" s="2">
        <v>1</v>
      </c>
      <c r="W449" s="2">
        <v>1</v>
      </c>
      <c r="X449" s="2" t="s">
        <v>955</v>
      </c>
      <c r="Y449" s="2" t="s">
        <v>976</v>
      </c>
      <c r="Z449" s="2" t="s">
        <v>1745</v>
      </c>
      <c r="AA449" s="2">
        <v>40</v>
      </c>
      <c r="AB449" s="2">
        <v>18.5</v>
      </c>
      <c r="AC449" s="2">
        <v>20</v>
      </c>
      <c r="AD449" s="2" t="s">
        <v>2016</v>
      </c>
      <c r="AE449" s="2" t="s">
        <v>41</v>
      </c>
    </row>
    <row r="450" spans="1:31" x14ac:dyDescent="0.25">
      <c r="A450" s="25" t="str">
        <f>'FST imm. duration'!A450</f>
        <v xml:space="preserve">TAKAMORI et al. </v>
      </c>
      <c r="B450" s="2" t="str">
        <f>'FST imm. duration'!D450</f>
        <v>Figure7-b</v>
      </c>
      <c r="C450" s="4">
        <v>17</v>
      </c>
      <c r="D450" s="2" t="s">
        <v>956</v>
      </c>
      <c r="E450" s="2" t="s">
        <v>986</v>
      </c>
      <c r="F450" s="2" t="s">
        <v>985</v>
      </c>
      <c r="G450" s="2" t="s">
        <v>976</v>
      </c>
      <c r="H450" s="2" t="s">
        <v>976</v>
      </c>
      <c r="I450" s="2" t="s">
        <v>1743</v>
      </c>
      <c r="J450" s="2" t="s">
        <v>1744</v>
      </c>
      <c r="K450" s="2" t="s">
        <v>976</v>
      </c>
      <c r="L450" s="125" t="s">
        <v>2116</v>
      </c>
      <c r="M450" s="125" t="s">
        <v>2007</v>
      </c>
      <c r="N450" s="93">
        <v>23</v>
      </c>
      <c r="O450" s="93" t="s">
        <v>976</v>
      </c>
      <c r="P450" s="2" t="s">
        <v>1136</v>
      </c>
      <c r="Q450" s="2" t="s">
        <v>1593</v>
      </c>
      <c r="R450" s="2" t="s">
        <v>1594</v>
      </c>
      <c r="S450" s="2">
        <v>5</v>
      </c>
      <c r="T450" s="2">
        <v>8</v>
      </c>
      <c r="U450" s="2" t="s">
        <v>1015</v>
      </c>
      <c r="V450" s="2">
        <v>1</v>
      </c>
      <c r="W450" s="2">
        <v>1</v>
      </c>
      <c r="X450" s="2" t="s">
        <v>955</v>
      </c>
      <c r="Y450" s="2" t="s">
        <v>976</v>
      </c>
      <c r="Z450" s="2" t="s">
        <v>1745</v>
      </c>
      <c r="AA450" s="2">
        <v>40</v>
      </c>
      <c r="AB450" s="2">
        <v>18.5</v>
      </c>
      <c r="AC450" s="2">
        <v>20</v>
      </c>
      <c r="AD450" s="2" t="s">
        <v>2016</v>
      </c>
      <c r="AE450" s="2" t="s">
        <v>41</v>
      </c>
    </row>
    <row r="451" spans="1:31" x14ac:dyDescent="0.25">
      <c r="A451" s="25" t="str">
        <f>'FST imm. duration'!A451</f>
        <v xml:space="preserve">TAKAMORI et al. </v>
      </c>
      <c r="B451" s="2" t="str">
        <f>'FST imm. duration'!D451</f>
        <v>Figure7-b</v>
      </c>
      <c r="C451" s="4">
        <v>18</v>
      </c>
      <c r="D451" s="2" t="s">
        <v>956</v>
      </c>
      <c r="E451" s="2" t="s">
        <v>986</v>
      </c>
      <c r="F451" s="2" t="s">
        <v>985</v>
      </c>
      <c r="G451" s="2" t="s">
        <v>976</v>
      </c>
      <c r="H451" s="2" t="s">
        <v>976</v>
      </c>
      <c r="I451" s="2" t="s">
        <v>1743</v>
      </c>
      <c r="J451" s="2" t="s">
        <v>1744</v>
      </c>
      <c r="K451" s="2" t="s">
        <v>976</v>
      </c>
      <c r="L451" s="125" t="s">
        <v>2116</v>
      </c>
      <c r="M451" s="125" t="s">
        <v>2007</v>
      </c>
      <c r="N451" s="93">
        <v>23</v>
      </c>
      <c r="O451" s="93" t="s">
        <v>976</v>
      </c>
      <c r="P451" s="2" t="s">
        <v>1136</v>
      </c>
      <c r="Q451" s="2" t="s">
        <v>1593</v>
      </c>
      <c r="R451" s="2" t="s">
        <v>1594</v>
      </c>
      <c r="S451" s="2">
        <v>10</v>
      </c>
      <c r="T451" s="2">
        <v>8</v>
      </c>
      <c r="U451" s="2" t="s">
        <v>1015</v>
      </c>
      <c r="V451" s="2">
        <v>1</v>
      </c>
      <c r="W451" s="2">
        <v>1</v>
      </c>
      <c r="X451" s="2" t="s">
        <v>955</v>
      </c>
      <c r="Y451" s="2" t="s">
        <v>976</v>
      </c>
      <c r="Z451" s="2" t="s">
        <v>1745</v>
      </c>
      <c r="AA451" s="2">
        <v>40</v>
      </c>
      <c r="AB451" s="2">
        <v>18.5</v>
      </c>
      <c r="AC451" s="2">
        <v>20</v>
      </c>
      <c r="AD451" s="2" t="s">
        <v>2016</v>
      </c>
      <c r="AE451" s="2" t="s">
        <v>41</v>
      </c>
    </row>
    <row r="452" spans="1:31" x14ac:dyDescent="0.25">
      <c r="A452" s="25" t="str">
        <f>'FST imm. duration'!A452</f>
        <v xml:space="preserve">TONG et al. </v>
      </c>
      <c r="B452" s="2" t="str">
        <f>'FST imm. duration'!D452</f>
        <v>Figure2</v>
      </c>
      <c r="C452" s="4">
        <v>1</v>
      </c>
      <c r="D452" s="2" t="s">
        <v>956</v>
      </c>
      <c r="E452" s="2" t="s">
        <v>986</v>
      </c>
      <c r="F452" s="2" t="s">
        <v>985</v>
      </c>
      <c r="G452" s="2" t="s">
        <v>1111</v>
      </c>
      <c r="H452" s="2" t="s">
        <v>976</v>
      </c>
      <c r="I452" s="2">
        <v>250</v>
      </c>
      <c r="J452" s="2" t="s">
        <v>976</v>
      </c>
      <c r="K452" s="2" t="s">
        <v>976</v>
      </c>
      <c r="L452" s="2" t="s">
        <v>976</v>
      </c>
      <c r="M452" s="2" t="s">
        <v>976</v>
      </c>
      <c r="N452" s="2" t="s">
        <v>976</v>
      </c>
      <c r="O452" s="2" t="s">
        <v>976</v>
      </c>
      <c r="P452" s="2" t="s">
        <v>1136</v>
      </c>
      <c r="Q452" s="2" t="s">
        <v>1746</v>
      </c>
      <c r="R452" s="2" t="s">
        <v>1193</v>
      </c>
      <c r="S452" s="2">
        <v>5</v>
      </c>
      <c r="T452" s="2">
        <v>16</v>
      </c>
      <c r="U452" s="2" t="s">
        <v>1015</v>
      </c>
      <c r="V452" s="2">
        <v>1</v>
      </c>
      <c r="W452" s="2">
        <v>1</v>
      </c>
      <c r="X452" s="2" t="s">
        <v>955</v>
      </c>
      <c r="Y452" s="2" t="s">
        <v>954</v>
      </c>
      <c r="Z452" s="2" t="s">
        <v>1750</v>
      </c>
      <c r="AA452" s="2" t="s">
        <v>976</v>
      </c>
      <c r="AB452" s="2" t="s">
        <v>976</v>
      </c>
      <c r="AC452" s="2">
        <v>30</v>
      </c>
      <c r="AD452" s="2" t="s">
        <v>976</v>
      </c>
      <c r="AE452" s="2" t="s">
        <v>976</v>
      </c>
    </row>
    <row r="453" spans="1:31" x14ac:dyDescent="0.25">
      <c r="A453" s="25" t="str">
        <f>'FST imm. duration'!A453</f>
        <v xml:space="preserve">TONG et al. </v>
      </c>
      <c r="B453" s="2" t="str">
        <f>'FST imm. duration'!D453</f>
        <v>Figure2</v>
      </c>
      <c r="C453" s="4">
        <v>2</v>
      </c>
      <c r="D453" s="2" t="s">
        <v>956</v>
      </c>
      <c r="E453" s="2" t="s">
        <v>986</v>
      </c>
      <c r="F453" s="2" t="s">
        <v>985</v>
      </c>
      <c r="G453" s="2" t="s">
        <v>1748</v>
      </c>
      <c r="H453" s="2" t="s">
        <v>976</v>
      </c>
      <c r="I453" s="2">
        <v>250</v>
      </c>
      <c r="J453" s="2" t="s">
        <v>976</v>
      </c>
      <c r="K453" s="2" t="s">
        <v>976</v>
      </c>
      <c r="L453" s="2" t="s">
        <v>976</v>
      </c>
      <c r="M453" s="2" t="s">
        <v>976</v>
      </c>
      <c r="N453" s="2" t="s">
        <v>976</v>
      </c>
      <c r="O453" s="2" t="s">
        <v>976</v>
      </c>
      <c r="P453" s="2" t="s">
        <v>1136</v>
      </c>
      <c r="Q453" s="2" t="s">
        <v>1746</v>
      </c>
      <c r="R453" s="2" t="s">
        <v>1193</v>
      </c>
      <c r="S453" s="2">
        <v>5</v>
      </c>
      <c r="T453" s="2">
        <v>16</v>
      </c>
      <c r="U453" s="2" t="s">
        <v>1747</v>
      </c>
      <c r="V453" s="2">
        <v>1</v>
      </c>
      <c r="W453" s="2">
        <v>1</v>
      </c>
      <c r="X453" s="2" t="s">
        <v>955</v>
      </c>
      <c r="Y453" s="2" t="s">
        <v>954</v>
      </c>
      <c r="Z453" s="2" t="s">
        <v>1750</v>
      </c>
      <c r="AA453" s="2" t="s">
        <v>976</v>
      </c>
      <c r="AB453" s="2" t="s">
        <v>976</v>
      </c>
      <c r="AC453" s="2">
        <v>30</v>
      </c>
      <c r="AD453" s="2" t="s">
        <v>976</v>
      </c>
      <c r="AE453" s="2" t="s">
        <v>976</v>
      </c>
    </row>
    <row r="454" spans="1:31" x14ac:dyDescent="0.25">
      <c r="A454" s="25" t="str">
        <f>'FST imm. duration'!A454</f>
        <v xml:space="preserve">TONG et al. </v>
      </c>
      <c r="B454" s="2" t="str">
        <f>'FST imm. duration'!D454</f>
        <v>Figure2</v>
      </c>
      <c r="C454" s="4">
        <v>3</v>
      </c>
      <c r="D454" s="2" t="s">
        <v>956</v>
      </c>
      <c r="E454" s="2" t="s">
        <v>986</v>
      </c>
      <c r="F454" s="2" t="s">
        <v>985</v>
      </c>
      <c r="G454" s="2" t="s">
        <v>1749</v>
      </c>
      <c r="H454" s="2" t="s">
        <v>976</v>
      </c>
      <c r="I454" s="2">
        <v>250</v>
      </c>
      <c r="J454" s="2" t="s">
        <v>976</v>
      </c>
      <c r="K454" s="2" t="s">
        <v>976</v>
      </c>
      <c r="L454" s="2" t="s">
        <v>976</v>
      </c>
      <c r="M454" s="2" t="s">
        <v>976</v>
      </c>
      <c r="N454" s="2" t="s">
        <v>976</v>
      </c>
      <c r="O454" s="2" t="s">
        <v>976</v>
      </c>
      <c r="P454" s="2" t="s">
        <v>1136</v>
      </c>
      <c r="Q454" s="2" t="s">
        <v>1746</v>
      </c>
      <c r="R454" s="2" t="s">
        <v>1193</v>
      </c>
      <c r="S454" s="2">
        <v>5</v>
      </c>
      <c r="T454" s="2">
        <v>16</v>
      </c>
      <c r="U454" s="2" t="s">
        <v>1747</v>
      </c>
      <c r="V454" s="2">
        <v>1</v>
      </c>
      <c r="W454" s="2">
        <v>1</v>
      </c>
      <c r="X454" s="2" t="s">
        <v>955</v>
      </c>
      <c r="Y454" s="2" t="s">
        <v>954</v>
      </c>
      <c r="Z454" s="2" t="s">
        <v>1750</v>
      </c>
      <c r="AA454" s="2" t="s">
        <v>976</v>
      </c>
      <c r="AB454" s="2" t="s">
        <v>976</v>
      </c>
      <c r="AC454" s="2">
        <v>30</v>
      </c>
      <c r="AD454" s="2" t="s">
        <v>976</v>
      </c>
      <c r="AE454" s="2" t="s">
        <v>976</v>
      </c>
    </row>
    <row r="455" spans="1:31" x14ac:dyDescent="0.25">
      <c r="A455" s="25" t="str">
        <f>'FST imm. duration'!A455</f>
        <v xml:space="preserve">VALECHA et al. </v>
      </c>
      <c r="B455" s="2" t="str">
        <f>'FST imm. duration'!D455</f>
        <v>Figure1</v>
      </c>
      <c r="C455" s="4">
        <v>1</v>
      </c>
      <c r="D455" s="2" t="s">
        <v>969</v>
      </c>
      <c r="E455" s="2" t="s">
        <v>987</v>
      </c>
      <c r="F455" s="2" t="s">
        <v>984</v>
      </c>
      <c r="G455" s="2" t="s">
        <v>976</v>
      </c>
      <c r="H455" s="2" t="s">
        <v>976</v>
      </c>
      <c r="I455" s="2" t="s">
        <v>1110</v>
      </c>
      <c r="J455" s="2" t="s">
        <v>1751</v>
      </c>
      <c r="K455" s="2" t="s">
        <v>2117</v>
      </c>
      <c r="L455" s="93">
        <v>10</v>
      </c>
      <c r="M455" s="125" t="s">
        <v>2014</v>
      </c>
      <c r="N455" s="93" t="s">
        <v>976</v>
      </c>
      <c r="O455" s="93" t="s">
        <v>976</v>
      </c>
      <c r="P455" s="2" t="s">
        <v>1136</v>
      </c>
      <c r="Q455" s="2" t="s">
        <v>961</v>
      </c>
      <c r="R455" s="2" t="s">
        <v>1189</v>
      </c>
      <c r="S455" s="2">
        <v>20</v>
      </c>
      <c r="T455" s="2">
        <v>14</v>
      </c>
      <c r="U455" s="2" t="s">
        <v>1015</v>
      </c>
      <c r="V455" s="2">
        <v>1</v>
      </c>
      <c r="W455" s="2">
        <v>1</v>
      </c>
      <c r="X455" s="2" t="s">
        <v>980</v>
      </c>
      <c r="Y455" s="2" t="s">
        <v>1124</v>
      </c>
      <c r="Z455" s="2" t="s">
        <v>1752</v>
      </c>
      <c r="AA455" s="2" t="s">
        <v>2056</v>
      </c>
      <c r="AB455" s="2">
        <v>25</v>
      </c>
      <c r="AC455" s="2">
        <v>15</v>
      </c>
      <c r="AD455" s="2" t="s">
        <v>2032</v>
      </c>
      <c r="AE455" s="2" t="s">
        <v>41</v>
      </c>
    </row>
    <row r="456" spans="1:31" x14ac:dyDescent="0.25">
      <c r="A456" s="25" t="str">
        <f>'FST imm. duration'!A456</f>
        <v xml:space="preserve">VAZHAYIL et al. </v>
      </c>
      <c r="B456" s="2" t="str">
        <f>'FST imm. duration'!D456</f>
        <v>Figure2</v>
      </c>
      <c r="C456" s="4">
        <v>1</v>
      </c>
      <c r="D456" s="2" t="s">
        <v>956</v>
      </c>
      <c r="E456" s="2" t="s">
        <v>987</v>
      </c>
      <c r="F456" s="2" t="s">
        <v>984</v>
      </c>
      <c r="G456" s="2" t="s">
        <v>976</v>
      </c>
      <c r="H456" s="2" t="s">
        <v>1310</v>
      </c>
      <c r="I456" s="2" t="s">
        <v>1641</v>
      </c>
      <c r="J456" s="2" t="s">
        <v>1753</v>
      </c>
      <c r="K456" s="2" t="s">
        <v>976</v>
      </c>
      <c r="L456" s="93" t="s">
        <v>976</v>
      </c>
      <c r="M456" s="125" t="s">
        <v>2014</v>
      </c>
      <c r="N456" s="93" t="s">
        <v>1142</v>
      </c>
      <c r="O456" s="93" t="s">
        <v>976</v>
      </c>
      <c r="P456" s="2" t="s">
        <v>1136</v>
      </c>
      <c r="Q456" s="2" t="s">
        <v>978</v>
      </c>
      <c r="R456" s="2" t="s">
        <v>1190</v>
      </c>
      <c r="S456" s="2">
        <v>15</v>
      </c>
      <c r="T456" s="2">
        <v>1</v>
      </c>
      <c r="U456" s="2" t="s">
        <v>963</v>
      </c>
      <c r="V456" s="2">
        <v>1</v>
      </c>
      <c r="W456" s="2">
        <v>1</v>
      </c>
      <c r="X456" s="2" t="s">
        <v>980</v>
      </c>
      <c r="Y456" s="2" t="s">
        <v>1124</v>
      </c>
      <c r="Z456" s="2" t="s">
        <v>1754</v>
      </c>
      <c r="AA456" s="2">
        <v>25</v>
      </c>
      <c r="AB456" s="2">
        <v>15</v>
      </c>
      <c r="AC456" s="2">
        <v>15</v>
      </c>
      <c r="AD456" s="2" t="s">
        <v>2016</v>
      </c>
      <c r="AE456" s="2" t="s">
        <v>976</v>
      </c>
    </row>
    <row r="457" spans="1:31" x14ac:dyDescent="0.25">
      <c r="A457" s="25" t="str">
        <f>'FST imm. duration'!A457</f>
        <v xml:space="preserve">VAZQUEZ-PALACIOS et al. </v>
      </c>
      <c r="B457" s="2" t="str">
        <f>'FST imm. duration'!D457</f>
        <v>Figure1</v>
      </c>
      <c r="C457" s="4">
        <v>1</v>
      </c>
      <c r="D457" s="2" t="s">
        <v>956</v>
      </c>
      <c r="E457" s="2" t="s">
        <v>986</v>
      </c>
      <c r="F457" s="2" t="s">
        <v>985</v>
      </c>
      <c r="G457" s="2" t="s">
        <v>976</v>
      </c>
      <c r="H457" s="2" t="s">
        <v>976</v>
      </c>
      <c r="I457" s="2" t="s">
        <v>1175</v>
      </c>
      <c r="J457" s="2" t="s">
        <v>1755</v>
      </c>
      <c r="K457" s="2" t="s">
        <v>976</v>
      </c>
      <c r="L457" s="93">
        <v>5</v>
      </c>
      <c r="M457" s="125" t="s">
        <v>2007</v>
      </c>
      <c r="N457" s="93" t="s">
        <v>976</v>
      </c>
      <c r="O457" s="93" t="s">
        <v>976</v>
      </c>
      <c r="P457" s="2" t="s">
        <v>1136</v>
      </c>
      <c r="Q457" s="2" t="s">
        <v>961</v>
      </c>
      <c r="R457" s="2" t="s">
        <v>1189</v>
      </c>
      <c r="S457" s="2">
        <v>5</v>
      </c>
      <c r="T457" s="2">
        <v>1</v>
      </c>
      <c r="U457" s="2" t="s">
        <v>1181</v>
      </c>
      <c r="V457" s="2">
        <v>1</v>
      </c>
      <c r="W457" s="2">
        <v>0.66</v>
      </c>
      <c r="X457" s="2" t="s">
        <v>955</v>
      </c>
      <c r="Y457" s="2" t="s">
        <v>1039</v>
      </c>
      <c r="Z457" s="2" t="s">
        <v>1757</v>
      </c>
      <c r="AA457" s="2">
        <v>46</v>
      </c>
      <c r="AB457" s="2">
        <v>20</v>
      </c>
      <c r="AC457" s="2">
        <v>30</v>
      </c>
      <c r="AD457" s="2">
        <v>24</v>
      </c>
      <c r="AE457" s="2" t="s">
        <v>41</v>
      </c>
    </row>
    <row r="458" spans="1:31" x14ac:dyDescent="0.25">
      <c r="A458" s="25" t="str">
        <f>'FST imm. duration'!A458</f>
        <v xml:space="preserve">VAZQUEZ-PALACIOS et al. </v>
      </c>
      <c r="B458" s="2" t="str">
        <f>'FST imm. duration'!D458</f>
        <v>Figure2</v>
      </c>
      <c r="C458" s="4">
        <v>2</v>
      </c>
      <c r="D458" s="2" t="s">
        <v>956</v>
      </c>
      <c r="E458" s="2" t="s">
        <v>986</v>
      </c>
      <c r="F458" s="2" t="s">
        <v>985</v>
      </c>
      <c r="G458" s="2" t="s">
        <v>976</v>
      </c>
      <c r="H458" s="2" t="s">
        <v>976</v>
      </c>
      <c r="I458" s="2" t="s">
        <v>1175</v>
      </c>
      <c r="J458" s="2" t="s">
        <v>1755</v>
      </c>
      <c r="K458" s="2" t="s">
        <v>976</v>
      </c>
      <c r="L458" s="93">
        <v>5</v>
      </c>
      <c r="M458" s="125" t="s">
        <v>2007</v>
      </c>
      <c r="N458" s="93" t="s">
        <v>976</v>
      </c>
      <c r="O458" s="93" t="s">
        <v>976</v>
      </c>
      <c r="P458" s="2" t="s">
        <v>1136</v>
      </c>
      <c r="Q458" s="2" t="s">
        <v>961</v>
      </c>
      <c r="R458" s="2" t="s">
        <v>1189</v>
      </c>
      <c r="S458" s="2">
        <v>5</v>
      </c>
      <c r="T458" s="2">
        <v>7</v>
      </c>
      <c r="U458" s="2" t="s">
        <v>1181</v>
      </c>
      <c r="V458" s="2">
        <v>1</v>
      </c>
      <c r="W458" s="2" t="s">
        <v>1756</v>
      </c>
      <c r="X458" s="2" t="s">
        <v>955</v>
      </c>
      <c r="Y458" s="2" t="s">
        <v>1039</v>
      </c>
      <c r="Z458" s="2" t="s">
        <v>1757</v>
      </c>
      <c r="AA458" s="2">
        <v>46</v>
      </c>
      <c r="AB458" s="2">
        <v>20</v>
      </c>
      <c r="AC458" s="2">
        <v>30</v>
      </c>
      <c r="AD458" s="2">
        <v>24</v>
      </c>
      <c r="AE458" s="2" t="s">
        <v>41</v>
      </c>
    </row>
    <row r="459" spans="1:31" x14ac:dyDescent="0.25">
      <c r="A459" s="25" t="str">
        <f>'FST imm. duration'!A459</f>
        <v xml:space="preserve">VAZQUEZ-PALACIOS et al. </v>
      </c>
      <c r="B459" s="2" t="str">
        <f>'FST imm. duration'!D459</f>
        <v>Figure3</v>
      </c>
      <c r="C459" s="4">
        <v>3</v>
      </c>
      <c r="D459" s="2" t="s">
        <v>956</v>
      </c>
      <c r="E459" s="2" t="s">
        <v>986</v>
      </c>
      <c r="F459" s="2" t="s">
        <v>985</v>
      </c>
      <c r="G459" s="2" t="s">
        <v>976</v>
      </c>
      <c r="H459" s="2" t="s">
        <v>976</v>
      </c>
      <c r="I459" s="2" t="s">
        <v>1175</v>
      </c>
      <c r="J459" s="2" t="s">
        <v>1755</v>
      </c>
      <c r="K459" s="2" t="s">
        <v>976</v>
      </c>
      <c r="L459" s="93">
        <v>5</v>
      </c>
      <c r="M459" s="125" t="s">
        <v>2007</v>
      </c>
      <c r="N459" s="93" t="s">
        <v>976</v>
      </c>
      <c r="O459" s="93" t="s">
        <v>976</v>
      </c>
      <c r="P459" s="2" t="s">
        <v>1136</v>
      </c>
      <c r="Q459" s="2" t="s">
        <v>961</v>
      </c>
      <c r="R459" s="2" t="s">
        <v>1189</v>
      </c>
      <c r="S459" s="2">
        <v>5</v>
      </c>
      <c r="T459" s="2">
        <v>14</v>
      </c>
      <c r="U459" s="2" t="s">
        <v>1181</v>
      </c>
      <c r="V459" s="2">
        <v>1</v>
      </c>
      <c r="W459" s="2" t="s">
        <v>1756</v>
      </c>
      <c r="X459" s="2" t="s">
        <v>955</v>
      </c>
      <c r="Y459" s="2" t="s">
        <v>1039</v>
      </c>
      <c r="Z459" s="2" t="s">
        <v>1757</v>
      </c>
      <c r="AA459" s="2">
        <v>46</v>
      </c>
      <c r="AB459" s="2">
        <v>20</v>
      </c>
      <c r="AC459" s="2">
        <v>30</v>
      </c>
      <c r="AD459" s="2">
        <v>24</v>
      </c>
      <c r="AE459" s="2" t="s">
        <v>41</v>
      </c>
    </row>
    <row r="460" spans="1:31" x14ac:dyDescent="0.25">
      <c r="A460" s="25" t="str">
        <f>'FST imm. duration'!A460</f>
        <v xml:space="preserve">VAZQUEZ-PALACIOS et al. </v>
      </c>
      <c r="B460" s="2" t="str">
        <f>'FST imm. duration'!D460</f>
        <v>Figure2</v>
      </c>
      <c r="C460" s="4">
        <v>1</v>
      </c>
      <c r="D460" s="2" t="s">
        <v>956</v>
      </c>
      <c r="E460" s="2" t="s">
        <v>986</v>
      </c>
      <c r="F460" s="2" t="s">
        <v>985</v>
      </c>
      <c r="G460" s="2">
        <v>120</v>
      </c>
      <c r="H460" s="2" t="s">
        <v>976</v>
      </c>
      <c r="I460" s="2" t="s">
        <v>976</v>
      </c>
      <c r="J460" s="2" t="s">
        <v>1755</v>
      </c>
      <c r="K460" s="2" t="s">
        <v>976</v>
      </c>
      <c r="L460" s="93">
        <v>5</v>
      </c>
      <c r="M460" s="125" t="s">
        <v>2007</v>
      </c>
      <c r="N460" s="93" t="s">
        <v>976</v>
      </c>
      <c r="O460" s="93" t="s">
        <v>976</v>
      </c>
      <c r="P460" s="2" t="s">
        <v>1136</v>
      </c>
      <c r="Q460" s="2" t="s">
        <v>961</v>
      </c>
      <c r="R460" s="2" t="s">
        <v>1189</v>
      </c>
      <c r="S460" s="2">
        <v>5</v>
      </c>
      <c r="T460" s="2">
        <v>1</v>
      </c>
      <c r="U460" s="2" t="s">
        <v>1181</v>
      </c>
      <c r="V460" s="2">
        <v>1</v>
      </c>
      <c r="W460" s="2">
        <v>0.66</v>
      </c>
      <c r="X460" s="2" t="s">
        <v>955</v>
      </c>
      <c r="Y460" s="2" t="s">
        <v>1039</v>
      </c>
      <c r="Z460" s="2" t="s">
        <v>1758</v>
      </c>
      <c r="AA460" s="2">
        <v>46</v>
      </c>
      <c r="AB460" s="2">
        <v>20</v>
      </c>
      <c r="AC460" s="2">
        <v>30</v>
      </c>
      <c r="AD460" s="2">
        <v>24</v>
      </c>
      <c r="AE460" s="2" t="s">
        <v>41</v>
      </c>
    </row>
    <row r="461" spans="1:31" x14ac:dyDescent="0.25">
      <c r="A461" s="25" t="str">
        <f>'FST imm. duration'!A461</f>
        <v xml:space="preserve">VAZQUEZ-PALACIOS et al. </v>
      </c>
      <c r="B461" s="2" t="str">
        <f>'FST imm. duration'!D461</f>
        <v>Figure2</v>
      </c>
      <c r="C461" s="4">
        <v>2</v>
      </c>
      <c r="D461" s="2" t="s">
        <v>956</v>
      </c>
      <c r="E461" s="2" t="s">
        <v>986</v>
      </c>
      <c r="F461" s="2" t="s">
        <v>985</v>
      </c>
      <c r="G461" s="2">
        <v>120</v>
      </c>
      <c r="H461" s="2" t="s">
        <v>1323</v>
      </c>
      <c r="I461" s="2" t="s">
        <v>976</v>
      </c>
      <c r="J461" s="2" t="s">
        <v>1755</v>
      </c>
      <c r="K461" s="2" t="s">
        <v>976</v>
      </c>
      <c r="L461" s="93">
        <v>5</v>
      </c>
      <c r="M461" s="125" t="s">
        <v>2007</v>
      </c>
      <c r="N461" s="93" t="s">
        <v>976</v>
      </c>
      <c r="O461" s="93" t="s">
        <v>976</v>
      </c>
      <c r="P461" s="2" t="s">
        <v>1136</v>
      </c>
      <c r="Q461" s="2" t="s">
        <v>961</v>
      </c>
      <c r="R461" s="2" t="s">
        <v>1189</v>
      </c>
      <c r="S461" s="2">
        <v>5</v>
      </c>
      <c r="T461" s="2">
        <v>1</v>
      </c>
      <c r="U461" s="2" t="s">
        <v>1181</v>
      </c>
      <c r="V461" s="2">
        <v>1</v>
      </c>
      <c r="W461" s="2">
        <v>0.66</v>
      </c>
      <c r="X461" s="2" t="s">
        <v>955</v>
      </c>
      <c r="Y461" s="2" t="s">
        <v>1039</v>
      </c>
      <c r="Z461" s="2" t="s">
        <v>1758</v>
      </c>
      <c r="AA461" s="2">
        <v>46</v>
      </c>
      <c r="AB461" s="2">
        <v>20</v>
      </c>
      <c r="AC461" s="2">
        <v>30</v>
      </c>
      <c r="AD461" s="2">
        <v>24</v>
      </c>
      <c r="AE461" s="2" t="s">
        <v>41</v>
      </c>
    </row>
    <row r="462" spans="1:31" x14ac:dyDescent="0.25">
      <c r="A462" s="25" t="str">
        <f>'FST imm. duration'!A462</f>
        <v xml:space="preserve">VAZQUEZ-PALACIOS et al. </v>
      </c>
      <c r="B462" s="2" t="str">
        <f>'FST imm. duration'!D462</f>
        <v>Figure3</v>
      </c>
      <c r="C462" s="4">
        <v>3</v>
      </c>
      <c r="D462" s="2" t="s">
        <v>956</v>
      </c>
      <c r="E462" s="2" t="s">
        <v>986</v>
      </c>
      <c r="F462" s="2" t="s">
        <v>985</v>
      </c>
      <c r="G462" s="2">
        <v>120</v>
      </c>
      <c r="H462" s="2" t="s">
        <v>976</v>
      </c>
      <c r="I462" s="2" t="s">
        <v>976</v>
      </c>
      <c r="J462" s="2" t="s">
        <v>1755</v>
      </c>
      <c r="K462" s="2" t="s">
        <v>976</v>
      </c>
      <c r="L462" s="93">
        <v>5</v>
      </c>
      <c r="M462" s="125" t="s">
        <v>2007</v>
      </c>
      <c r="N462" s="93" t="s">
        <v>976</v>
      </c>
      <c r="O462" s="93" t="s">
        <v>976</v>
      </c>
      <c r="P462" s="2" t="s">
        <v>1136</v>
      </c>
      <c r="Q462" s="2" t="s">
        <v>961</v>
      </c>
      <c r="R462" s="2" t="s">
        <v>1189</v>
      </c>
      <c r="S462" s="2">
        <v>5</v>
      </c>
      <c r="T462" s="2">
        <v>7</v>
      </c>
      <c r="U462" s="2" t="s">
        <v>1181</v>
      </c>
      <c r="V462" s="2">
        <v>1</v>
      </c>
      <c r="W462" s="2" t="s">
        <v>1756</v>
      </c>
      <c r="X462" s="2" t="s">
        <v>955</v>
      </c>
      <c r="Y462" s="2" t="s">
        <v>1039</v>
      </c>
      <c r="Z462" s="2" t="s">
        <v>1758</v>
      </c>
      <c r="AA462" s="2">
        <v>46</v>
      </c>
      <c r="AB462" s="2">
        <v>20</v>
      </c>
      <c r="AC462" s="2">
        <v>30</v>
      </c>
      <c r="AD462" s="2">
        <v>24</v>
      </c>
      <c r="AE462" s="2" t="s">
        <v>41</v>
      </c>
    </row>
    <row r="463" spans="1:31" x14ac:dyDescent="0.25">
      <c r="A463" s="25" t="str">
        <f>'FST imm. duration'!A463</f>
        <v xml:space="preserve">VAZQUEZ-PALACIOS et al. </v>
      </c>
      <c r="B463" s="2" t="str">
        <f>'FST imm. duration'!D463</f>
        <v>Figure3</v>
      </c>
      <c r="C463" s="4">
        <v>4</v>
      </c>
      <c r="D463" s="2" t="s">
        <v>956</v>
      </c>
      <c r="E463" s="2" t="s">
        <v>986</v>
      </c>
      <c r="F463" s="2" t="s">
        <v>985</v>
      </c>
      <c r="G463" s="2">
        <v>120</v>
      </c>
      <c r="H463" s="2" t="s">
        <v>1323</v>
      </c>
      <c r="I463" s="2" t="s">
        <v>976</v>
      </c>
      <c r="J463" s="2" t="s">
        <v>1755</v>
      </c>
      <c r="K463" s="2" t="s">
        <v>976</v>
      </c>
      <c r="L463" s="93">
        <v>5</v>
      </c>
      <c r="M463" s="125" t="s">
        <v>2007</v>
      </c>
      <c r="N463" s="93" t="s">
        <v>976</v>
      </c>
      <c r="O463" s="93" t="s">
        <v>976</v>
      </c>
      <c r="P463" s="2" t="s">
        <v>1136</v>
      </c>
      <c r="Q463" s="2" t="s">
        <v>961</v>
      </c>
      <c r="R463" s="2" t="s">
        <v>1189</v>
      </c>
      <c r="S463" s="2">
        <v>5</v>
      </c>
      <c r="T463" s="2">
        <v>7</v>
      </c>
      <c r="U463" s="2" t="s">
        <v>1181</v>
      </c>
      <c r="V463" s="2">
        <v>1</v>
      </c>
      <c r="W463" s="2" t="s">
        <v>1756</v>
      </c>
      <c r="X463" s="2" t="s">
        <v>955</v>
      </c>
      <c r="Y463" s="2" t="s">
        <v>1039</v>
      </c>
      <c r="Z463" s="2" t="s">
        <v>1758</v>
      </c>
      <c r="AA463" s="2">
        <v>46</v>
      </c>
      <c r="AB463" s="2">
        <v>20</v>
      </c>
      <c r="AC463" s="2">
        <v>30</v>
      </c>
      <c r="AD463" s="2">
        <v>24</v>
      </c>
      <c r="AE463" s="2" t="s">
        <v>41</v>
      </c>
    </row>
    <row r="464" spans="1:31" x14ac:dyDescent="0.25">
      <c r="A464" s="25" t="str">
        <f>'FST imm. duration'!A464</f>
        <v xml:space="preserve">VAZQUEZ-PALACIOS et al. </v>
      </c>
      <c r="B464" s="2" t="str">
        <f>'FST imm. duration'!D464</f>
        <v>Figure4</v>
      </c>
      <c r="C464" s="4">
        <v>5</v>
      </c>
      <c r="D464" s="2" t="s">
        <v>956</v>
      </c>
      <c r="E464" s="2" t="s">
        <v>986</v>
      </c>
      <c r="F464" s="2" t="s">
        <v>985</v>
      </c>
      <c r="G464" s="2">
        <v>120</v>
      </c>
      <c r="H464" s="2" t="s">
        <v>976</v>
      </c>
      <c r="I464" s="2" t="s">
        <v>976</v>
      </c>
      <c r="J464" s="2" t="s">
        <v>1755</v>
      </c>
      <c r="K464" s="2" t="s">
        <v>976</v>
      </c>
      <c r="L464" s="93">
        <v>5</v>
      </c>
      <c r="M464" s="125" t="s">
        <v>2007</v>
      </c>
      <c r="N464" s="93" t="s">
        <v>976</v>
      </c>
      <c r="O464" s="93" t="s">
        <v>976</v>
      </c>
      <c r="P464" s="2" t="s">
        <v>1136</v>
      </c>
      <c r="Q464" s="2" t="s">
        <v>961</v>
      </c>
      <c r="R464" s="2" t="s">
        <v>1189</v>
      </c>
      <c r="S464" s="2">
        <v>5</v>
      </c>
      <c r="T464" s="2">
        <v>14</v>
      </c>
      <c r="U464" s="2" t="s">
        <v>1181</v>
      </c>
      <c r="V464" s="2">
        <v>1</v>
      </c>
      <c r="W464" s="2" t="s">
        <v>1756</v>
      </c>
      <c r="X464" s="2" t="s">
        <v>955</v>
      </c>
      <c r="Y464" s="2" t="s">
        <v>1039</v>
      </c>
      <c r="Z464" s="2" t="s">
        <v>1758</v>
      </c>
      <c r="AA464" s="2">
        <v>46</v>
      </c>
      <c r="AB464" s="2">
        <v>20</v>
      </c>
      <c r="AC464" s="2">
        <v>30</v>
      </c>
      <c r="AD464" s="2">
        <v>24</v>
      </c>
      <c r="AE464" s="2" t="s">
        <v>41</v>
      </c>
    </row>
    <row r="465" spans="1:31" x14ac:dyDescent="0.25">
      <c r="A465" s="25" t="str">
        <f>'FST imm. duration'!A465</f>
        <v xml:space="preserve">VAZQUEZ-PALACIOS et al. </v>
      </c>
      <c r="B465" s="2" t="str">
        <f>'FST imm. duration'!D465</f>
        <v>Figure4</v>
      </c>
      <c r="C465" s="4">
        <v>6</v>
      </c>
      <c r="D465" s="2" t="s">
        <v>956</v>
      </c>
      <c r="E465" s="2" t="s">
        <v>986</v>
      </c>
      <c r="F465" s="2" t="s">
        <v>985</v>
      </c>
      <c r="G465" s="2">
        <v>120</v>
      </c>
      <c r="H465" s="2" t="s">
        <v>1323</v>
      </c>
      <c r="I465" s="2" t="s">
        <v>976</v>
      </c>
      <c r="J465" s="2" t="s">
        <v>1755</v>
      </c>
      <c r="K465" s="2" t="s">
        <v>976</v>
      </c>
      <c r="L465" s="93">
        <v>5</v>
      </c>
      <c r="M465" s="125" t="s">
        <v>2007</v>
      </c>
      <c r="N465" s="93" t="s">
        <v>976</v>
      </c>
      <c r="O465" s="93" t="s">
        <v>976</v>
      </c>
      <c r="P465" s="2" t="s">
        <v>1136</v>
      </c>
      <c r="Q465" s="2" t="s">
        <v>961</v>
      </c>
      <c r="R465" s="2" t="s">
        <v>1189</v>
      </c>
      <c r="S465" s="2">
        <v>5</v>
      </c>
      <c r="T465" s="2">
        <v>14</v>
      </c>
      <c r="U465" s="2" t="s">
        <v>1181</v>
      </c>
      <c r="V465" s="2">
        <v>1</v>
      </c>
      <c r="W465" s="2" t="s">
        <v>1756</v>
      </c>
      <c r="X465" s="2" t="s">
        <v>955</v>
      </c>
      <c r="Y465" s="2" t="s">
        <v>1039</v>
      </c>
      <c r="Z465" s="2" t="s">
        <v>1758</v>
      </c>
      <c r="AA465" s="2">
        <v>46</v>
      </c>
      <c r="AB465" s="2">
        <v>20</v>
      </c>
      <c r="AC465" s="2">
        <v>30</v>
      </c>
      <c r="AD465" s="2">
        <v>24</v>
      </c>
      <c r="AE465" s="2" t="s">
        <v>41</v>
      </c>
    </row>
    <row r="466" spans="1:31" x14ac:dyDescent="0.25">
      <c r="A466" s="25" t="str">
        <f>'FST imm. duration'!A466</f>
        <v xml:space="preserve">VENEROSI et al. </v>
      </c>
      <c r="B466" s="2" t="str">
        <f>'FST imm. duration'!D466</f>
        <v>Figure2</v>
      </c>
      <c r="C466" s="4">
        <v>1</v>
      </c>
      <c r="D466" s="2" t="s">
        <v>956</v>
      </c>
      <c r="E466" s="2" t="s">
        <v>987</v>
      </c>
      <c r="F466" s="2" t="s">
        <v>1195</v>
      </c>
      <c r="G466" s="2" t="s">
        <v>976</v>
      </c>
      <c r="H466" s="2" t="s">
        <v>976</v>
      </c>
      <c r="I466" s="2" t="s">
        <v>976</v>
      </c>
      <c r="J466" s="2" t="s">
        <v>1761</v>
      </c>
      <c r="K466" s="2" t="s">
        <v>976</v>
      </c>
      <c r="L466" s="93" t="s">
        <v>976</v>
      </c>
      <c r="M466" s="125" t="s">
        <v>2115</v>
      </c>
      <c r="N466" s="93" t="s">
        <v>976</v>
      </c>
      <c r="O466" s="93" t="s">
        <v>976</v>
      </c>
      <c r="P466" s="2" t="s">
        <v>1136</v>
      </c>
      <c r="Q466" s="2" t="s">
        <v>1081</v>
      </c>
      <c r="R466" s="2" t="s">
        <v>1189</v>
      </c>
      <c r="S466" s="2">
        <v>30</v>
      </c>
      <c r="T466" s="2">
        <v>1</v>
      </c>
      <c r="U466" s="2" t="s">
        <v>963</v>
      </c>
      <c r="V466" s="2">
        <v>1</v>
      </c>
      <c r="W466" s="2">
        <v>0.5</v>
      </c>
      <c r="X466" s="2" t="s">
        <v>1762</v>
      </c>
      <c r="Y466" s="2" t="s">
        <v>954</v>
      </c>
      <c r="Z466" s="2" t="s">
        <v>1760</v>
      </c>
      <c r="AA466" s="2">
        <v>16</v>
      </c>
      <c r="AB466" s="2">
        <v>14</v>
      </c>
      <c r="AC466" s="2">
        <v>12</v>
      </c>
      <c r="AD466" s="2" t="s">
        <v>2016</v>
      </c>
      <c r="AE466" s="2" t="s">
        <v>976</v>
      </c>
    </row>
    <row r="467" spans="1:31" x14ac:dyDescent="0.25">
      <c r="A467" s="25" t="str">
        <f>'FST imm. duration'!A467</f>
        <v xml:space="preserve">VENEROSI et al. </v>
      </c>
      <c r="B467" s="2" t="str">
        <f>'FST imm. duration'!D467</f>
        <v>Figure2</v>
      </c>
      <c r="C467" s="4">
        <v>2</v>
      </c>
      <c r="D467" s="2" t="s">
        <v>956</v>
      </c>
      <c r="E467" s="2" t="s">
        <v>987</v>
      </c>
      <c r="F467" s="2" t="s">
        <v>1195</v>
      </c>
      <c r="G467" s="2" t="s">
        <v>976</v>
      </c>
      <c r="H467" s="2" t="s">
        <v>1759</v>
      </c>
      <c r="I467" s="2" t="s">
        <v>976</v>
      </c>
      <c r="J467" s="2" t="s">
        <v>1761</v>
      </c>
      <c r="K467" s="2" t="s">
        <v>976</v>
      </c>
      <c r="L467" s="93" t="s">
        <v>976</v>
      </c>
      <c r="M467" s="125" t="s">
        <v>2115</v>
      </c>
      <c r="N467" s="93" t="s">
        <v>976</v>
      </c>
      <c r="O467" s="93" t="s">
        <v>976</v>
      </c>
      <c r="P467" s="2" t="s">
        <v>1136</v>
      </c>
      <c r="Q467" s="2" t="s">
        <v>1081</v>
      </c>
      <c r="R467" s="2" t="s">
        <v>1189</v>
      </c>
      <c r="S467" s="2">
        <v>30</v>
      </c>
      <c r="T467" s="2">
        <v>1</v>
      </c>
      <c r="U467" s="2" t="s">
        <v>963</v>
      </c>
      <c r="V467" s="2">
        <v>1</v>
      </c>
      <c r="W467" s="2">
        <v>0.5</v>
      </c>
      <c r="X467" s="2" t="s">
        <v>1762</v>
      </c>
      <c r="Y467" s="2" t="s">
        <v>954</v>
      </c>
      <c r="Z467" s="2" t="s">
        <v>1760</v>
      </c>
      <c r="AA467" s="2">
        <v>16</v>
      </c>
      <c r="AB467" s="2">
        <v>14</v>
      </c>
      <c r="AC467" s="2">
        <v>12</v>
      </c>
      <c r="AD467" s="2" t="s">
        <v>2016</v>
      </c>
      <c r="AE467" s="2" t="s">
        <v>976</v>
      </c>
    </row>
    <row r="468" spans="1:31" x14ac:dyDescent="0.25">
      <c r="A468" s="25" t="str">
        <f>'FST imm. duration'!A468</f>
        <v xml:space="preserve">VENEROSI et al. </v>
      </c>
      <c r="B468" s="2" t="str">
        <f>'FST imm. duration'!D468</f>
        <v>Figure2</v>
      </c>
      <c r="C468" s="4">
        <v>3</v>
      </c>
      <c r="D468" s="2" t="s">
        <v>998</v>
      </c>
      <c r="E468" s="2" t="s">
        <v>987</v>
      </c>
      <c r="F468" s="2" t="s">
        <v>1195</v>
      </c>
      <c r="G468" s="2" t="s">
        <v>976</v>
      </c>
      <c r="H468" s="2" t="s">
        <v>976</v>
      </c>
      <c r="I468" s="2" t="s">
        <v>976</v>
      </c>
      <c r="J468" s="2" t="s">
        <v>1761</v>
      </c>
      <c r="K468" s="2" t="s">
        <v>976</v>
      </c>
      <c r="L468" s="93" t="s">
        <v>976</v>
      </c>
      <c r="M468" s="125" t="s">
        <v>2115</v>
      </c>
      <c r="N468" s="93" t="s">
        <v>976</v>
      </c>
      <c r="O468" s="93" t="s">
        <v>976</v>
      </c>
      <c r="P468" s="2" t="s">
        <v>1136</v>
      </c>
      <c r="Q468" s="2" t="s">
        <v>1081</v>
      </c>
      <c r="R468" s="2" t="s">
        <v>1189</v>
      </c>
      <c r="S468" s="2">
        <v>30</v>
      </c>
      <c r="T468" s="2">
        <v>1</v>
      </c>
      <c r="U468" s="2" t="s">
        <v>963</v>
      </c>
      <c r="V468" s="2">
        <v>1</v>
      </c>
      <c r="W468" s="2">
        <v>0.5</v>
      </c>
      <c r="X468" s="2" t="s">
        <v>1762</v>
      </c>
      <c r="Y468" s="2" t="s">
        <v>954</v>
      </c>
      <c r="Z468" s="2" t="s">
        <v>1760</v>
      </c>
      <c r="AA468" s="2">
        <v>16</v>
      </c>
      <c r="AB468" s="2">
        <v>14</v>
      </c>
      <c r="AC468" s="2">
        <v>12</v>
      </c>
      <c r="AD468" s="2" t="s">
        <v>2016</v>
      </c>
      <c r="AE468" s="2" t="s">
        <v>976</v>
      </c>
    </row>
    <row r="469" spans="1:31" x14ac:dyDescent="0.25">
      <c r="A469" s="25" t="str">
        <f>'FST imm. duration'!A469</f>
        <v xml:space="preserve">VENEROSI et al. </v>
      </c>
      <c r="B469" s="2" t="str">
        <f>'FST imm. duration'!D469</f>
        <v>Figure2</v>
      </c>
      <c r="C469" s="4">
        <v>4</v>
      </c>
      <c r="D469" s="2" t="s">
        <v>998</v>
      </c>
      <c r="E469" s="2" t="s">
        <v>987</v>
      </c>
      <c r="F469" s="2" t="s">
        <v>1195</v>
      </c>
      <c r="G469" s="2" t="s">
        <v>976</v>
      </c>
      <c r="H469" s="2" t="s">
        <v>1759</v>
      </c>
      <c r="I469" s="2" t="s">
        <v>976</v>
      </c>
      <c r="J469" s="2" t="s">
        <v>1761</v>
      </c>
      <c r="K469" s="2" t="s">
        <v>976</v>
      </c>
      <c r="L469" s="93" t="s">
        <v>976</v>
      </c>
      <c r="M469" s="125" t="s">
        <v>2115</v>
      </c>
      <c r="N469" s="93" t="s">
        <v>976</v>
      </c>
      <c r="O469" s="93" t="s">
        <v>976</v>
      </c>
      <c r="P469" s="2" t="s">
        <v>1136</v>
      </c>
      <c r="Q469" s="2" t="s">
        <v>1081</v>
      </c>
      <c r="R469" s="2" t="s">
        <v>1189</v>
      </c>
      <c r="S469" s="2">
        <v>30</v>
      </c>
      <c r="T469" s="2">
        <v>1</v>
      </c>
      <c r="U469" s="2" t="s">
        <v>963</v>
      </c>
      <c r="V469" s="2">
        <v>1</v>
      </c>
      <c r="W469" s="2">
        <v>0.5</v>
      </c>
      <c r="X469" s="2" t="s">
        <v>1762</v>
      </c>
      <c r="Y469" s="2" t="s">
        <v>954</v>
      </c>
      <c r="Z469" s="2" t="s">
        <v>1760</v>
      </c>
      <c r="AA469" s="2">
        <v>16</v>
      </c>
      <c r="AB469" s="2">
        <v>14</v>
      </c>
      <c r="AC469" s="2">
        <v>12</v>
      </c>
      <c r="AD469" s="2" t="s">
        <v>2016</v>
      </c>
      <c r="AE469" s="2" t="s">
        <v>976</v>
      </c>
    </row>
    <row r="470" spans="1:31" x14ac:dyDescent="0.25">
      <c r="A470" s="25" t="str">
        <f>'FST imm. duration'!A470</f>
        <v xml:space="preserve">VERGONI et al. </v>
      </c>
      <c r="B470" s="2" t="str">
        <f>'FST imm. duration'!D470</f>
        <v>Table1</v>
      </c>
      <c r="C470" s="4">
        <v>1</v>
      </c>
      <c r="D470" s="2" t="s">
        <v>998</v>
      </c>
      <c r="E470" s="2" t="s">
        <v>986</v>
      </c>
      <c r="F470" s="2" t="s">
        <v>985</v>
      </c>
      <c r="G470" s="2" t="s">
        <v>976</v>
      </c>
      <c r="H470" s="2" t="s">
        <v>976</v>
      </c>
      <c r="I470" s="2" t="s">
        <v>1324</v>
      </c>
      <c r="J470" s="2" t="s">
        <v>1765</v>
      </c>
      <c r="K470" s="2" t="s">
        <v>976</v>
      </c>
      <c r="L470" s="93">
        <v>4</v>
      </c>
      <c r="M470" s="125" t="s">
        <v>2007</v>
      </c>
      <c r="N470" s="93">
        <v>22</v>
      </c>
      <c r="O470" s="93">
        <v>60</v>
      </c>
      <c r="P470" s="2" t="s">
        <v>1136</v>
      </c>
      <c r="Q470" s="2" t="s">
        <v>962</v>
      </c>
      <c r="R470" s="2" t="s">
        <v>1190</v>
      </c>
      <c r="S470" s="2">
        <v>20</v>
      </c>
      <c r="T470" s="2">
        <v>1</v>
      </c>
      <c r="U470" s="2" t="s">
        <v>963</v>
      </c>
      <c r="V470" s="2">
        <v>1</v>
      </c>
      <c r="W470" s="2">
        <v>1</v>
      </c>
      <c r="X470" s="2" t="s">
        <v>980</v>
      </c>
      <c r="Y470" s="2" t="s">
        <v>976</v>
      </c>
      <c r="Z470" s="2" t="s">
        <v>1766</v>
      </c>
      <c r="AA470" s="2">
        <v>60</v>
      </c>
      <c r="AB470" s="2">
        <v>25</v>
      </c>
      <c r="AC470" s="2">
        <v>25</v>
      </c>
      <c r="AD470" s="2">
        <v>25</v>
      </c>
      <c r="AE470" s="2" t="s">
        <v>41</v>
      </c>
    </row>
    <row r="471" spans="1:31" x14ac:dyDescent="0.25">
      <c r="A471" s="25" t="str">
        <f>'FST imm. duration'!A471</f>
        <v xml:space="preserve">VOLLE et al. </v>
      </c>
      <c r="B471" s="2" t="str">
        <f>'FST imm. duration'!D471</f>
        <v>Figure3-b</v>
      </c>
      <c r="C471" s="4">
        <v>1</v>
      </c>
      <c r="D471" s="2" t="s">
        <v>956</v>
      </c>
      <c r="E471" s="2" t="s">
        <v>987</v>
      </c>
      <c r="F471" s="2" t="s">
        <v>1282</v>
      </c>
      <c r="G471" s="2" t="s">
        <v>1111</v>
      </c>
      <c r="H471" s="2" t="s">
        <v>976</v>
      </c>
      <c r="I471" s="2" t="s">
        <v>1767</v>
      </c>
      <c r="J471" s="2" t="s">
        <v>1768</v>
      </c>
      <c r="K471" s="2" t="s">
        <v>976</v>
      </c>
      <c r="L471" s="2" t="s">
        <v>976</v>
      </c>
      <c r="M471" s="125" t="s">
        <v>2007</v>
      </c>
      <c r="N471" s="93" t="s">
        <v>2015</v>
      </c>
      <c r="O471" s="93" t="s">
        <v>2043</v>
      </c>
      <c r="P471" s="2" t="s">
        <v>1136</v>
      </c>
      <c r="Q471" s="2" t="s">
        <v>1508</v>
      </c>
      <c r="R471" s="2" t="s">
        <v>1489</v>
      </c>
      <c r="S471" s="2">
        <v>10</v>
      </c>
      <c r="T471" s="2">
        <v>1</v>
      </c>
      <c r="U471" s="2" t="s">
        <v>963</v>
      </c>
      <c r="V471" s="2">
        <v>1</v>
      </c>
      <c r="W471" s="2">
        <v>0.5</v>
      </c>
      <c r="X471" s="2" t="s">
        <v>1074</v>
      </c>
      <c r="Y471" s="2" t="s">
        <v>1369</v>
      </c>
      <c r="Z471" s="2" t="s">
        <v>1769</v>
      </c>
      <c r="AA471" s="2">
        <v>24</v>
      </c>
      <c r="AB471" s="2">
        <v>12</v>
      </c>
      <c r="AC471" s="2">
        <v>12</v>
      </c>
      <c r="AD471" s="2">
        <v>23</v>
      </c>
      <c r="AE471" s="2" t="s">
        <v>41</v>
      </c>
    </row>
    <row r="472" spans="1:31" x14ac:dyDescent="0.25">
      <c r="A472" s="25" t="str">
        <f>'FST imm. duration'!A472</f>
        <v xml:space="preserve">VOLLE et al. </v>
      </c>
      <c r="B472" s="2" t="str">
        <f>'FST imm. duration'!D472</f>
        <v>Figure3-b</v>
      </c>
      <c r="C472" s="4">
        <v>2</v>
      </c>
      <c r="D472" s="2" t="s">
        <v>956</v>
      </c>
      <c r="E472" s="2" t="s">
        <v>987</v>
      </c>
      <c r="F472" s="2" t="s">
        <v>1282</v>
      </c>
      <c r="G472" s="2" t="s">
        <v>1111</v>
      </c>
      <c r="H472" s="2" t="s">
        <v>976</v>
      </c>
      <c r="I472" s="2" t="s">
        <v>1767</v>
      </c>
      <c r="J472" s="2" t="s">
        <v>1768</v>
      </c>
      <c r="K472" s="2" t="s">
        <v>976</v>
      </c>
      <c r="L472" s="2" t="s">
        <v>976</v>
      </c>
      <c r="M472" s="125" t="s">
        <v>2007</v>
      </c>
      <c r="N472" s="93" t="s">
        <v>2015</v>
      </c>
      <c r="O472" s="93" t="s">
        <v>2043</v>
      </c>
      <c r="P472" s="2" t="s">
        <v>1136</v>
      </c>
      <c r="Q472" s="2" t="s">
        <v>1508</v>
      </c>
      <c r="R472" s="2" t="s">
        <v>1489</v>
      </c>
      <c r="S472" s="2">
        <v>20</v>
      </c>
      <c r="T472" s="2">
        <v>1</v>
      </c>
      <c r="U472" s="2" t="s">
        <v>963</v>
      </c>
      <c r="V472" s="2">
        <v>1</v>
      </c>
      <c r="W472" s="2">
        <v>0.5</v>
      </c>
      <c r="X472" s="2" t="s">
        <v>1074</v>
      </c>
      <c r="Y472" s="2" t="s">
        <v>1369</v>
      </c>
      <c r="Z472" s="2" t="s">
        <v>1769</v>
      </c>
      <c r="AA472" s="2">
        <v>24</v>
      </c>
      <c r="AB472" s="2">
        <v>12</v>
      </c>
      <c r="AC472" s="2">
        <v>12</v>
      </c>
      <c r="AD472" s="2">
        <v>23</v>
      </c>
      <c r="AE472" s="2" t="s">
        <v>41</v>
      </c>
    </row>
    <row r="473" spans="1:31" x14ac:dyDescent="0.25">
      <c r="A473" s="25" t="str">
        <f>'FST imm. duration'!A473</f>
        <v xml:space="preserve">VOLLE et al. </v>
      </c>
      <c r="B473" s="2" t="str">
        <f>'FST imm. duration'!D473</f>
        <v>Figure3-b</v>
      </c>
      <c r="C473" s="4">
        <v>3</v>
      </c>
      <c r="D473" s="2" t="s">
        <v>956</v>
      </c>
      <c r="E473" s="2" t="s">
        <v>987</v>
      </c>
      <c r="F473" s="2" t="s">
        <v>1282</v>
      </c>
      <c r="G473" s="2" t="s">
        <v>1111</v>
      </c>
      <c r="H473" s="2" t="s">
        <v>976</v>
      </c>
      <c r="I473" s="2" t="s">
        <v>1767</v>
      </c>
      <c r="J473" s="2" t="s">
        <v>1768</v>
      </c>
      <c r="K473" s="2" t="s">
        <v>976</v>
      </c>
      <c r="L473" s="2" t="s">
        <v>976</v>
      </c>
      <c r="M473" s="125" t="s">
        <v>2007</v>
      </c>
      <c r="N473" s="93" t="s">
        <v>2015</v>
      </c>
      <c r="O473" s="93" t="s">
        <v>2043</v>
      </c>
      <c r="P473" s="2" t="s">
        <v>1136</v>
      </c>
      <c r="Q473" s="2" t="s">
        <v>1508</v>
      </c>
      <c r="R473" s="2" t="s">
        <v>1489</v>
      </c>
      <c r="S473" s="2">
        <v>40</v>
      </c>
      <c r="T473" s="2">
        <v>1</v>
      </c>
      <c r="U473" s="2" t="s">
        <v>963</v>
      </c>
      <c r="V473" s="2">
        <v>1</v>
      </c>
      <c r="W473" s="2">
        <v>0.5</v>
      </c>
      <c r="X473" s="2" t="s">
        <v>1074</v>
      </c>
      <c r="Y473" s="2" t="s">
        <v>1369</v>
      </c>
      <c r="Z473" s="2" t="s">
        <v>1769</v>
      </c>
      <c r="AA473" s="2">
        <v>24</v>
      </c>
      <c r="AB473" s="2">
        <v>12</v>
      </c>
      <c r="AC473" s="2">
        <v>12</v>
      </c>
      <c r="AD473" s="2">
        <v>23</v>
      </c>
      <c r="AE473" s="2" t="s">
        <v>41</v>
      </c>
    </row>
    <row r="474" spans="1:31" x14ac:dyDescent="0.25">
      <c r="A474" s="25" t="str">
        <f>'FST imm. duration'!A474</f>
        <v xml:space="preserve">WAINWRIGHT et al. </v>
      </c>
      <c r="B474" s="2" t="str">
        <f>'FST imm. duration'!D474</f>
        <v>Figure4</v>
      </c>
      <c r="C474" s="4">
        <v>1</v>
      </c>
      <c r="D474" s="2" t="s">
        <v>976</v>
      </c>
      <c r="E474" s="2" t="s">
        <v>987</v>
      </c>
      <c r="F474" s="2" t="s">
        <v>1770</v>
      </c>
      <c r="G474" s="2">
        <v>77</v>
      </c>
      <c r="H474" s="2" t="s">
        <v>976</v>
      </c>
      <c r="I474" s="2" t="s">
        <v>976</v>
      </c>
      <c r="J474" s="2" t="s">
        <v>1771</v>
      </c>
      <c r="K474" s="2" t="s">
        <v>976</v>
      </c>
      <c r="L474" s="93" t="s">
        <v>976</v>
      </c>
      <c r="M474" s="125" t="s">
        <v>2115</v>
      </c>
      <c r="N474" s="93">
        <v>22</v>
      </c>
      <c r="O474" s="93" t="s">
        <v>976</v>
      </c>
      <c r="P474" s="2" t="s">
        <v>1136</v>
      </c>
      <c r="Q474" s="2" t="s">
        <v>962</v>
      </c>
      <c r="R474" s="2" t="s">
        <v>1190</v>
      </c>
      <c r="S474" s="2">
        <v>7.5</v>
      </c>
      <c r="T474" s="2">
        <v>1</v>
      </c>
      <c r="U474" s="2" t="s">
        <v>963</v>
      </c>
      <c r="V474" s="2">
        <v>1</v>
      </c>
      <c r="W474" s="2">
        <v>1</v>
      </c>
      <c r="X474" s="2" t="s">
        <v>980</v>
      </c>
      <c r="Y474" s="2" t="s">
        <v>954</v>
      </c>
      <c r="Z474" s="2" t="s">
        <v>1772</v>
      </c>
      <c r="AA474" s="2">
        <v>30</v>
      </c>
      <c r="AB474" s="2">
        <v>10</v>
      </c>
      <c r="AC474" s="2">
        <v>10</v>
      </c>
      <c r="AD474" s="2">
        <v>22</v>
      </c>
      <c r="AE474" s="2" t="s">
        <v>976</v>
      </c>
    </row>
    <row r="475" spans="1:31" x14ac:dyDescent="0.25">
      <c r="A475" s="25" t="str">
        <f>'FST imm. duration'!A475</f>
        <v xml:space="preserve">WATANABE et al. </v>
      </c>
      <c r="B475" s="2" t="str">
        <f>'FST imm. duration'!D475</f>
        <v>Figure1</v>
      </c>
      <c r="C475" s="4">
        <v>1</v>
      </c>
      <c r="D475" s="2" t="s">
        <v>956</v>
      </c>
      <c r="E475" s="2" t="s">
        <v>986</v>
      </c>
      <c r="F475" s="2" t="s">
        <v>985</v>
      </c>
      <c r="G475" s="2" t="s">
        <v>976</v>
      </c>
      <c r="H475" s="2" t="s">
        <v>976</v>
      </c>
      <c r="I475" s="2" t="s">
        <v>1773</v>
      </c>
      <c r="J475" s="2" t="s">
        <v>1774</v>
      </c>
      <c r="K475" s="2" t="s">
        <v>976</v>
      </c>
      <c r="L475" s="93" t="s">
        <v>976</v>
      </c>
      <c r="M475" s="125" t="s">
        <v>2007</v>
      </c>
      <c r="N475" s="93" t="s">
        <v>2012</v>
      </c>
      <c r="O475" s="93" t="s">
        <v>976</v>
      </c>
      <c r="P475" s="2" t="s">
        <v>1136</v>
      </c>
      <c r="Q475" s="2" t="s">
        <v>978</v>
      </c>
      <c r="R475" s="2" t="s">
        <v>1190</v>
      </c>
      <c r="S475" s="2">
        <v>30</v>
      </c>
      <c r="T475" s="2">
        <v>1</v>
      </c>
      <c r="U475" s="2" t="s">
        <v>1015</v>
      </c>
      <c r="V475" s="2">
        <v>1</v>
      </c>
      <c r="W475" s="2">
        <v>0.5</v>
      </c>
      <c r="X475" s="2" t="s">
        <v>1494</v>
      </c>
      <c r="Y475" s="2" t="s">
        <v>954</v>
      </c>
      <c r="Z475" s="2" t="s">
        <v>1775</v>
      </c>
      <c r="AA475" s="2">
        <v>37</v>
      </c>
      <c r="AB475" s="2">
        <v>15.5</v>
      </c>
      <c r="AC475" s="2">
        <v>20</v>
      </c>
      <c r="AD475" s="2" t="s">
        <v>2016</v>
      </c>
      <c r="AE475" s="2" t="s">
        <v>41</v>
      </c>
    </row>
    <row r="476" spans="1:31" x14ac:dyDescent="0.25">
      <c r="A476" s="25" t="str">
        <f>'FST imm. duration'!A476</f>
        <v xml:space="preserve">WESOLOWSKA et al. </v>
      </c>
      <c r="B476" s="2" t="str">
        <f>'FST imm. duration'!D476</f>
        <v>Table2</v>
      </c>
      <c r="C476" s="4">
        <v>1</v>
      </c>
      <c r="D476" s="2" t="s">
        <v>956</v>
      </c>
      <c r="E476" s="2" t="s">
        <v>986</v>
      </c>
      <c r="F476" s="2" t="s">
        <v>985</v>
      </c>
      <c r="G476" s="2" t="s">
        <v>976</v>
      </c>
      <c r="H476" s="2" t="s">
        <v>976</v>
      </c>
      <c r="I476" s="2" t="s">
        <v>1778</v>
      </c>
      <c r="J476" s="2" t="s">
        <v>1779</v>
      </c>
      <c r="K476" s="2" t="s">
        <v>2118</v>
      </c>
      <c r="L476" s="93">
        <v>1</v>
      </c>
      <c r="M476" s="125" t="s">
        <v>2109</v>
      </c>
      <c r="N476" s="93" t="s">
        <v>2047</v>
      </c>
      <c r="O476" s="93" t="s">
        <v>976</v>
      </c>
      <c r="P476" s="2" t="s">
        <v>1136</v>
      </c>
      <c r="Q476" s="2" t="s">
        <v>978</v>
      </c>
      <c r="R476" s="2" t="s">
        <v>1190</v>
      </c>
      <c r="S476" s="2" t="s">
        <v>1776</v>
      </c>
      <c r="T476" s="2">
        <v>1</v>
      </c>
      <c r="U476" s="2" t="s">
        <v>1424</v>
      </c>
      <c r="V476" s="2">
        <v>1</v>
      </c>
      <c r="W476" s="2">
        <v>0.17</v>
      </c>
      <c r="X476" s="2" t="s">
        <v>955</v>
      </c>
      <c r="Y476" s="2" t="s">
        <v>976</v>
      </c>
      <c r="Z476" s="2" t="s">
        <v>1780</v>
      </c>
      <c r="AA476" s="2">
        <v>40</v>
      </c>
      <c r="AB476" s="2">
        <v>18</v>
      </c>
      <c r="AC476" s="2">
        <v>15</v>
      </c>
      <c r="AD476" s="2">
        <v>25</v>
      </c>
      <c r="AE476" s="2" t="s">
        <v>41</v>
      </c>
    </row>
    <row r="477" spans="1:31" x14ac:dyDescent="0.25">
      <c r="A477" s="25" t="str">
        <f>'FST imm. duration'!A477</f>
        <v xml:space="preserve">WESOLOWSKA et al. </v>
      </c>
      <c r="B477" s="2" t="str">
        <f>'FST imm. duration'!D477</f>
        <v>Table2</v>
      </c>
      <c r="C477" s="4">
        <v>2</v>
      </c>
      <c r="D477" s="2" t="s">
        <v>956</v>
      </c>
      <c r="E477" s="2" t="s">
        <v>986</v>
      </c>
      <c r="F477" s="2" t="s">
        <v>985</v>
      </c>
      <c r="G477" s="2" t="s">
        <v>976</v>
      </c>
      <c r="H477" s="2" t="s">
        <v>976</v>
      </c>
      <c r="I477" s="2" t="s">
        <v>1778</v>
      </c>
      <c r="J477" s="2" t="s">
        <v>1779</v>
      </c>
      <c r="K477" s="2" t="s">
        <v>2118</v>
      </c>
      <c r="L477" s="93">
        <v>1</v>
      </c>
      <c r="M477" s="125" t="s">
        <v>2109</v>
      </c>
      <c r="N477" s="93" t="s">
        <v>2047</v>
      </c>
      <c r="O477" s="93" t="s">
        <v>976</v>
      </c>
      <c r="P477" s="2" t="s">
        <v>1136</v>
      </c>
      <c r="Q477" s="2" t="s">
        <v>978</v>
      </c>
      <c r="R477" s="2" t="s">
        <v>1190</v>
      </c>
      <c r="S477" s="2" t="s">
        <v>1777</v>
      </c>
      <c r="T477" s="2">
        <v>1</v>
      </c>
      <c r="U477" s="2" t="s">
        <v>1424</v>
      </c>
      <c r="V477" s="2">
        <v>1</v>
      </c>
      <c r="W477" s="2">
        <v>0.17</v>
      </c>
      <c r="X477" s="2" t="s">
        <v>955</v>
      </c>
      <c r="Y477" s="2" t="s">
        <v>976</v>
      </c>
      <c r="Z477" s="2" t="s">
        <v>1780</v>
      </c>
      <c r="AA477" s="2">
        <v>40</v>
      </c>
      <c r="AB477" s="2">
        <v>18</v>
      </c>
      <c r="AC477" s="2">
        <v>15</v>
      </c>
      <c r="AD477" s="2">
        <v>25</v>
      </c>
      <c r="AE477" s="2" t="s">
        <v>41</v>
      </c>
    </row>
    <row r="478" spans="1:31" x14ac:dyDescent="0.25">
      <c r="A478" s="25" t="str">
        <f>'FST imm. duration'!A478</f>
        <v xml:space="preserve">WROBEL et al. </v>
      </c>
      <c r="B478" s="2" t="str">
        <f>'FST imm. duration'!D478</f>
        <v>Figure4</v>
      </c>
      <c r="C478" s="4">
        <v>1</v>
      </c>
      <c r="D478" s="2" t="s">
        <v>998</v>
      </c>
      <c r="E478" s="2" t="s">
        <v>986</v>
      </c>
      <c r="F478" s="2" t="s">
        <v>985</v>
      </c>
      <c r="G478" s="2" t="s">
        <v>976</v>
      </c>
      <c r="H478" s="2" t="s">
        <v>976</v>
      </c>
      <c r="I478" s="2" t="s">
        <v>976</v>
      </c>
      <c r="J478" s="2" t="s">
        <v>976</v>
      </c>
      <c r="K478" s="2" t="s">
        <v>976</v>
      </c>
      <c r="L478" s="2" t="s">
        <v>976</v>
      </c>
      <c r="M478" s="2" t="s">
        <v>976</v>
      </c>
      <c r="N478" s="2" t="s">
        <v>976</v>
      </c>
      <c r="O478" s="2" t="s">
        <v>976</v>
      </c>
      <c r="P478" s="2" t="s">
        <v>1136</v>
      </c>
      <c r="Q478" s="2" t="s">
        <v>1550</v>
      </c>
      <c r="R478" s="2" t="s">
        <v>1193</v>
      </c>
      <c r="S478" s="2">
        <v>1</v>
      </c>
      <c r="T478" s="2">
        <v>42</v>
      </c>
      <c r="U478" s="2" t="s">
        <v>963</v>
      </c>
      <c r="V478" s="2">
        <v>1</v>
      </c>
      <c r="W478" s="2" t="s">
        <v>976</v>
      </c>
      <c r="X478" s="2" t="s">
        <v>976</v>
      </c>
      <c r="Y478" s="2" t="s">
        <v>976</v>
      </c>
      <c r="Z478" s="2" t="s">
        <v>976</v>
      </c>
      <c r="AA478" s="2" t="s">
        <v>976</v>
      </c>
      <c r="AB478" s="2" t="s">
        <v>976</v>
      </c>
      <c r="AC478" s="2" t="s">
        <v>976</v>
      </c>
      <c r="AD478" s="2" t="s">
        <v>976</v>
      </c>
      <c r="AE478" s="2" t="s">
        <v>976</v>
      </c>
    </row>
    <row r="479" spans="1:31" x14ac:dyDescent="0.25">
      <c r="A479" s="25" t="str">
        <f>'FST imm. duration'!A479</f>
        <v xml:space="preserve">YAN et al. </v>
      </c>
      <c r="B479" s="2" t="str">
        <f>'FST imm. duration'!D479</f>
        <v>Figure3</v>
      </c>
      <c r="C479" s="4">
        <v>1</v>
      </c>
      <c r="D479" s="2" t="s">
        <v>956</v>
      </c>
      <c r="E479" s="2" t="s">
        <v>987</v>
      </c>
      <c r="F479" s="2" t="s">
        <v>1781</v>
      </c>
      <c r="G479" s="2" t="s">
        <v>976</v>
      </c>
      <c r="H479" s="2" t="s">
        <v>1210</v>
      </c>
      <c r="I479" s="2" t="s">
        <v>1782</v>
      </c>
      <c r="J479" s="2" t="s">
        <v>1783</v>
      </c>
      <c r="K479" s="2" t="s">
        <v>976</v>
      </c>
      <c r="L479" s="2" t="s">
        <v>976</v>
      </c>
      <c r="M479" s="125" t="s">
        <v>2014</v>
      </c>
      <c r="N479" s="93" t="s">
        <v>1785</v>
      </c>
      <c r="O479" s="93" t="s">
        <v>2043</v>
      </c>
      <c r="P479" s="2" t="s">
        <v>1136</v>
      </c>
      <c r="Q479" s="2" t="s">
        <v>961</v>
      </c>
      <c r="R479" s="2" t="s">
        <v>1189</v>
      </c>
      <c r="S479" s="2">
        <v>10</v>
      </c>
      <c r="T479" s="2">
        <v>1</v>
      </c>
      <c r="U479" s="2" t="s">
        <v>1004</v>
      </c>
      <c r="V479" s="2">
        <v>1</v>
      </c>
      <c r="W479" s="2" t="s">
        <v>976</v>
      </c>
      <c r="X479" s="2" t="s">
        <v>980</v>
      </c>
      <c r="Y479" s="2" t="s">
        <v>976</v>
      </c>
      <c r="Z479" s="2" t="s">
        <v>1784</v>
      </c>
      <c r="AA479" s="2">
        <v>25</v>
      </c>
      <c r="AB479" s="2">
        <v>14</v>
      </c>
      <c r="AC479" s="2">
        <v>10</v>
      </c>
      <c r="AD479" s="2" t="s">
        <v>2016</v>
      </c>
      <c r="AE479" s="2" t="s">
        <v>1382</v>
      </c>
    </row>
    <row r="480" spans="1:31" x14ac:dyDescent="0.25">
      <c r="A480" s="25" t="str">
        <f>'FST imm. duration'!A480</f>
        <v xml:space="preserve">YAN et al. </v>
      </c>
      <c r="B480" s="2" t="str">
        <f>'FST imm. duration'!D480</f>
        <v>Figure6-b</v>
      </c>
      <c r="C480" s="4">
        <v>2</v>
      </c>
      <c r="D480" s="2" t="s">
        <v>956</v>
      </c>
      <c r="E480" s="2" t="s">
        <v>987</v>
      </c>
      <c r="F480" s="2" t="s">
        <v>1781</v>
      </c>
      <c r="G480" s="2" t="s">
        <v>976</v>
      </c>
      <c r="H480" s="2" t="s">
        <v>1210</v>
      </c>
      <c r="I480" s="2" t="s">
        <v>1782</v>
      </c>
      <c r="J480" s="2" t="s">
        <v>1783</v>
      </c>
      <c r="K480" s="2" t="s">
        <v>976</v>
      </c>
      <c r="L480" s="2" t="s">
        <v>976</v>
      </c>
      <c r="M480" s="125" t="s">
        <v>2014</v>
      </c>
      <c r="N480" s="93" t="s">
        <v>1785</v>
      </c>
      <c r="O480" s="93" t="s">
        <v>2043</v>
      </c>
      <c r="P480" s="2" t="s">
        <v>1136</v>
      </c>
      <c r="Q480" s="2" t="s">
        <v>961</v>
      </c>
      <c r="R480" s="2" t="s">
        <v>1189</v>
      </c>
      <c r="S480" s="2">
        <v>10</v>
      </c>
      <c r="T480" s="2">
        <v>7</v>
      </c>
      <c r="U480" s="2" t="s">
        <v>1004</v>
      </c>
      <c r="V480" s="2">
        <v>1</v>
      </c>
      <c r="W480" s="2" t="s">
        <v>976</v>
      </c>
      <c r="X480" s="2" t="s">
        <v>980</v>
      </c>
      <c r="Y480" s="2" t="s">
        <v>976</v>
      </c>
      <c r="Z480" s="2" t="s">
        <v>1784</v>
      </c>
      <c r="AA480" s="2">
        <v>25</v>
      </c>
      <c r="AB480" s="2">
        <v>14</v>
      </c>
      <c r="AC480" s="2">
        <v>10</v>
      </c>
      <c r="AD480" s="2" t="s">
        <v>2016</v>
      </c>
      <c r="AE480" s="2" t="s">
        <v>1382</v>
      </c>
    </row>
    <row r="481" spans="1:31" x14ac:dyDescent="0.25">
      <c r="A481" s="25" t="str">
        <f>'FST imm. duration'!A481</f>
        <v xml:space="preserve">YAN et al. </v>
      </c>
      <c r="B481" s="2" t="str">
        <f>'FST imm. duration'!D481</f>
        <v>Figure6-c</v>
      </c>
      <c r="C481" s="4">
        <v>3</v>
      </c>
      <c r="D481" s="2" t="s">
        <v>956</v>
      </c>
      <c r="E481" s="2" t="s">
        <v>987</v>
      </c>
      <c r="F481" s="2" t="s">
        <v>1781</v>
      </c>
      <c r="G481" s="2" t="s">
        <v>976</v>
      </c>
      <c r="H481" s="2" t="s">
        <v>1210</v>
      </c>
      <c r="I481" s="2" t="s">
        <v>1782</v>
      </c>
      <c r="J481" s="2" t="s">
        <v>1783</v>
      </c>
      <c r="K481" s="2" t="s">
        <v>976</v>
      </c>
      <c r="L481" s="2" t="s">
        <v>976</v>
      </c>
      <c r="M481" s="125" t="s">
        <v>2014</v>
      </c>
      <c r="N481" s="93" t="s">
        <v>1785</v>
      </c>
      <c r="O481" s="93" t="s">
        <v>2043</v>
      </c>
      <c r="P481" s="2" t="s">
        <v>1136</v>
      </c>
      <c r="Q481" s="2" t="s">
        <v>961</v>
      </c>
      <c r="R481" s="2" t="s">
        <v>1189</v>
      </c>
      <c r="S481" s="2">
        <v>10</v>
      </c>
      <c r="T481" s="2">
        <v>14</v>
      </c>
      <c r="U481" s="2" t="s">
        <v>1004</v>
      </c>
      <c r="V481" s="2">
        <v>1</v>
      </c>
      <c r="W481" s="2" t="s">
        <v>976</v>
      </c>
      <c r="X481" s="2" t="s">
        <v>980</v>
      </c>
      <c r="Y481" s="2" t="s">
        <v>976</v>
      </c>
      <c r="Z481" s="2" t="s">
        <v>1784</v>
      </c>
      <c r="AA481" s="2">
        <v>25</v>
      </c>
      <c r="AB481" s="2">
        <v>14</v>
      </c>
      <c r="AC481" s="2">
        <v>10</v>
      </c>
      <c r="AD481" s="2" t="s">
        <v>2016</v>
      </c>
      <c r="AE481" s="2" t="s">
        <v>1382</v>
      </c>
    </row>
    <row r="482" spans="1:31" x14ac:dyDescent="0.25">
      <c r="A482" s="25" t="str">
        <f>'FST imm. duration'!A482</f>
        <v xml:space="preserve">YAN et al. </v>
      </c>
      <c r="B482" s="2" t="str">
        <f>'FST imm. duration'!D482</f>
        <v>Figure6-d</v>
      </c>
      <c r="C482" s="4">
        <v>4</v>
      </c>
      <c r="D482" s="2" t="s">
        <v>956</v>
      </c>
      <c r="E482" s="2" t="s">
        <v>987</v>
      </c>
      <c r="F482" s="2" t="s">
        <v>1781</v>
      </c>
      <c r="G482" s="2" t="s">
        <v>976</v>
      </c>
      <c r="H482" s="2" t="s">
        <v>1210</v>
      </c>
      <c r="I482" s="2" t="s">
        <v>1782</v>
      </c>
      <c r="J482" s="2" t="s">
        <v>1783</v>
      </c>
      <c r="K482" s="2" t="s">
        <v>976</v>
      </c>
      <c r="L482" s="2" t="s">
        <v>976</v>
      </c>
      <c r="M482" s="125" t="s">
        <v>2014</v>
      </c>
      <c r="N482" s="93" t="s">
        <v>1785</v>
      </c>
      <c r="O482" s="93" t="s">
        <v>2043</v>
      </c>
      <c r="P482" s="2" t="s">
        <v>1136</v>
      </c>
      <c r="Q482" s="2" t="s">
        <v>961</v>
      </c>
      <c r="R482" s="2" t="s">
        <v>1189</v>
      </c>
      <c r="S482" s="2">
        <v>10</v>
      </c>
      <c r="T482" s="2">
        <v>21</v>
      </c>
      <c r="U482" s="2" t="s">
        <v>1004</v>
      </c>
      <c r="V482" s="2">
        <v>1</v>
      </c>
      <c r="W482" s="2" t="s">
        <v>976</v>
      </c>
      <c r="X482" s="2" t="s">
        <v>980</v>
      </c>
      <c r="Y482" s="2" t="s">
        <v>976</v>
      </c>
      <c r="Z482" s="2" t="s">
        <v>1784</v>
      </c>
      <c r="AA482" s="2">
        <v>25</v>
      </c>
      <c r="AB482" s="2">
        <v>14</v>
      </c>
      <c r="AC482" s="2">
        <v>10</v>
      </c>
      <c r="AD482" s="2" t="s">
        <v>2016</v>
      </c>
      <c r="AE482" s="2" t="s">
        <v>1382</v>
      </c>
    </row>
    <row r="483" spans="1:31" x14ac:dyDescent="0.25">
      <c r="A483" s="25" t="str">
        <f>'FST imm. duration'!A483</f>
        <v xml:space="preserve">YI et al. </v>
      </c>
      <c r="B483" s="2" t="str">
        <f>'FST imm. duration'!D483</f>
        <v>Figure1-a</v>
      </c>
      <c r="C483" s="4">
        <v>1</v>
      </c>
      <c r="D483" s="2" t="s">
        <v>956</v>
      </c>
      <c r="E483" s="2" t="s">
        <v>987</v>
      </c>
      <c r="F483" s="2" t="s">
        <v>1781</v>
      </c>
      <c r="G483" s="2" t="s">
        <v>976</v>
      </c>
      <c r="H483" s="2" t="s">
        <v>976</v>
      </c>
      <c r="I483" s="2" t="s">
        <v>1785</v>
      </c>
      <c r="J483" s="2" t="s">
        <v>1786</v>
      </c>
      <c r="K483" s="2" t="s">
        <v>2119</v>
      </c>
      <c r="L483" s="93">
        <v>5</v>
      </c>
      <c r="M483" s="125" t="s">
        <v>2007</v>
      </c>
      <c r="N483" s="93" t="s">
        <v>1785</v>
      </c>
      <c r="O483" s="93" t="s">
        <v>2019</v>
      </c>
      <c r="P483" s="2" t="s">
        <v>1136</v>
      </c>
      <c r="Q483" s="2" t="s">
        <v>961</v>
      </c>
      <c r="R483" s="2" t="s">
        <v>1189</v>
      </c>
      <c r="S483" s="2">
        <v>20</v>
      </c>
      <c r="T483" s="2">
        <v>1</v>
      </c>
      <c r="U483" s="2" t="s">
        <v>1015</v>
      </c>
      <c r="V483" s="2">
        <v>1</v>
      </c>
      <c r="W483" s="2">
        <v>1</v>
      </c>
      <c r="X483" s="2" t="s">
        <v>980</v>
      </c>
      <c r="Y483" s="2" t="s">
        <v>954</v>
      </c>
      <c r="Z483" s="2" t="s">
        <v>1787</v>
      </c>
      <c r="AA483" s="2">
        <v>20</v>
      </c>
      <c r="AB483" s="2">
        <v>14</v>
      </c>
      <c r="AC483" s="2">
        <v>10</v>
      </c>
      <c r="AD483" s="2" t="s">
        <v>1577</v>
      </c>
      <c r="AE483" s="2" t="s">
        <v>41</v>
      </c>
    </row>
    <row r="484" spans="1:31" x14ac:dyDescent="0.25">
      <c r="A484" s="25" t="str">
        <f>'FST imm. duration'!A484</f>
        <v xml:space="preserve">YI et al. </v>
      </c>
      <c r="B484" s="2" t="str">
        <f>'FST imm. duration'!D484</f>
        <v>Figure2</v>
      </c>
      <c r="C484" s="4">
        <v>1</v>
      </c>
      <c r="D484" s="2" t="s">
        <v>956</v>
      </c>
      <c r="E484" s="2" t="s">
        <v>987</v>
      </c>
      <c r="F484" s="2" t="s">
        <v>1227</v>
      </c>
      <c r="G484" s="2" t="s">
        <v>976</v>
      </c>
      <c r="H484" s="2" t="s">
        <v>976</v>
      </c>
      <c r="I484" s="2" t="s">
        <v>1543</v>
      </c>
      <c r="J484" s="2" t="s">
        <v>1788</v>
      </c>
      <c r="K484" s="2" t="s">
        <v>2119</v>
      </c>
      <c r="L484" s="93">
        <v>5</v>
      </c>
      <c r="M484" s="125" t="s">
        <v>2007</v>
      </c>
      <c r="N484" s="93" t="s">
        <v>1785</v>
      </c>
      <c r="O484" s="93" t="s">
        <v>2019</v>
      </c>
      <c r="P484" s="2" t="s">
        <v>1136</v>
      </c>
      <c r="Q484" s="2" t="s">
        <v>961</v>
      </c>
      <c r="R484" s="2" t="s">
        <v>1189</v>
      </c>
      <c r="S484" s="2">
        <v>15</v>
      </c>
      <c r="T484" s="2">
        <v>7</v>
      </c>
      <c r="U484" s="2" t="s">
        <v>1004</v>
      </c>
      <c r="V484" s="2">
        <v>1</v>
      </c>
      <c r="W484" s="2">
        <v>1</v>
      </c>
      <c r="X484" s="2" t="s">
        <v>980</v>
      </c>
      <c r="Y484" s="2" t="s">
        <v>976</v>
      </c>
      <c r="Z484" s="2" t="s">
        <v>1789</v>
      </c>
      <c r="AA484" s="2">
        <v>20</v>
      </c>
      <c r="AB484" s="2">
        <v>14</v>
      </c>
      <c r="AC484" s="2">
        <v>10</v>
      </c>
      <c r="AD484" s="2" t="s">
        <v>1577</v>
      </c>
      <c r="AE484" s="2" t="s">
        <v>976</v>
      </c>
    </row>
    <row r="485" spans="1:31" x14ac:dyDescent="0.25">
      <c r="A485" s="25" t="str">
        <f>'FST imm. duration'!A485</f>
        <v xml:space="preserve">YI et al. </v>
      </c>
      <c r="B485" s="2" t="str">
        <f>'FST imm. duration'!D485</f>
        <v>Figure2</v>
      </c>
      <c r="C485" s="4">
        <v>2</v>
      </c>
      <c r="D485" s="2" t="s">
        <v>956</v>
      </c>
      <c r="E485" s="2" t="s">
        <v>987</v>
      </c>
      <c r="F485" s="2" t="s">
        <v>1227</v>
      </c>
      <c r="G485" s="2" t="s">
        <v>976</v>
      </c>
      <c r="H485" s="2" t="s">
        <v>976</v>
      </c>
      <c r="I485" s="2" t="s">
        <v>1543</v>
      </c>
      <c r="J485" s="2" t="s">
        <v>1788</v>
      </c>
      <c r="K485" s="2" t="s">
        <v>2119</v>
      </c>
      <c r="L485" s="93">
        <v>5</v>
      </c>
      <c r="M485" s="125" t="s">
        <v>2007</v>
      </c>
      <c r="N485" s="93" t="s">
        <v>1785</v>
      </c>
      <c r="O485" s="93" t="s">
        <v>2019</v>
      </c>
      <c r="P485" s="2" t="s">
        <v>1136</v>
      </c>
      <c r="Q485" s="2" t="s">
        <v>961</v>
      </c>
      <c r="R485" s="2" t="s">
        <v>1189</v>
      </c>
      <c r="S485" s="2">
        <v>15</v>
      </c>
      <c r="T485" s="2">
        <v>14</v>
      </c>
      <c r="U485" s="2" t="s">
        <v>1004</v>
      </c>
      <c r="V485" s="2">
        <v>1</v>
      </c>
      <c r="W485" s="2">
        <v>1</v>
      </c>
      <c r="X485" s="2" t="s">
        <v>980</v>
      </c>
      <c r="Y485" s="2" t="s">
        <v>976</v>
      </c>
      <c r="Z485" s="2" t="s">
        <v>1789</v>
      </c>
      <c r="AA485" s="2">
        <v>20</v>
      </c>
      <c r="AB485" s="2">
        <v>14</v>
      </c>
      <c r="AC485" s="2">
        <v>10</v>
      </c>
      <c r="AD485" s="2" t="s">
        <v>1577</v>
      </c>
      <c r="AE485" s="2" t="s">
        <v>976</v>
      </c>
    </row>
    <row r="486" spans="1:31" x14ac:dyDescent="0.25">
      <c r="A486" s="25" t="str">
        <f>'FST imm. duration'!A486</f>
        <v xml:space="preserve">YU et al. </v>
      </c>
      <c r="B486" s="2" t="str">
        <f>'FST imm. duration'!D486</f>
        <v>Figure5-a</v>
      </c>
      <c r="C486" s="4">
        <v>1</v>
      </c>
      <c r="D486" s="2" t="s">
        <v>956</v>
      </c>
      <c r="E486" s="2" t="s">
        <v>987</v>
      </c>
      <c r="F486" s="2" t="s">
        <v>1790</v>
      </c>
      <c r="G486" s="2" t="s">
        <v>1453</v>
      </c>
      <c r="H486" s="2" t="s">
        <v>976</v>
      </c>
      <c r="I486" s="2" t="s">
        <v>976</v>
      </c>
      <c r="J486" s="2" t="s">
        <v>1791</v>
      </c>
      <c r="K486" s="2" t="s">
        <v>976</v>
      </c>
      <c r="L486" s="93" t="s">
        <v>976</v>
      </c>
      <c r="M486" s="125" t="s">
        <v>2007</v>
      </c>
      <c r="N486" s="93" t="s">
        <v>2120</v>
      </c>
      <c r="O486" s="93" t="s">
        <v>2017</v>
      </c>
      <c r="P486" s="2" t="s">
        <v>1136</v>
      </c>
      <c r="Q486" s="2" t="s">
        <v>1180</v>
      </c>
      <c r="R486" s="2" t="s">
        <v>1189</v>
      </c>
      <c r="S486" s="2">
        <v>10</v>
      </c>
      <c r="T486" s="2">
        <v>1</v>
      </c>
      <c r="U486" s="2" t="s">
        <v>963</v>
      </c>
      <c r="V486" s="2">
        <v>1</v>
      </c>
      <c r="W486" s="2">
        <v>0.5</v>
      </c>
      <c r="X486" s="2" t="s">
        <v>1230</v>
      </c>
      <c r="Y486" s="2" t="s">
        <v>976</v>
      </c>
      <c r="Z486" s="2" t="s">
        <v>1792</v>
      </c>
      <c r="AA486" s="2">
        <v>15</v>
      </c>
      <c r="AB486" s="2">
        <v>10</v>
      </c>
      <c r="AC486" s="2">
        <v>12</v>
      </c>
      <c r="AD486" s="2" t="s">
        <v>2012</v>
      </c>
      <c r="AE486" s="2" t="s">
        <v>976</v>
      </c>
    </row>
    <row r="487" spans="1:31" x14ac:dyDescent="0.25">
      <c r="A487" s="25" t="str">
        <f>'FST imm. duration'!A487</f>
        <v xml:space="preserve">ZAJDEL et al. </v>
      </c>
      <c r="B487" s="2" t="str">
        <f>'FST imm. duration'!D487</f>
        <v>Table4</v>
      </c>
      <c r="C487" s="4">
        <v>1</v>
      </c>
      <c r="D487" s="2" t="s">
        <v>956</v>
      </c>
      <c r="E487" s="2" t="s">
        <v>987</v>
      </c>
      <c r="F487" s="2" t="s">
        <v>1794</v>
      </c>
      <c r="G487" s="2" t="s">
        <v>976</v>
      </c>
      <c r="H487" s="2" t="s">
        <v>976</v>
      </c>
      <c r="I487" s="2" t="s">
        <v>1793</v>
      </c>
      <c r="J487" s="2" t="s">
        <v>1795</v>
      </c>
      <c r="K487" s="2" t="s">
        <v>976</v>
      </c>
      <c r="L487" s="93" t="s">
        <v>976</v>
      </c>
      <c r="M487" s="125" t="s">
        <v>2109</v>
      </c>
      <c r="N487" s="93" t="s">
        <v>2047</v>
      </c>
      <c r="O487" s="93" t="s">
        <v>976</v>
      </c>
      <c r="P487" s="2" t="s">
        <v>1136</v>
      </c>
      <c r="Q487" s="2" t="s">
        <v>978</v>
      </c>
      <c r="R487" s="2" t="s">
        <v>1190</v>
      </c>
      <c r="S487" s="2">
        <v>10</v>
      </c>
      <c r="T487" s="2">
        <v>1</v>
      </c>
      <c r="U487" s="2" t="s">
        <v>963</v>
      </c>
      <c r="V487" s="2">
        <v>1</v>
      </c>
      <c r="W487" s="2">
        <v>1</v>
      </c>
      <c r="X487" s="2" t="s">
        <v>980</v>
      </c>
      <c r="Y487" s="2" t="s">
        <v>976</v>
      </c>
      <c r="Z487" s="2" t="s">
        <v>1796</v>
      </c>
      <c r="AA487" s="2">
        <v>25</v>
      </c>
      <c r="AB487" s="2">
        <v>10</v>
      </c>
      <c r="AC487" s="2">
        <v>6</v>
      </c>
      <c r="AD487" s="2" t="s">
        <v>1543</v>
      </c>
      <c r="AE487" s="2" t="s">
        <v>976</v>
      </c>
    </row>
    <row r="488" spans="1:31" x14ac:dyDescent="0.25">
      <c r="A488" s="25" t="str">
        <f>'FST imm. duration'!A488</f>
        <v xml:space="preserve">ZAJDEL et al. </v>
      </c>
      <c r="B488" s="2" t="str">
        <f>'FST imm. duration'!D488</f>
        <v>Table4</v>
      </c>
      <c r="C488" s="4">
        <v>2</v>
      </c>
      <c r="D488" s="2" t="s">
        <v>956</v>
      </c>
      <c r="E488" s="2" t="s">
        <v>987</v>
      </c>
      <c r="F488" s="2" t="s">
        <v>984</v>
      </c>
      <c r="G488" s="2" t="s">
        <v>976</v>
      </c>
      <c r="H488" s="2" t="s">
        <v>976</v>
      </c>
      <c r="I488" s="2" t="s">
        <v>1793</v>
      </c>
      <c r="J488" s="2" t="s">
        <v>1795</v>
      </c>
      <c r="K488" s="2" t="s">
        <v>976</v>
      </c>
      <c r="L488" s="93" t="s">
        <v>976</v>
      </c>
      <c r="M488" s="125" t="s">
        <v>2109</v>
      </c>
      <c r="N488" s="93" t="s">
        <v>2047</v>
      </c>
      <c r="O488" s="93" t="s">
        <v>976</v>
      </c>
      <c r="P488" s="2" t="s">
        <v>1136</v>
      </c>
      <c r="Q488" s="2" t="s">
        <v>978</v>
      </c>
      <c r="R488" s="2" t="s">
        <v>1190</v>
      </c>
      <c r="S488" s="2">
        <v>20</v>
      </c>
      <c r="T488" s="2">
        <v>1</v>
      </c>
      <c r="U488" s="2" t="s">
        <v>963</v>
      </c>
      <c r="V488" s="2">
        <v>1</v>
      </c>
      <c r="W488" s="2">
        <v>1</v>
      </c>
      <c r="X488" s="2" t="s">
        <v>980</v>
      </c>
      <c r="Y488" s="2" t="s">
        <v>976</v>
      </c>
      <c r="Z488" s="2" t="s">
        <v>1796</v>
      </c>
      <c r="AA488" s="2">
        <v>25</v>
      </c>
      <c r="AB488" s="2">
        <v>10</v>
      </c>
      <c r="AC488" s="2">
        <v>6</v>
      </c>
      <c r="AD488" s="2" t="s">
        <v>1543</v>
      </c>
      <c r="AE488" s="2" t="s">
        <v>976</v>
      </c>
    </row>
    <row r="489" spans="1:31" x14ac:dyDescent="0.25">
      <c r="A489" s="25" t="str">
        <f>'FST imm. duration'!A489</f>
        <v xml:space="preserve">ZANOLI et al. </v>
      </c>
      <c r="B489" s="2" t="str">
        <f>'FST imm. duration'!D489</f>
        <v>Table1</v>
      </c>
      <c r="C489" s="4">
        <v>1</v>
      </c>
      <c r="D489" s="2" t="s">
        <v>956</v>
      </c>
      <c r="E489" s="2" t="s">
        <v>986</v>
      </c>
      <c r="F489" s="2" t="s">
        <v>1085</v>
      </c>
      <c r="G489" s="2" t="s">
        <v>976</v>
      </c>
      <c r="H489" s="2" t="s">
        <v>976</v>
      </c>
      <c r="I489" s="2" t="s">
        <v>1324</v>
      </c>
      <c r="J489" s="2" t="s">
        <v>1797</v>
      </c>
      <c r="K489" s="2" t="s">
        <v>976</v>
      </c>
      <c r="L489" s="2" t="s">
        <v>976</v>
      </c>
      <c r="M489" s="125" t="s">
        <v>2007</v>
      </c>
      <c r="N489" s="93" t="s">
        <v>2121</v>
      </c>
      <c r="O489" s="93">
        <v>60</v>
      </c>
      <c r="P489" s="2" t="s">
        <v>1136</v>
      </c>
      <c r="Q489" s="2" t="s">
        <v>978</v>
      </c>
      <c r="R489" s="2" t="s">
        <v>1190</v>
      </c>
      <c r="S489" s="2">
        <v>20</v>
      </c>
      <c r="T489" s="2">
        <v>1</v>
      </c>
      <c r="U489" s="2" t="s">
        <v>1004</v>
      </c>
      <c r="V489" s="2">
        <v>3</v>
      </c>
      <c r="W489" s="2">
        <v>1</v>
      </c>
      <c r="X489" s="2" t="s">
        <v>955</v>
      </c>
      <c r="Y489" s="2" t="s">
        <v>976</v>
      </c>
      <c r="Z489" s="2" t="s">
        <v>1798</v>
      </c>
      <c r="AA489" s="2">
        <v>40</v>
      </c>
      <c r="AB489" s="2">
        <v>18</v>
      </c>
      <c r="AC489" s="2">
        <v>17</v>
      </c>
      <c r="AD489" s="2">
        <v>25</v>
      </c>
      <c r="AE489" s="2" t="s">
        <v>976</v>
      </c>
    </row>
    <row r="490" spans="1:31" x14ac:dyDescent="0.25">
      <c r="A490" s="25" t="str">
        <f>'FST imm. duration'!A490</f>
        <v xml:space="preserve">ZANOS et al. </v>
      </c>
      <c r="B490" s="2" t="str">
        <f>'FST imm. duration'!D490</f>
        <v>Figure2-a</v>
      </c>
      <c r="C490" s="4">
        <v>1</v>
      </c>
      <c r="D490" s="2" t="s">
        <v>956</v>
      </c>
      <c r="E490" s="2" t="s">
        <v>987</v>
      </c>
      <c r="F490" s="2" t="s">
        <v>1663</v>
      </c>
      <c r="G490" s="2">
        <v>56</v>
      </c>
      <c r="H490" s="2" t="s">
        <v>976</v>
      </c>
      <c r="I490" s="2" t="s">
        <v>976</v>
      </c>
      <c r="J490" s="2" t="s">
        <v>1799</v>
      </c>
      <c r="K490" s="2" t="s">
        <v>976</v>
      </c>
      <c r="L490" s="125" t="s">
        <v>2042</v>
      </c>
      <c r="M490" s="125" t="s">
        <v>2007</v>
      </c>
      <c r="N490" s="93" t="s">
        <v>976</v>
      </c>
      <c r="O490" s="93" t="s">
        <v>976</v>
      </c>
      <c r="P490" s="2" t="s">
        <v>1136</v>
      </c>
      <c r="Q490" s="2" t="s">
        <v>961</v>
      </c>
      <c r="R490" s="2" t="s">
        <v>1189</v>
      </c>
      <c r="S490" s="2">
        <v>20</v>
      </c>
      <c r="T490" s="2">
        <v>1</v>
      </c>
      <c r="U490" s="2" t="s">
        <v>963</v>
      </c>
      <c r="V490" s="2">
        <v>1</v>
      </c>
      <c r="W490" s="2">
        <v>1</v>
      </c>
      <c r="X490" s="2" t="s">
        <v>980</v>
      </c>
      <c r="Y490" s="2" t="s">
        <v>954</v>
      </c>
      <c r="Z490" s="2" t="s">
        <v>1800</v>
      </c>
      <c r="AA490" s="2">
        <v>30</v>
      </c>
      <c r="AB490" s="2">
        <v>20</v>
      </c>
      <c r="AC490" s="2">
        <v>15</v>
      </c>
      <c r="AD490" s="2" t="s">
        <v>1208</v>
      </c>
      <c r="AE490" s="2" t="s">
        <v>976</v>
      </c>
    </row>
    <row r="491" spans="1:31" x14ac:dyDescent="0.25">
      <c r="A491" s="25" t="str">
        <f>'FST imm. duration'!A491</f>
        <v xml:space="preserve">ZHANG et al. </v>
      </c>
      <c r="B491" s="2" t="str">
        <f>'FST imm. duration'!D491</f>
        <v>Figure1</v>
      </c>
      <c r="C491" s="4">
        <v>1</v>
      </c>
      <c r="D491" s="2" t="s">
        <v>956</v>
      </c>
      <c r="E491" s="2" t="s">
        <v>987</v>
      </c>
      <c r="F491" s="2" t="s">
        <v>1227</v>
      </c>
      <c r="G491" s="2" t="s">
        <v>976</v>
      </c>
      <c r="H491" s="2" t="s">
        <v>976</v>
      </c>
      <c r="I491" s="2" t="s">
        <v>1801</v>
      </c>
      <c r="J491" s="2" t="s">
        <v>1802</v>
      </c>
      <c r="K491" s="2" t="s">
        <v>976</v>
      </c>
      <c r="L491" s="93" t="s">
        <v>976</v>
      </c>
      <c r="M491" s="125" t="s">
        <v>2014</v>
      </c>
      <c r="N491" s="93" t="s">
        <v>2012</v>
      </c>
      <c r="O491" s="93">
        <v>45</v>
      </c>
      <c r="P491" s="2" t="s">
        <v>1136</v>
      </c>
      <c r="Q491" s="2" t="s">
        <v>962</v>
      </c>
      <c r="R491" s="2" t="s">
        <v>1190</v>
      </c>
      <c r="S491" s="2">
        <v>15</v>
      </c>
      <c r="T491" s="2">
        <v>1</v>
      </c>
      <c r="U491" s="2" t="s">
        <v>1004</v>
      </c>
      <c r="V491" s="2">
        <v>1</v>
      </c>
      <c r="W491" s="2">
        <v>1</v>
      </c>
      <c r="X491" s="2" t="s">
        <v>980</v>
      </c>
      <c r="Y491" s="2" t="s">
        <v>976</v>
      </c>
      <c r="Z491" s="2" t="s">
        <v>1803</v>
      </c>
      <c r="AA491" s="2">
        <v>25</v>
      </c>
      <c r="AB491" s="2">
        <v>10</v>
      </c>
      <c r="AC491" s="2">
        <v>19</v>
      </c>
      <c r="AD491" s="2" t="s">
        <v>2016</v>
      </c>
      <c r="AE491" s="2" t="s">
        <v>976</v>
      </c>
    </row>
    <row r="492" spans="1:31" x14ac:dyDescent="0.25">
      <c r="A492" s="25" t="str">
        <f>'FST imm. duration'!A492</f>
        <v xml:space="preserve">ZHE, Q. et al. </v>
      </c>
      <c r="B492" s="2" t="str">
        <f>'FST imm. duration'!D492</f>
        <v>Figure4-a</v>
      </c>
      <c r="C492" s="4">
        <v>1</v>
      </c>
      <c r="D492" s="2" t="s">
        <v>956</v>
      </c>
      <c r="E492" s="2" t="s">
        <v>987</v>
      </c>
      <c r="F492" s="2" t="s">
        <v>1227</v>
      </c>
      <c r="G492" s="2" t="s">
        <v>1809</v>
      </c>
      <c r="H492" s="2" t="s">
        <v>1804</v>
      </c>
      <c r="I492" s="2" t="s">
        <v>1110</v>
      </c>
      <c r="J492" s="2" t="s">
        <v>1810</v>
      </c>
      <c r="K492" s="2" t="s">
        <v>976</v>
      </c>
      <c r="L492" s="2" t="s">
        <v>976</v>
      </c>
      <c r="M492" s="125" t="s">
        <v>2007</v>
      </c>
      <c r="N492" s="93" t="s">
        <v>2016</v>
      </c>
      <c r="O492" s="93" t="s">
        <v>976</v>
      </c>
      <c r="P492" s="2" t="s">
        <v>1136</v>
      </c>
      <c r="Q492" s="2" t="s">
        <v>961</v>
      </c>
      <c r="R492" s="2" t="s">
        <v>1189</v>
      </c>
      <c r="S492" s="2">
        <v>20</v>
      </c>
      <c r="T492" s="2">
        <v>7</v>
      </c>
      <c r="U492" s="2" t="s">
        <v>1004</v>
      </c>
      <c r="V492" s="2">
        <v>1</v>
      </c>
      <c r="W492" s="2">
        <v>24</v>
      </c>
      <c r="X492" s="2" t="s">
        <v>980</v>
      </c>
      <c r="Y492" s="2" t="s">
        <v>1812</v>
      </c>
      <c r="Z492" s="2" t="s">
        <v>1811</v>
      </c>
      <c r="AA492" s="2">
        <v>20</v>
      </c>
      <c r="AB492" s="2">
        <v>14</v>
      </c>
      <c r="AC492" s="2">
        <v>12</v>
      </c>
      <c r="AD492" s="2" t="s">
        <v>2016</v>
      </c>
      <c r="AE492" s="2" t="s">
        <v>976</v>
      </c>
    </row>
    <row r="493" spans="1:31" x14ac:dyDescent="0.25">
      <c r="A493" s="25" t="str">
        <f>'FST imm. duration'!A493</f>
        <v xml:space="preserve">ZHU, W. L. et al. </v>
      </c>
      <c r="B493" s="2" t="str">
        <f>'FST imm. duration'!D493</f>
        <v>Figure2-a</v>
      </c>
      <c r="C493" s="4">
        <v>1</v>
      </c>
      <c r="D493" s="2" t="s">
        <v>956</v>
      </c>
      <c r="E493" s="2" t="s">
        <v>987</v>
      </c>
      <c r="F493" s="2" t="s">
        <v>1227</v>
      </c>
      <c r="G493" s="2" t="s">
        <v>976</v>
      </c>
      <c r="H493" s="2" t="s">
        <v>976</v>
      </c>
      <c r="I493" s="2" t="s">
        <v>1011</v>
      </c>
      <c r="J493" s="2" t="s">
        <v>1817</v>
      </c>
      <c r="K493" s="2" t="s">
        <v>976</v>
      </c>
      <c r="L493" s="93">
        <v>1</v>
      </c>
      <c r="M493" s="125" t="s">
        <v>2014</v>
      </c>
      <c r="N493" s="93" t="s">
        <v>2041</v>
      </c>
      <c r="O493" s="93" t="s">
        <v>976</v>
      </c>
      <c r="P493" s="2" t="s">
        <v>1136</v>
      </c>
      <c r="Q493" s="2" t="s">
        <v>1062</v>
      </c>
      <c r="R493" s="2" t="s">
        <v>1193</v>
      </c>
      <c r="S493" s="2">
        <v>10</v>
      </c>
      <c r="T493" s="2">
        <v>7</v>
      </c>
      <c r="U493" s="2" t="s">
        <v>1015</v>
      </c>
      <c r="V493" s="2">
        <v>1</v>
      </c>
      <c r="W493" s="2">
        <v>1</v>
      </c>
      <c r="X493" s="2" t="s">
        <v>980</v>
      </c>
      <c r="Y493" s="2" t="s">
        <v>954</v>
      </c>
      <c r="Z493" s="2" t="s">
        <v>1818</v>
      </c>
      <c r="AA493" s="2">
        <v>35</v>
      </c>
      <c r="AB493" s="2">
        <v>20</v>
      </c>
      <c r="AC493" s="2">
        <v>20</v>
      </c>
      <c r="AD493" s="2" t="s">
        <v>1543</v>
      </c>
      <c r="AE493" s="2" t="s">
        <v>994</v>
      </c>
    </row>
    <row r="494" spans="1:31" x14ac:dyDescent="0.25">
      <c r="A494" s="25" t="str">
        <f>'FST imm. duration'!A494</f>
        <v xml:space="preserve">ZHU, W. L. et al. </v>
      </c>
      <c r="B494" s="2" t="str">
        <f>'FST imm. duration'!D494</f>
        <v>Figure2-b</v>
      </c>
      <c r="C494" s="4">
        <v>2</v>
      </c>
      <c r="D494" s="2" t="s">
        <v>956</v>
      </c>
      <c r="E494" s="2" t="s">
        <v>987</v>
      </c>
      <c r="F494" s="2" t="s">
        <v>1227</v>
      </c>
      <c r="G494" s="2" t="s">
        <v>976</v>
      </c>
      <c r="H494" s="2" t="s">
        <v>976</v>
      </c>
      <c r="I494" s="2" t="s">
        <v>1011</v>
      </c>
      <c r="J494" s="2" t="s">
        <v>1817</v>
      </c>
      <c r="K494" s="2" t="s">
        <v>976</v>
      </c>
      <c r="L494" s="93">
        <v>1</v>
      </c>
      <c r="M494" s="125" t="s">
        <v>2014</v>
      </c>
      <c r="N494" s="93" t="s">
        <v>2041</v>
      </c>
      <c r="O494" s="93" t="s">
        <v>976</v>
      </c>
      <c r="P494" s="2" t="s">
        <v>1136</v>
      </c>
      <c r="Q494" s="2" t="s">
        <v>1062</v>
      </c>
      <c r="R494" s="2" t="s">
        <v>1193</v>
      </c>
      <c r="S494" s="2">
        <v>10</v>
      </c>
      <c r="T494" s="2">
        <v>1</v>
      </c>
      <c r="U494" s="2" t="s">
        <v>1015</v>
      </c>
      <c r="V494" s="2">
        <v>1</v>
      </c>
      <c r="W494" s="2">
        <v>1</v>
      </c>
      <c r="X494" s="2" t="s">
        <v>980</v>
      </c>
      <c r="Y494" s="2" t="s">
        <v>954</v>
      </c>
      <c r="Z494" s="2" t="s">
        <v>1818</v>
      </c>
      <c r="AA494" s="2">
        <v>35</v>
      </c>
      <c r="AB494" s="2">
        <v>20</v>
      </c>
      <c r="AC494" s="2">
        <v>20</v>
      </c>
      <c r="AD494" s="2" t="s">
        <v>1543</v>
      </c>
      <c r="AE494" s="2" t="s">
        <v>994</v>
      </c>
    </row>
    <row r="495" spans="1:31" x14ac:dyDescent="0.25">
      <c r="A495" s="25" t="str">
        <f>'FST imm. duration'!A495</f>
        <v xml:space="preserve">ZHU, W. L. et al. </v>
      </c>
      <c r="B495" s="2" t="str">
        <f>'FST imm. duration'!D495</f>
        <v>Figure4</v>
      </c>
      <c r="C495" s="4">
        <v>3</v>
      </c>
      <c r="D495" s="2" t="s">
        <v>956</v>
      </c>
      <c r="E495" s="2" t="s">
        <v>987</v>
      </c>
      <c r="F495" s="2" t="s">
        <v>1227</v>
      </c>
      <c r="G495" s="2" t="s">
        <v>976</v>
      </c>
      <c r="H495" s="2" t="s">
        <v>976</v>
      </c>
      <c r="I495" s="2" t="s">
        <v>1011</v>
      </c>
      <c r="J495" s="2" t="s">
        <v>1817</v>
      </c>
      <c r="K495" s="2" t="s">
        <v>976</v>
      </c>
      <c r="L495" s="93">
        <v>1</v>
      </c>
      <c r="M495" s="125" t="s">
        <v>2014</v>
      </c>
      <c r="N495" s="93" t="s">
        <v>2041</v>
      </c>
      <c r="O495" s="93" t="s">
        <v>976</v>
      </c>
      <c r="P495" s="2" t="s">
        <v>1136</v>
      </c>
      <c r="Q495" s="2" t="s">
        <v>1062</v>
      </c>
      <c r="R495" s="2" t="s">
        <v>1193</v>
      </c>
      <c r="S495" s="2">
        <v>10</v>
      </c>
      <c r="T495" s="2">
        <v>7</v>
      </c>
      <c r="U495" s="2" t="s">
        <v>1015</v>
      </c>
      <c r="V495" s="2">
        <v>1</v>
      </c>
      <c r="W495" s="2">
        <v>1</v>
      </c>
      <c r="X495" s="2" t="s">
        <v>980</v>
      </c>
      <c r="Y495" s="2" t="s">
        <v>954</v>
      </c>
      <c r="Z495" s="2" t="s">
        <v>1818</v>
      </c>
      <c r="AA495" s="2">
        <v>35</v>
      </c>
      <c r="AB495" s="2">
        <v>20</v>
      </c>
      <c r="AC495" s="2">
        <v>20</v>
      </c>
      <c r="AD495" s="2" t="s">
        <v>1543</v>
      </c>
      <c r="AE495" s="2" t="s">
        <v>41</v>
      </c>
    </row>
    <row r="496" spans="1:31" x14ac:dyDescent="0.25">
      <c r="A496" s="25" t="str">
        <f>'FST imm. duration'!A496</f>
        <v xml:space="preserve">ZOMKOWSKI et al. </v>
      </c>
      <c r="B496" s="2" t="str">
        <f>'FST imm. duration'!D496</f>
        <v>Figure1-a</v>
      </c>
      <c r="C496" s="4">
        <v>1</v>
      </c>
      <c r="D496" s="2" t="s">
        <v>998</v>
      </c>
      <c r="E496" s="2" t="s">
        <v>987</v>
      </c>
      <c r="F496" s="2" t="s">
        <v>984</v>
      </c>
      <c r="G496" s="2" t="s">
        <v>976</v>
      </c>
      <c r="H496" s="2" t="s">
        <v>976</v>
      </c>
      <c r="I496" s="2" t="s">
        <v>1813</v>
      </c>
      <c r="J496" s="2" t="s">
        <v>1814</v>
      </c>
      <c r="K496" s="2" t="s">
        <v>976</v>
      </c>
      <c r="L496" s="2" t="s">
        <v>976</v>
      </c>
      <c r="M496" s="125" t="s">
        <v>2007</v>
      </c>
      <c r="N496" s="93" t="s">
        <v>2012</v>
      </c>
      <c r="O496" s="93" t="s">
        <v>976</v>
      </c>
      <c r="P496" s="2" t="s">
        <v>1136</v>
      </c>
      <c r="Q496" s="2" t="s">
        <v>1099</v>
      </c>
      <c r="R496" s="2" t="s">
        <v>1189</v>
      </c>
      <c r="S496" s="2">
        <v>0.1</v>
      </c>
      <c r="T496" s="2">
        <v>1</v>
      </c>
      <c r="U496" s="2" t="s">
        <v>963</v>
      </c>
      <c r="V496" s="2">
        <v>1</v>
      </c>
      <c r="W496" s="2">
        <v>0.5</v>
      </c>
      <c r="X496" s="2" t="s">
        <v>1230</v>
      </c>
      <c r="Y496" s="2" t="s">
        <v>976</v>
      </c>
      <c r="Z496" s="2" t="s">
        <v>1815</v>
      </c>
      <c r="AA496" s="2">
        <v>25</v>
      </c>
      <c r="AB496" s="2">
        <v>10</v>
      </c>
      <c r="AC496" s="2">
        <v>19</v>
      </c>
      <c r="AD496" s="2" t="s">
        <v>2016</v>
      </c>
      <c r="AE496" s="2" t="s">
        <v>41</v>
      </c>
    </row>
    <row r="497" spans="1:32" x14ac:dyDescent="0.25">
      <c r="A497" s="25" t="str">
        <f>'FST imm. duration'!A497</f>
        <v xml:space="preserve">ZOMKOWSKI et al. </v>
      </c>
      <c r="B497" s="2" t="str">
        <f>'FST imm. duration'!D497</f>
        <v>Figure1-a</v>
      </c>
      <c r="C497" s="4">
        <v>2</v>
      </c>
      <c r="D497" s="2" t="s">
        <v>998</v>
      </c>
      <c r="E497" s="2" t="s">
        <v>987</v>
      </c>
      <c r="F497" s="2" t="s">
        <v>984</v>
      </c>
      <c r="G497" s="2" t="s">
        <v>976</v>
      </c>
      <c r="H497" s="2" t="s">
        <v>976</v>
      </c>
      <c r="I497" s="2" t="s">
        <v>1813</v>
      </c>
      <c r="J497" s="2" t="s">
        <v>1814</v>
      </c>
      <c r="K497" s="2" t="s">
        <v>976</v>
      </c>
      <c r="L497" s="2" t="s">
        <v>976</v>
      </c>
      <c r="M497" s="125" t="s">
        <v>2007</v>
      </c>
      <c r="N497" s="93" t="s">
        <v>2012</v>
      </c>
      <c r="O497" s="93" t="s">
        <v>976</v>
      </c>
      <c r="P497" s="2" t="s">
        <v>1136</v>
      </c>
      <c r="Q497" s="2" t="s">
        <v>1099</v>
      </c>
      <c r="R497" s="2" t="s">
        <v>1189</v>
      </c>
      <c r="S497" s="2">
        <v>0.3</v>
      </c>
      <c r="T497" s="2">
        <v>1</v>
      </c>
      <c r="U497" s="2" t="s">
        <v>963</v>
      </c>
      <c r="V497" s="2">
        <v>1</v>
      </c>
      <c r="W497" s="2">
        <v>0.5</v>
      </c>
      <c r="X497" s="2" t="s">
        <v>1230</v>
      </c>
      <c r="Y497" s="2" t="s">
        <v>976</v>
      </c>
      <c r="Z497" s="2" t="s">
        <v>1815</v>
      </c>
      <c r="AA497" s="2">
        <v>25</v>
      </c>
      <c r="AB497" s="2">
        <v>10</v>
      </c>
      <c r="AC497" s="2">
        <v>19</v>
      </c>
      <c r="AD497" s="2" t="s">
        <v>2016</v>
      </c>
      <c r="AE497" s="2" t="s">
        <v>41</v>
      </c>
    </row>
    <row r="498" spans="1:32" x14ac:dyDescent="0.25">
      <c r="A498" s="25" t="str">
        <f>'FST imm. duration'!A498</f>
        <v xml:space="preserve">ZOMKOWSKI et al. </v>
      </c>
      <c r="B498" s="2" t="str">
        <f>'FST imm. duration'!D498</f>
        <v>Figure1-a</v>
      </c>
      <c r="C498" s="4">
        <v>3</v>
      </c>
      <c r="D498" s="2" t="s">
        <v>998</v>
      </c>
      <c r="E498" s="2" t="s">
        <v>987</v>
      </c>
      <c r="F498" s="2" t="s">
        <v>984</v>
      </c>
      <c r="G498" s="2" t="s">
        <v>976</v>
      </c>
      <c r="H498" s="2" t="s">
        <v>976</v>
      </c>
      <c r="I498" s="2" t="s">
        <v>1813</v>
      </c>
      <c r="J498" s="2" t="s">
        <v>1814</v>
      </c>
      <c r="K498" s="2" t="s">
        <v>976</v>
      </c>
      <c r="L498" s="2" t="s">
        <v>976</v>
      </c>
      <c r="M498" s="125" t="s">
        <v>2007</v>
      </c>
      <c r="N498" s="93" t="s">
        <v>2012</v>
      </c>
      <c r="O498" s="93" t="s">
        <v>976</v>
      </c>
      <c r="P498" s="2" t="s">
        <v>1136</v>
      </c>
      <c r="Q498" s="2" t="s">
        <v>1099</v>
      </c>
      <c r="R498" s="2" t="s">
        <v>1189</v>
      </c>
      <c r="S498" s="2">
        <v>1</v>
      </c>
      <c r="T498" s="2">
        <v>1</v>
      </c>
      <c r="U498" s="2" t="s">
        <v>963</v>
      </c>
      <c r="V498" s="2">
        <v>1</v>
      </c>
      <c r="W498" s="2">
        <v>0.5</v>
      </c>
      <c r="X498" s="2" t="s">
        <v>1230</v>
      </c>
      <c r="Y498" s="2" t="s">
        <v>976</v>
      </c>
      <c r="Z498" s="2" t="s">
        <v>1815</v>
      </c>
      <c r="AA498" s="2">
        <v>25</v>
      </c>
      <c r="AB498" s="2">
        <v>10</v>
      </c>
      <c r="AC498" s="2">
        <v>19</v>
      </c>
      <c r="AD498" s="2" t="s">
        <v>2016</v>
      </c>
      <c r="AE498" s="2" t="s">
        <v>41</v>
      </c>
    </row>
    <row r="499" spans="1:32" x14ac:dyDescent="0.25">
      <c r="A499" s="25" t="str">
        <f>'FST imm. duration'!A499</f>
        <v xml:space="preserve">ZOMKOWSKI et al. </v>
      </c>
      <c r="B499" s="2" t="str">
        <f>'FST imm. duration'!D499</f>
        <v>Figure1-a</v>
      </c>
      <c r="C499" s="4">
        <v>4</v>
      </c>
      <c r="D499" s="2" t="s">
        <v>998</v>
      </c>
      <c r="E499" s="2" t="s">
        <v>987</v>
      </c>
      <c r="F499" s="2" t="s">
        <v>984</v>
      </c>
      <c r="G499" s="2" t="s">
        <v>976</v>
      </c>
      <c r="H499" s="2" t="s">
        <v>976</v>
      </c>
      <c r="I499" s="2" t="s">
        <v>1813</v>
      </c>
      <c r="J499" s="2" t="s">
        <v>1814</v>
      </c>
      <c r="K499" s="2" t="s">
        <v>976</v>
      </c>
      <c r="L499" s="2" t="s">
        <v>976</v>
      </c>
      <c r="M499" s="125" t="s">
        <v>2007</v>
      </c>
      <c r="N499" s="93" t="s">
        <v>2012</v>
      </c>
      <c r="O499" s="93" t="s">
        <v>976</v>
      </c>
      <c r="P499" s="2" t="s">
        <v>1136</v>
      </c>
      <c r="Q499" s="2" t="s">
        <v>1099</v>
      </c>
      <c r="R499" s="2" t="s">
        <v>1189</v>
      </c>
      <c r="S499" s="2">
        <v>3</v>
      </c>
      <c r="T499" s="2">
        <v>1</v>
      </c>
      <c r="U499" s="2" t="s">
        <v>963</v>
      </c>
      <c r="V499" s="2">
        <v>1</v>
      </c>
      <c r="W499" s="2">
        <v>0.5</v>
      </c>
      <c r="X499" s="2" t="s">
        <v>1230</v>
      </c>
      <c r="Y499" s="2" t="s">
        <v>976</v>
      </c>
      <c r="Z499" s="2" t="s">
        <v>1815</v>
      </c>
      <c r="AA499" s="2">
        <v>25</v>
      </c>
      <c r="AB499" s="2">
        <v>10</v>
      </c>
      <c r="AC499" s="2">
        <v>19</v>
      </c>
      <c r="AD499" s="2" t="s">
        <v>2016</v>
      </c>
      <c r="AE499" s="2" t="s">
        <v>41</v>
      </c>
    </row>
    <row r="500" spans="1:32" x14ac:dyDescent="0.25">
      <c r="A500" s="25" t="str">
        <f>'FST imm. duration'!A500</f>
        <v xml:space="preserve">ZOMKOWSKI et al. </v>
      </c>
      <c r="B500" s="2" t="str">
        <f>'FST imm. duration'!D500</f>
        <v>Figure1-a</v>
      </c>
      <c r="C500" s="4">
        <v>5</v>
      </c>
      <c r="D500" s="2" t="s">
        <v>998</v>
      </c>
      <c r="E500" s="2" t="s">
        <v>987</v>
      </c>
      <c r="F500" s="2" t="s">
        <v>984</v>
      </c>
      <c r="G500" s="2" t="s">
        <v>976</v>
      </c>
      <c r="H500" s="2" t="s">
        <v>976</v>
      </c>
      <c r="I500" s="2" t="s">
        <v>1813</v>
      </c>
      <c r="J500" s="2" t="s">
        <v>1814</v>
      </c>
      <c r="K500" s="2" t="s">
        <v>976</v>
      </c>
      <c r="L500" s="2" t="s">
        <v>976</v>
      </c>
      <c r="M500" s="125" t="s">
        <v>2007</v>
      </c>
      <c r="N500" s="93" t="s">
        <v>2012</v>
      </c>
      <c r="O500" s="93" t="s">
        <v>976</v>
      </c>
      <c r="P500" s="2" t="s">
        <v>1136</v>
      </c>
      <c r="Q500" s="2" t="s">
        <v>1099</v>
      </c>
      <c r="R500" s="2" t="s">
        <v>1189</v>
      </c>
      <c r="S500" s="2">
        <v>10</v>
      </c>
      <c r="T500" s="2">
        <v>1</v>
      </c>
      <c r="U500" s="2" t="s">
        <v>963</v>
      </c>
      <c r="V500" s="2">
        <v>1</v>
      </c>
      <c r="W500" s="2">
        <v>0.5</v>
      </c>
      <c r="X500" s="2" t="s">
        <v>1230</v>
      </c>
      <c r="Y500" s="2" t="s">
        <v>976</v>
      </c>
      <c r="Z500" s="2" t="s">
        <v>1815</v>
      </c>
      <c r="AA500" s="2">
        <v>25</v>
      </c>
      <c r="AB500" s="2">
        <v>10</v>
      </c>
      <c r="AC500" s="2">
        <v>19</v>
      </c>
      <c r="AD500" s="2" t="s">
        <v>2016</v>
      </c>
      <c r="AE500" s="2" t="s">
        <v>41</v>
      </c>
    </row>
    <row r="501" spans="1:32" x14ac:dyDescent="0.25">
      <c r="A501" s="25" t="str">
        <f>'FST imm. duration'!A501</f>
        <v xml:space="preserve">ZOMKOWSKI et al. </v>
      </c>
      <c r="B501" s="2" t="str">
        <f>'FST imm. duration'!D501</f>
        <v>Figure1-c</v>
      </c>
      <c r="C501" s="4">
        <v>6</v>
      </c>
      <c r="D501" s="2" t="s">
        <v>998</v>
      </c>
      <c r="E501" s="2" t="s">
        <v>987</v>
      </c>
      <c r="F501" s="2" t="s">
        <v>984</v>
      </c>
      <c r="G501" s="2" t="s">
        <v>976</v>
      </c>
      <c r="H501" s="2" t="s">
        <v>976</v>
      </c>
      <c r="I501" s="2" t="s">
        <v>1813</v>
      </c>
      <c r="J501" s="2" t="s">
        <v>1814</v>
      </c>
      <c r="K501" s="2" t="s">
        <v>976</v>
      </c>
      <c r="L501" s="2" t="s">
        <v>976</v>
      </c>
      <c r="M501" s="125" t="s">
        <v>2007</v>
      </c>
      <c r="N501" s="93" t="s">
        <v>2012</v>
      </c>
      <c r="O501" s="93" t="s">
        <v>976</v>
      </c>
      <c r="P501" s="2" t="s">
        <v>1136</v>
      </c>
      <c r="Q501" s="2" t="s">
        <v>1099</v>
      </c>
      <c r="R501" s="2" t="s">
        <v>1189</v>
      </c>
      <c r="S501" s="2">
        <v>0.1</v>
      </c>
      <c r="T501" s="2">
        <v>1</v>
      </c>
      <c r="U501" s="2" t="s">
        <v>1004</v>
      </c>
      <c r="V501" s="2">
        <v>1</v>
      </c>
      <c r="W501" s="2">
        <v>1</v>
      </c>
      <c r="X501" s="2" t="s">
        <v>1230</v>
      </c>
      <c r="Y501" s="2" t="s">
        <v>976</v>
      </c>
      <c r="Z501" s="2" t="s">
        <v>1815</v>
      </c>
      <c r="AA501" s="2">
        <v>25</v>
      </c>
      <c r="AB501" s="2">
        <v>10</v>
      </c>
      <c r="AC501" s="2">
        <v>19</v>
      </c>
      <c r="AD501" s="2" t="s">
        <v>2016</v>
      </c>
      <c r="AE501" s="2" t="s">
        <v>41</v>
      </c>
    </row>
    <row r="502" spans="1:32" x14ac:dyDescent="0.25">
      <c r="A502" s="25" t="str">
        <f>'FST imm. duration'!A502</f>
        <v xml:space="preserve">ZOMKOWSKI et al. </v>
      </c>
      <c r="B502" s="2" t="str">
        <f>'FST imm. duration'!D502</f>
        <v>Figure1-c</v>
      </c>
      <c r="C502" s="4">
        <v>7</v>
      </c>
      <c r="D502" s="2" t="s">
        <v>998</v>
      </c>
      <c r="E502" s="2" t="s">
        <v>987</v>
      </c>
      <c r="F502" s="2" t="s">
        <v>984</v>
      </c>
      <c r="G502" s="2" t="s">
        <v>976</v>
      </c>
      <c r="H502" s="2" t="s">
        <v>976</v>
      </c>
      <c r="I502" s="2" t="s">
        <v>1813</v>
      </c>
      <c r="J502" s="2" t="s">
        <v>1814</v>
      </c>
      <c r="K502" s="2" t="s">
        <v>976</v>
      </c>
      <c r="L502" s="2" t="s">
        <v>976</v>
      </c>
      <c r="M502" s="125" t="s">
        <v>2007</v>
      </c>
      <c r="N502" s="93" t="s">
        <v>2012</v>
      </c>
      <c r="O502" s="93" t="s">
        <v>976</v>
      </c>
      <c r="P502" s="2" t="s">
        <v>1136</v>
      </c>
      <c r="Q502" s="2" t="s">
        <v>1099</v>
      </c>
      <c r="R502" s="2" t="s">
        <v>1189</v>
      </c>
      <c r="S502" s="2">
        <v>0.3</v>
      </c>
      <c r="T502" s="2">
        <v>1</v>
      </c>
      <c r="U502" s="2" t="s">
        <v>1004</v>
      </c>
      <c r="V502" s="2">
        <v>1</v>
      </c>
      <c r="W502" s="2">
        <v>1</v>
      </c>
      <c r="X502" s="2" t="s">
        <v>1230</v>
      </c>
      <c r="Y502" s="2" t="s">
        <v>976</v>
      </c>
      <c r="Z502" s="2" t="s">
        <v>1815</v>
      </c>
      <c r="AA502" s="2">
        <v>25</v>
      </c>
      <c r="AB502" s="2">
        <v>10</v>
      </c>
      <c r="AC502" s="2">
        <v>19</v>
      </c>
      <c r="AD502" s="2" t="s">
        <v>2016</v>
      </c>
      <c r="AE502" s="2" t="s">
        <v>41</v>
      </c>
    </row>
    <row r="503" spans="1:32" x14ac:dyDescent="0.25">
      <c r="A503" s="25" t="str">
        <f>'FST imm. duration'!A503</f>
        <v xml:space="preserve">ZOMKOWSKI et al. </v>
      </c>
      <c r="B503" s="2" t="str">
        <f>'FST imm. duration'!D503</f>
        <v>Figure1-c</v>
      </c>
      <c r="C503" s="4">
        <v>8</v>
      </c>
      <c r="D503" s="2" t="s">
        <v>998</v>
      </c>
      <c r="E503" s="2" t="s">
        <v>987</v>
      </c>
      <c r="F503" s="2" t="s">
        <v>984</v>
      </c>
      <c r="G503" s="2" t="s">
        <v>976</v>
      </c>
      <c r="H503" s="2" t="s">
        <v>976</v>
      </c>
      <c r="I503" s="2" t="s">
        <v>1813</v>
      </c>
      <c r="J503" s="2" t="s">
        <v>1814</v>
      </c>
      <c r="K503" s="2" t="s">
        <v>976</v>
      </c>
      <c r="L503" s="2" t="s">
        <v>976</v>
      </c>
      <c r="M503" s="125" t="s">
        <v>2007</v>
      </c>
      <c r="N503" s="93" t="s">
        <v>2012</v>
      </c>
      <c r="O503" s="93" t="s">
        <v>976</v>
      </c>
      <c r="P503" s="2" t="s">
        <v>1136</v>
      </c>
      <c r="Q503" s="2" t="s">
        <v>1099</v>
      </c>
      <c r="R503" s="2" t="s">
        <v>1189</v>
      </c>
      <c r="S503" s="2">
        <v>1</v>
      </c>
      <c r="T503" s="2">
        <v>1</v>
      </c>
      <c r="U503" s="2" t="s">
        <v>1004</v>
      </c>
      <c r="V503" s="2">
        <v>1</v>
      </c>
      <c r="W503" s="2">
        <v>1</v>
      </c>
      <c r="X503" s="2" t="s">
        <v>1230</v>
      </c>
      <c r="Y503" s="2" t="s">
        <v>976</v>
      </c>
      <c r="Z503" s="2" t="s">
        <v>1815</v>
      </c>
      <c r="AA503" s="2">
        <v>25</v>
      </c>
      <c r="AB503" s="2">
        <v>10</v>
      </c>
      <c r="AC503" s="2">
        <v>19</v>
      </c>
      <c r="AD503" s="2" t="s">
        <v>2016</v>
      </c>
      <c r="AE503" s="2" t="s">
        <v>41</v>
      </c>
    </row>
    <row r="504" spans="1:32" x14ac:dyDescent="0.25">
      <c r="A504" s="25" t="str">
        <f>'FST imm. duration'!A504</f>
        <v xml:space="preserve">ZOMKOWSKI et al. </v>
      </c>
      <c r="B504" s="2" t="str">
        <f>'FST imm. duration'!D504</f>
        <v>Figure1-c</v>
      </c>
      <c r="C504" s="4">
        <v>9</v>
      </c>
      <c r="D504" s="2" t="s">
        <v>998</v>
      </c>
      <c r="E504" s="2" t="s">
        <v>987</v>
      </c>
      <c r="F504" s="2" t="s">
        <v>984</v>
      </c>
      <c r="G504" s="2" t="s">
        <v>976</v>
      </c>
      <c r="H504" s="2" t="s">
        <v>976</v>
      </c>
      <c r="I504" s="2" t="s">
        <v>1813</v>
      </c>
      <c r="J504" s="2" t="s">
        <v>1814</v>
      </c>
      <c r="K504" s="2" t="s">
        <v>976</v>
      </c>
      <c r="L504" s="2" t="s">
        <v>976</v>
      </c>
      <c r="M504" s="125" t="s">
        <v>2007</v>
      </c>
      <c r="N504" s="93" t="s">
        <v>2012</v>
      </c>
      <c r="O504" s="93" t="s">
        <v>976</v>
      </c>
      <c r="P504" s="2" t="s">
        <v>1136</v>
      </c>
      <c r="Q504" s="2" t="s">
        <v>1099</v>
      </c>
      <c r="R504" s="2" t="s">
        <v>1189</v>
      </c>
      <c r="S504" s="2">
        <v>3</v>
      </c>
      <c r="T504" s="2">
        <v>1</v>
      </c>
      <c r="U504" s="2" t="s">
        <v>1004</v>
      </c>
      <c r="V504" s="2">
        <v>1</v>
      </c>
      <c r="W504" s="2">
        <v>1</v>
      </c>
      <c r="X504" s="2" t="s">
        <v>1230</v>
      </c>
      <c r="Y504" s="2" t="s">
        <v>976</v>
      </c>
      <c r="Z504" s="2" t="s">
        <v>1815</v>
      </c>
      <c r="AA504" s="2">
        <v>25</v>
      </c>
      <c r="AB504" s="2">
        <v>10</v>
      </c>
      <c r="AC504" s="2">
        <v>19</v>
      </c>
      <c r="AD504" s="2" t="s">
        <v>2016</v>
      </c>
      <c r="AE504" s="2" t="s">
        <v>41</v>
      </c>
    </row>
    <row r="505" spans="1:32" x14ac:dyDescent="0.25">
      <c r="A505" s="25" t="str">
        <f>'FST imm. duration'!A505</f>
        <v xml:space="preserve">ZOMKOWSKI et al. </v>
      </c>
      <c r="B505" s="2" t="str">
        <f>'FST imm. duration'!D505</f>
        <v>Figure1-c</v>
      </c>
      <c r="C505" s="4">
        <v>10</v>
      </c>
      <c r="D505" s="2" t="s">
        <v>998</v>
      </c>
      <c r="E505" s="2" t="s">
        <v>987</v>
      </c>
      <c r="F505" s="2" t="s">
        <v>984</v>
      </c>
      <c r="G505" s="2" t="s">
        <v>976</v>
      </c>
      <c r="H505" s="2" t="s">
        <v>976</v>
      </c>
      <c r="I505" s="2" t="s">
        <v>1813</v>
      </c>
      <c r="J505" s="2" t="s">
        <v>1814</v>
      </c>
      <c r="K505" s="2" t="s">
        <v>976</v>
      </c>
      <c r="L505" s="2" t="s">
        <v>976</v>
      </c>
      <c r="M505" s="125" t="s">
        <v>2007</v>
      </c>
      <c r="N505" s="93" t="s">
        <v>2012</v>
      </c>
      <c r="O505" s="93" t="s">
        <v>976</v>
      </c>
      <c r="P505" s="2" t="s">
        <v>1136</v>
      </c>
      <c r="Q505" s="2" t="s">
        <v>1099</v>
      </c>
      <c r="R505" s="2" t="s">
        <v>1189</v>
      </c>
      <c r="S505" s="2">
        <v>10</v>
      </c>
      <c r="T505" s="2">
        <v>1</v>
      </c>
      <c r="U505" s="2" t="s">
        <v>1004</v>
      </c>
      <c r="V505" s="2">
        <v>1</v>
      </c>
      <c r="W505" s="2">
        <v>1</v>
      </c>
      <c r="X505" s="2" t="s">
        <v>1230</v>
      </c>
      <c r="Y505" s="2" t="s">
        <v>976</v>
      </c>
      <c r="Z505" s="2" t="s">
        <v>1815</v>
      </c>
      <c r="AA505" s="2">
        <v>25</v>
      </c>
      <c r="AB505" s="2">
        <v>10</v>
      </c>
      <c r="AC505" s="2">
        <v>19</v>
      </c>
      <c r="AD505" s="2" t="s">
        <v>2016</v>
      </c>
      <c r="AE505" s="2" t="s">
        <v>41</v>
      </c>
    </row>
    <row r="506" spans="1:32" x14ac:dyDescent="0.25">
      <c r="A506" s="25" t="str">
        <f>'FST imm. duration'!A506</f>
        <v xml:space="preserve">ZOMKOWSKI et al. </v>
      </c>
      <c r="B506" s="2" t="str">
        <f>'FST imm. duration'!D506</f>
        <v>Figure1-a</v>
      </c>
      <c r="C506" s="4">
        <v>1</v>
      </c>
      <c r="D506" s="2" t="s">
        <v>969</v>
      </c>
      <c r="E506" s="2" t="s">
        <v>987</v>
      </c>
      <c r="F506" s="2" t="s">
        <v>984</v>
      </c>
      <c r="G506" s="2" t="s">
        <v>976</v>
      </c>
      <c r="H506" s="2" t="s">
        <v>976</v>
      </c>
      <c r="I506" s="2" t="s">
        <v>1820</v>
      </c>
      <c r="J506" s="2" t="s">
        <v>1823</v>
      </c>
      <c r="K506" s="2" t="s">
        <v>976</v>
      </c>
      <c r="L506" s="93" t="s">
        <v>976</v>
      </c>
      <c r="M506" s="125" t="s">
        <v>2014</v>
      </c>
      <c r="N506" s="93" t="s">
        <v>1785</v>
      </c>
      <c r="O506" s="93" t="s">
        <v>976</v>
      </c>
      <c r="P506" s="2" t="s">
        <v>1136</v>
      </c>
      <c r="Q506" s="2" t="s">
        <v>978</v>
      </c>
      <c r="R506" s="2" t="s">
        <v>1190</v>
      </c>
      <c r="S506" s="2">
        <v>15</v>
      </c>
      <c r="T506" s="2">
        <v>1</v>
      </c>
      <c r="U506" s="2" t="s">
        <v>963</v>
      </c>
      <c r="V506" s="2">
        <v>1</v>
      </c>
      <c r="W506" s="2">
        <v>0.5</v>
      </c>
      <c r="X506" s="2" t="s">
        <v>1230</v>
      </c>
      <c r="Y506" s="2" t="s">
        <v>976</v>
      </c>
      <c r="Z506" s="2" t="s">
        <v>1824</v>
      </c>
      <c r="AA506" s="2">
        <v>25</v>
      </c>
      <c r="AB506" s="2">
        <v>10</v>
      </c>
      <c r="AC506" s="2">
        <v>19</v>
      </c>
      <c r="AD506" s="2" t="s">
        <v>2016</v>
      </c>
      <c r="AE506" s="2" t="s">
        <v>976</v>
      </c>
    </row>
    <row r="507" spans="1:32" x14ac:dyDescent="0.25">
      <c r="A507" s="25" t="str">
        <f>'FST imm. duration'!A507</f>
        <v xml:space="preserve">ZOMKOWSKI et al. </v>
      </c>
      <c r="B507" s="2" t="str">
        <f>'FST imm. duration'!D507</f>
        <v>Figure1-a</v>
      </c>
      <c r="C507" s="4">
        <v>2</v>
      </c>
      <c r="D507" s="2" t="s">
        <v>969</v>
      </c>
      <c r="E507" s="2" t="s">
        <v>987</v>
      </c>
      <c r="F507" s="2" t="s">
        <v>984</v>
      </c>
      <c r="G507" s="2" t="s">
        <v>976</v>
      </c>
      <c r="H507" s="2" t="s">
        <v>976</v>
      </c>
      <c r="I507" s="2" t="s">
        <v>1821</v>
      </c>
      <c r="J507" s="2" t="s">
        <v>1823</v>
      </c>
      <c r="K507" s="2" t="s">
        <v>976</v>
      </c>
      <c r="L507" s="93" t="s">
        <v>976</v>
      </c>
      <c r="M507" s="125" t="s">
        <v>2014</v>
      </c>
      <c r="N507" s="93" t="s">
        <v>1785</v>
      </c>
      <c r="O507" s="93" t="s">
        <v>976</v>
      </c>
      <c r="P507" s="2" t="s">
        <v>1136</v>
      </c>
      <c r="Q507" s="2" t="s">
        <v>978</v>
      </c>
      <c r="R507" s="2" t="s">
        <v>1190</v>
      </c>
      <c r="S507" s="2">
        <v>30</v>
      </c>
      <c r="T507" s="2">
        <v>1</v>
      </c>
      <c r="U507" s="2" t="s">
        <v>963</v>
      </c>
      <c r="V507" s="2">
        <v>1</v>
      </c>
      <c r="W507" s="2">
        <v>0.5</v>
      </c>
      <c r="X507" s="2" t="s">
        <v>1230</v>
      </c>
      <c r="Y507" s="2" t="s">
        <v>976</v>
      </c>
      <c r="Z507" s="2" t="s">
        <v>1824</v>
      </c>
      <c r="AA507" s="2">
        <v>25</v>
      </c>
      <c r="AB507" s="2">
        <v>10</v>
      </c>
      <c r="AC507" s="2">
        <v>19</v>
      </c>
      <c r="AD507" s="2" t="s">
        <v>2016</v>
      </c>
      <c r="AE507" s="2" t="s">
        <v>976</v>
      </c>
    </row>
    <row r="508" spans="1:32" x14ac:dyDescent="0.25">
      <c r="A508" s="25" t="str">
        <f>'FST imm. duration'!A508</f>
        <v xml:space="preserve">ZOMKOWSKI et al. </v>
      </c>
      <c r="B508" s="2" t="str">
        <f>'FST imm. duration'!D508</f>
        <v>Table1</v>
      </c>
      <c r="C508" s="4">
        <v>3</v>
      </c>
      <c r="D508" s="2" t="s">
        <v>969</v>
      </c>
      <c r="E508" s="2" t="s">
        <v>987</v>
      </c>
      <c r="F508" s="2" t="s">
        <v>984</v>
      </c>
      <c r="G508" s="2" t="s">
        <v>976</v>
      </c>
      <c r="H508" s="2" t="s">
        <v>976</v>
      </c>
      <c r="I508" s="2" t="s">
        <v>1822</v>
      </c>
      <c r="J508" s="2" t="s">
        <v>1823</v>
      </c>
      <c r="K508" s="2" t="s">
        <v>976</v>
      </c>
      <c r="L508" s="93" t="s">
        <v>976</v>
      </c>
      <c r="M508" s="125" t="s">
        <v>2014</v>
      </c>
      <c r="N508" s="93" t="s">
        <v>1785</v>
      </c>
      <c r="O508" s="93" t="s">
        <v>976</v>
      </c>
      <c r="P508" s="2" t="s">
        <v>1136</v>
      </c>
      <c r="Q508" s="2" t="s">
        <v>978</v>
      </c>
      <c r="R508" s="2" t="s">
        <v>1190</v>
      </c>
      <c r="S508" s="2">
        <v>15</v>
      </c>
      <c r="T508" s="2">
        <v>1</v>
      </c>
      <c r="U508" s="2" t="s">
        <v>963</v>
      </c>
      <c r="V508" s="2">
        <v>1</v>
      </c>
      <c r="W508" s="2">
        <v>0.5</v>
      </c>
      <c r="X508" s="2" t="s">
        <v>1230</v>
      </c>
      <c r="Y508" s="2" t="s">
        <v>976</v>
      </c>
      <c r="Z508" s="2" t="s">
        <v>1824</v>
      </c>
      <c r="AA508" s="2">
        <v>25</v>
      </c>
      <c r="AB508" s="2">
        <v>10</v>
      </c>
      <c r="AC508" s="2">
        <v>19</v>
      </c>
      <c r="AD508" s="2" t="s">
        <v>2016</v>
      </c>
      <c r="AE508" s="2" t="s">
        <v>976</v>
      </c>
    </row>
    <row r="509" spans="1:32" x14ac:dyDescent="0.25">
      <c r="A509" s="25" t="str">
        <f>'FST imm. duration'!A509</f>
        <v xml:space="preserve">TAKECHI et al. </v>
      </c>
      <c r="B509" s="2" t="str">
        <f>'FST imm. duration'!D509</f>
        <v>Figure4</v>
      </c>
      <c r="C509" s="4">
        <v>1</v>
      </c>
      <c r="D509" s="2" t="s">
        <v>956</v>
      </c>
      <c r="E509" s="2" t="s">
        <v>987</v>
      </c>
      <c r="F509" s="2" t="s">
        <v>1227</v>
      </c>
      <c r="G509" s="2">
        <v>30</v>
      </c>
      <c r="H509" s="2" t="s">
        <v>976</v>
      </c>
      <c r="I509" s="2" t="s">
        <v>1785</v>
      </c>
      <c r="J509" s="2" t="s">
        <v>1828</v>
      </c>
      <c r="K509" s="2" t="s">
        <v>2122</v>
      </c>
      <c r="L509" s="125" t="s">
        <v>2123</v>
      </c>
      <c r="M509" s="125" t="s">
        <v>2007</v>
      </c>
      <c r="N509" s="93" t="s">
        <v>1785</v>
      </c>
      <c r="O509" s="93" t="s">
        <v>976</v>
      </c>
      <c r="P509" s="2" t="s">
        <v>1136</v>
      </c>
      <c r="Q509" s="2" t="s">
        <v>978</v>
      </c>
      <c r="R509" s="2" t="s">
        <v>1190</v>
      </c>
      <c r="S509" s="2">
        <v>10</v>
      </c>
      <c r="T509" s="2">
        <v>1</v>
      </c>
      <c r="U509" s="2" t="s">
        <v>963</v>
      </c>
      <c r="V509" s="2">
        <v>1</v>
      </c>
      <c r="W509" s="2">
        <v>0.5</v>
      </c>
      <c r="X509" s="2" t="s">
        <v>1230</v>
      </c>
      <c r="Y509" s="2" t="s">
        <v>954</v>
      </c>
      <c r="Z509" s="2" t="s">
        <v>1830</v>
      </c>
      <c r="AA509" s="2">
        <v>30</v>
      </c>
      <c r="AB509" s="2">
        <v>10</v>
      </c>
      <c r="AC509" s="2">
        <v>20</v>
      </c>
      <c r="AD509" s="2">
        <v>25</v>
      </c>
      <c r="AE509" s="2" t="s">
        <v>1829</v>
      </c>
      <c r="AF509" s="132" t="s">
        <v>1825</v>
      </c>
    </row>
    <row r="510" spans="1:32" x14ac:dyDescent="0.25">
      <c r="A510" s="25" t="str">
        <f>'FST imm. duration'!A510</f>
        <v xml:space="preserve">TAKECHI et al. </v>
      </c>
      <c r="B510" s="2" t="str">
        <f>'FST imm. duration'!D510</f>
        <v>Figure4</v>
      </c>
      <c r="C510" s="4">
        <v>2</v>
      </c>
      <c r="D510" s="2" t="s">
        <v>956</v>
      </c>
      <c r="E510" s="2" t="s">
        <v>987</v>
      </c>
      <c r="F510" s="2" t="s">
        <v>1227</v>
      </c>
      <c r="G510" s="2">
        <v>30</v>
      </c>
      <c r="H510" s="2" t="s">
        <v>976</v>
      </c>
      <c r="I510" s="2" t="s">
        <v>1785</v>
      </c>
      <c r="J510" s="2" t="s">
        <v>1828</v>
      </c>
      <c r="K510" s="2" t="s">
        <v>2122</v>
      </c>
      <c r="L510" s="125" t="s">
        <v>2123</v>
      </c>
      <c r="M510" s="125" t="s">
        <v>2007</v>
      </c>
      <c r="N510" s="93" t="s">
        <v>1785</v>
      </c>
      <c r="O510" s="93" t="s">
        <v>976</v>
      </c>
      <c r="P510" s="2" t="s">
        <v>1136</v>
      </c>
      <c r="Q510" s="2" t="s">
        <v>978</v>
      </c>
      <c r="R510" s="2" t="s">
        <v>1190</v>
      </c>
      <c r="S510" s="2">
        <v>30</v>
      </c>
      <c r="T510" s="2">
        <v>1</v>
      </c>
      <c r="U510" s="2" t="s">
        <v>963</v>
      </c>
      <c r="V510" s="2">
        <v>1</v>
      </c>
      <c r="W510" s="2">
        <v>0.5</v>
      </c>
      <c r="X510" s="2" t="s">
        <v>1230</v>
      </c>
      <c r="Y510" s="2" t="s">
        <v>954</v>
      </c>
      <c r="Z510" s="2" t="s">
        <v>1830</v>
      </c>
      <c r="AA510" s="2">
        <v>30</v>
      </c>
      <c r="AB510" s="2">
        <v>10</v>
      </c>
      <c r="AC510" s="2">
        <v>20</v>
      </c>
      <c r="AD510" s="2">
        <v>25</v>
      </c>
      <c r="AE510" s="2" t="s">
        <v>1829</v>
      </c>
      <c r="AF510" s="132" t="s">
        <v>1825</v>
      </c>
    </row>
    <row r="511" spans="1:32" x14ac:dyDescent="0.25">
      <c r="A511" s="25" t="str">
        <f>'FST imm. duration'!A511</f>
        <v xml:space="preserve">TAKECHI et al. </v>
      </c>
      <c r="B511" s="2" t="str">
        <f>'FST imm. duration'!D511</f>
        <v>Figure4</v>
      </c>
      <c r="C511" s="4">
        <v>3</v>
      </c>
      <c r="D511" s="2" t="s">
        <v>956</v>
      </c>
      <c r="E511" s="2" t="s">
        <v>987</v>
      </c>
      <c r="F511" s="2" t="s">
        <v>1227</v>
      </c>
      <c r="G511" s="2">
        <v>30</v>
      </c>
      <c r="H511" s="2" t="s">
        <v>976</v>
      </c>
      <c r="I511" s="2" t="s">
        <v>1785</v>
      </c>
      <c r="J511" s="2" t="s">
        <v>1828</v>
      </c>
      <c r="K511" s="2" t="s">
        <v>2122</v>
      </c>
      <c r="L511" s="125" t="s">
        <v>2123</v>
      </c>
      <c r="M511" s="125" t="s">
        <v>2007</v>
      </c>
      <c r="N511" s="93" t="s">
        <v>1785</v>
      </c>
      <c r="O511" s="93" t="s">
        <v>976</v>
      </c>
      <c r="P511" s="2" t="s">
        <v>1136</v>
      </c>
      <c r="Q511" s="2" t="s">
        <v>995</v>
      </c>
      <c r="R511" s="2" t="s">
        <v>1189</v>
      </c>
      <c r="S511" s="2">
        <v>10</v>
      </c>
      <c r="T511" s="2">
        <v>1</v>
      </c>
      <c r="U511" s="2" t="s">
        <v>963</v>
      </c>
      <c r="V511" s="2">
        <v>1</v>
      </c>
      <c r="W511" s="2">
        <v>0.5</v>
      </c>
      <c r="X511" s="2" t="s">
        <v>1230</v>
      </c>
      <c r="Y511" s="2" t="s">
        <v>954</v>
      </c>
      <c r="Z511" s="2" t="s">
        <v>1830</v>
      </c>
      <c r="AA511" s="2">
        <v>30</v>
      </c>
      <c r="AB511" s="2">
        <v>10</v>
      </c>
      <c r="AC511" s="2">
        <v>20</v>
      </c>
      <c r="AD511" s="2">
        <v>25</v>
      </c>
      <c r="AE511" s="2" t="s">
        <v>1829</v>
      </c>
      <c r="AF511" s="132" t="s">
        <v>1825</v>
      </c>
    </row>
    <row r="512" spans="1:32" x14ac:dyDescent="0.25">
      <c r="A512" s="25" t="str">
        <f>'FST imm. duration'!A512</f>
        <v xml:space="preserve">TAKECHI et al. </v>
      </c>
      <c r="B512" s="2" t="str">
        <f>'FST imm. duration'!D512</f>
        <v>Figure4</v>
      </c>
      <c r="C512" s="4">
        <v>4</v>
      </c>
      <c r="D512" s="2" t="s">
        <v>956</v>
      </c>
      <c r="E512" s="2" t="s">
        <v>987</v>
      </c>
      <c r="F512" s="2" t="s">
        <v>1227</v>
      </c>
      <c r="G512" s="2">
        <v>30</v>
      </c>
      <c r="H512" s="2" t="s">
        <v>976</v>
      </c>
      <c r="I512" s="2" t="s">
        <v>1785</v>
      </c>
      <c r="J512" s="2" t="s">
        <v>1828</v>
      </c>
      <c r="K512" s="2" t="s">
        <v>2122</v>
      </c>
      <c r="L512" s="125" t="s">
        <v>2123</v>
      </c>
      <c r="M512" s="125" t="s">
        <v>2007</v>
      </c>
      <c r="N512" s="93" t="s">
        <v>1785</v>
      </c>
      <c r="O512" s="93" t="s">
        <v>976</v>
      </c>
      <c r="P512" s="2" t="s">
        <v>1136</v>
      </c>
      <c r="Q512" s="2" t="s">
        <v>995</v>
      </c>
      <c r="R512" s="2" t="s">
        <v>1189</v>
      </c>
      <c r="S512" s="2">
        <v>20</v>
      </c>
      <c r="T512" s="2">
        <v>1</v>
      </c>
      <c r="U512" s="2" t="s">
        <v>963</v>
      </c>
      <c r="V512" s="2">
        <v>1</v>
      </c>
      <c r="W512" s="2">
        <v>0.5</v>
      </c>
      <c r="X512" s="2" t="s">
        <v>1230</v>
      </c>
      <c r="Y512" s="2" t="s">
        <v>954</v>
      </c>
      <c r="Z512" s="2" t="s">
        <v>1830</v>
      </c>
      <c r="AA512" s="2">
        <v>30</v>
      </c>
      <c r="AB512" s="2">
        <v>10</v>
      </c>
      <c r="AC512" s="2">
        <v>20</v>
      </c>
      <c r="AD512" s="2">
        <v>25</v>
      </c>
      <c r="AE512" s="2" t="s">
        <v>1829</v>
      </c>
      <c r="AF512" s="132" t="s">
        <v>1825</v>
      </c>
    </row>
    <row r="513" spans="1:32" x14ac:dyDescent="0.25">
      <c r="A513" s="25" t="str">
        <f>'FST imm. duration'!A513</f>
        <v xml:space="preserve">TAKECHI et al. </v>
      </c>
      <c r="B513" s="2" t="str">
        <f>'FST imm. duration'!D513</f>
        <v>Figure4</v>
      </c>
      <c r="C513" s="4">
        <v>5</v>
      </c>
      <c r="D513" s="2" t="s">
        <v>956</v>
      </c>
      <c r="E513" s="2" t="s">
        <v>987</v>
      </c>
      <c r="F513" s="2" t="s">
        <v>1227</v>
      </c>
      <c r="G513" s="2">
        <v>30</v>
      </c>
      <c r="H513" s="2" t="s">
        <v>976</v>
      </c>
      <c r="I513" s="2" t="s">
        <v>1785</v>
      </c>
      <c r="J513" s="2" t="s">
        <v>1828</v>
      </c>
      <c r="K513" s="2" t="s">
        <v>2122</v>
      </c>
      <c r="L513" s="125" t="s">
        <v>2123</v>
      </c>
      <c r="M513" s="125" t="s">
        <v>2007</v>
      </c>
      <c r="N513" s="93" t="s">
        <v>1785</v>
      </c>
      <c r="O513" s="93" t="s">
        <v>976</v>
      </c>
      <c r="P513" s="2" t="s">
        <v>1136</v>
      </c>
      <c r="Q513" s="2" t="s">
        <v>1508</v>
      </c>
      <c r="R513" s="2" t="s">
        <v>1489</v>
      </c>
      <c r="S513" s="2">
        <v>10</v>
      </c>
      <c r="T513" s="2">
        <v>1</v>
      </c>
      <c r="U513" s="2" t="s">
        <v>963</v>
      </c>
      <c r="V513" s="2">
        <v>1</v>
      </c>
      <c r="W513" s="2">
        <v>0.5</v>
      </c>
      <c r="X513" s="2" t="s">
        <v>1230</v>
      </c>
      <c r="Y513" s="2" t="s">
        <v>954</v>
      </c>
      <c r="Z513" s="2" t="s">
        <v>1830</v>
      </c>
      <c r="AA513" s="2">
        <v>30</v>
      </c>
      <c r="AB513" s="2">
        <v>10</v>
      </c>
      <c r="AC513" s="2">
        <v>20</v>
      </c>
      <c r="AD513" s="2">
        <v>25</v>
      </c>
      <c r="AE513" s="2" t="s">
        <v>1829</v>
      </c>
      <c r="AF513" s="132" t="s">
        <v>1825</v>
      </c>
    </row>
    <row r="514" spans="1:32" x14ac:dyDescent="0.25">
      <c r="A514" s="25" t="str">
        <f>'FST imm. duration'!A514</f>
        <v xml:space="preserve">TAKECHI et al. </v>
      </c>
      <c r="B514" s="2" t="str">
        <f>'FST imm. duration'!D514</f>
        <v>Figure4</v>
      </c>
      <c r="C514" s="4">
        <v>6</v>
      </c>
      <c r="D514" s="2" t="s">
        <v>956</v>
      </c>
      <c r="E514" s="2" t="s">
        <v>987</v>
      </c>
      <c r="F514" s="2" t="s">
        <v>1227</v>
      </c>
      <c r="G514" s="2">
        <v>30</v>
      </c>
      <c r="H514" s="2" t="s">
        <v>976</v>
      </c>
      <c r="I514" s="2" t="s">
        <v>1785</v>
      </c>
      <c r="J514" s="2" t="s">
        <v>1828</v>
      </c>
      <c r="K514" s="2" t="s">
        <v>2122</v>
      </c>
      <c r="L514" s="125" t="s">
        <v>2123</v>
      </c>
      <c r="M514" s="125" t="s">
        <v>2007</v>
      </c>
      <c r="N514" s="93" t="s">
        <v>1785</v>
      </c>
      <c r="O514" s="93" t="s">
        <v>976</v>
      </c>
      <c r="P514" s="2" t="s">
        <v>1136</v>
      </c>
      <c r="Q514" s="2" t="s">
        <v>1508</v>
      </c>
      <c r="R514" s="2" t="s">
        <v>1489</v>
      </c>
      <c r="S514" s="2">
        <v>20</v>
      </c>
      <c r="T514" s="2">
        <v>1</v>
      </c>
      <c r="U514" s="2" t="s">
        <v>963</v>
      </c>
      <c r="V514" s="2">
        <v>1</v>
      </c>
      <c r="W514" s="2">
        <v>0.5</v>
      </c>
      <c r="X514" s="2" t="s">
        <v>1230</v>
      </c>
      <c r="Y514" s="2" t="s">
        <v>954</v>
      </c>
      <c r="Z514" s="2" t="s">
        <v>1830</v>
      </c>
      <c r="AA514" s="2">
        <v>30</v>
      </c>
      <c r="AB514" s="2">
        <v>10</v>
      </c>
      <c r="AC514" s="2">
        <v>20</v>
      </c>
      <c r="AD514" s="2">
        <v>25</v>
      </c>
      <c r="AE514" s="2" t="s">
        <v>1829</v>
      </c>
      <c r="AF514" s="132" t="s">
        <v>1825</v>
      </c>
    </row>
    <row r="515" spans="1:32" x14ac:dyDescent="0.25">
      <c r="A515" s="25" t="str">
        <f>'FST imm. duration'!A515</f>
        <v xml:space="preserve">TAKECHI et al. </v>
      </c>
      <c r="B515" s="2" t="str">
        <f>'FST imm. duration'!D515</f>
        <v>Figure4</v>
      </c>
      <c r="C515" s="4">
        <v>7</v>
      </c>
      <c r="D515" s="2" t="s">
        <v>956</v>
      </c>
      <c r="E515" s="2" t="s">
        <v>987</v>
      </c>
      <c r="F515" s="2" t="s">
        <v>1227</v>
      </c>
      <c r="G515" s="2">
        <v>30</v>
      </c>
      <c r="H515" s="2" t="s">
        <v>1831</v>
      </c>
      <c r="I515" s="2" t="s">
        <v>1785</v>
      </c>
      <c r="J515" s="2" t="s">
        <v>1828</v>
      </c>
      <c r="K515" s="2" t="s">
        <v>2122</v>
      </c>
      <c r="L515" s="125" t="s">
        <v>2123</v>
      </c>
      <c r="M515" s="125" t="s">
        <v>2007</v>
      </c>
      <c r="N515" s="93" t="s">
        <v>1785</v>
      </c>
      <c r="O515" s="93" t="s">
        <v>976</v>
      </c>
      <c r="P515" s="2" t="s">
        <v>1136</v>
      </c>
      <c r="Q515" s="2" t="s">
        <v>978</v>
      </c>
      <c r="R515" s="2" t="s">
        <v>1190</v>
      </c>
      <c r="S515" s="2">
        <v>10</v>
      </c>
      <c r="T515" s="2">
        <v>1</v>
      </c>
      <c r="U515" s="2" t="s">
        <v>963</v>
      </c>
      <c r="V515" s="2">
        <v>1</v>
      </c>
      <c r="W515" s="2">
        <v>0.5</v>
      </c>
      <c r="X515" s="2" t="s">
        <v>1230</v>
      </c>
      <c r="Y515" s="2" t="s">
        <v>954</v>
      </c>
      <c r="Z515" s="2" t="s">
        <v>1830</v>
      </c>
      <c r="AA515" s="2">
        <v>30</v>
      </c>
      <c r="AB515" s="2">
        <v>10</v>
      </c>
      <c r="AC515" s="2">
        <v>20</v>
      </c>
      <c r="AD515" s="2">
        <v>25</v>
      </c>
      <c r="AE515" s="2" t="s">
        <v>1829</v>
      </c>
      <c r="AF515" s="132" t="s">
        <v>1826</v>
      </c>
    </row>
    <row r="516" spans="1:32" x14ac:dyDescent="0.25">
      <c r="A516" s="25" t="str">
        <f>'FST imm. duration'!A516</f>
        <v xml:space="preserve">TAKECHI et al. </v>
      </c>
      <c r="B516" s="2" t="str">
        <f>'FST imm. duration'!D516</f>
        <v>Figure4</v>
      </c>
      <c r="C516" s="4">
        <v>8</v>
      </c>
      <c r="D516" s="2" t="s">
        <v>956</v>
      </c>
      <c r="E516" s="2" t="s">
        <v>987</v>
      </c>
      <c r="F516" s="2" t="s">
        <v>1227</v>
      </c>
      <c r="G516" s="2">
        <v>30</v>
      </c>
      <c r="H516" s="2" t="s">
        <v>1831</v>
      </c>
      <c r="I516" s="2" t="s">
        <v>1785</v>
      </c>
      <c r="J516" s="2" t="s">
        <v>1828</v>
      </c>
      <c r="K516" s="2" t="s">
        <v>2122</v>
      </c>
      <c r="L516" s="125" t="s">
        <v>2123</v>
      </c>
      <c r="M516" s="125" t="s">
        <v>2007</v>
      </c>
      <c r="N516" s="93" t="s">
        <v>1785</v>
      </c>
      <c r="O516" s="93" t="s">
        <v>976</v>
      </c>
      <c r="P516" s="2" t="s">
        <v>1136</v>
      </c>
      <c r="Q516" s="2" t="s">
        <v>978</v>
      </c>
      <c r="R516" s="2" t="s">
        <v>1190</v>
      </c>
      <c r="S516" s="2">
        <v>30</v>
      </c>
      <c r="T516" s="2">
        <v>1</v>
      </c>
      <c r="U516" s="2" t="s">
        <v>963</v>
      </c>
      <c r="V516" s="2">
        <v>1</v>
      </c>
      <c r="W516" s="2">
        <v>0.5</v>
      </c>
      <c r="X516" s="2" t="s">
        <v>1230</v>
      </c>
      <c r="Y516" s="2" t="s">
        <v>954</v>
      </c>
      <c r="Z516" s="2" t="s">
        <v>1830</v>
      </c>
      <c r="AA516" s="2">
        <v>30</v>
      </c>
      <c r="AB516" s="2">
        <v>10</v>
      </c>
      <c r="AC516" s="2">
        <v>20</v>
      </c>
      <c r="AD516" s="2">
        <v>25</v>
      </c>
      <c r="AE516" s="2" t="s">
        <v>1829</v>
      </c>
      <c r="AF516" s="132" t="s">
        <v>1826</v>
      </c>
    </row>
    <row r="517" spans="1:32" x14ac:dyDescent="0.25">
      <c r="A517" s="25" t="str">
        <f>'FST imm. duration'!A517</f>
        <v xml:space="preserve">TAKECHI et al. </v>
      </c>
      <c r="B517" s="2" t="str">
        <f>'FST imm. duration'!D517</f>
        <v>Figure4</v>
      </c>
      <c r="C517" s="4">
        <v>9</v>
      </c>
      <c r="D517" s="2" t="s">
        <v>956</v>
      </c>
      <c r="E517" s="2" t="s">
        <v>987</v>
      </c>
      <c r="F517" s="2" t="s">
        <v>1227</v>
      </c>
      <c r="G517" s="2">
        <v>30</v>
      </c>
      <c r="H517" s="2" t="s">
        <v>1831</v>
      </c>
      <c r="I517" s="2" t="s">
        <v>1785</v>
      </c>
      <c r="J517" s="2" t="s">
        <v>1828</v>
      </c>
      <c r="K517" s="2" t="s">
        <v>2122</v>
      </c>
      <c r="L517" s="125" t="s">
        <v>2123</v>
      </c>
      <c r="M517" s="125" t="s">
        <v>2007</v>
      </c>
      <c r="N517" s="93" t="s">
        <v>1785</v>
      </c>
      <c r="O517" s="93" t="s">
        <v>976</v>
      </c>
      <c r="P517" s="2" t="s">
        <v>1136</v>
      </c>
      <c r="Q517" s="2" t="s">
        <v>995</v>
      </c>
      <c r="R517" s="2" t="s">
        <v>1189</v>
      </c>
      <c r="S517" s="2">
        <v>10</v>
      </c>
      <c r="T517" s="2">
        <v>1</v>
      </c>
      <c r="U517" s="2" t="s">
        <v>963</v>
      </c>
      <c r="V517" s="2">
        <v>1</v>
      </c>
      <c r="W517" s="2">
        <v>0.5</v>
      </c>
      <c r="X517" s="2" t="s">
        <v>1230</v>
      </c>
      <c r="Y517" s="2" t="s">
        <v>954</v>
      </c>
      <c r="Z517" s="2" t="s">
        <v>1830</v>
      </c>
      <c r="AA517" s="2">
        <v>30</v>
      </c>
      <c r="AB517" s="2">
        <v>10</v>
      </c>
      <c r="AC517" s="2">
        <v>20</v>
      </c>
      <c r="AD517" s="2">
        <v>25</v>
      </c>
      <c r="AE517" s="2" t="s">
        <v>1829</v>
      </c>
      <c r="AF517" s="132" t="s">
        <v>1826</v>
      </c>
    </row>
    <row r="518" spans="1:32" x14ac:dyDescent="0.25">
      <c r="A518" s="25" t="str">
        <f>'FST imm. duration'!A518</f>
        <v xml:space="preserve">TAKECHI et al. </v>
      </c>
      <c r="B518" s="2" t="str">
        <f>'FST imm. duration'!D518</f>
        <v>Figure4</v>
      </c>
      <c r="C518" s="4">
        <v>10</v>
      </c>
      <c r="D518" s="2" t="s">
        <v>956</v>
      </c>
      <c r="E518" s="2" t="s">
        <v>987</v>
      </c>
      <c r="F518" s="2" t="s">
        <v>1227</v>
      </c>
      <c r="G518" s="2">
        <v>30</v>
      </c>
      <c r="H518" s="2" t="s">
        <v>1831</v>
      </c>
      <c r="I518" s="2" t="s">
        <v>1785</v>
      </c>
      <c r="J518" s="2" t="s">
        <v>1828</v>
      </c>
      <c r="K518" s="2" t="s">
        <v>2122</v>
      </c>
      <c r="L518" s="125" t="s">
        <v>2123</v>
      </c>
      <c r="M518" s="125" t="s">
        <v>2007</v>
      </c>
      <c r="N518" s="93" t="s">
        <v>1785</v>
      </c>
      <c r="O518" s="93" t="s">
        <v>976</v>
      </c>
      <c r="P518" s="2" t="s">
        <v>1136</v>
      </c>
      <c r="Q518" s="2" t="s">
        <v>995</v>
      </c>
      <c r="R518" s="2" t="s">
        <v>1189</v>
      </c>
      <c r="S518" s="2">
        <v>20</v>
      </c>
      <c r="T518" s="2">
        <v>1</v>
      </c>
      <c r="U518" s="2" t="s">
        <v>963</v>
      </c>
      <c r="V518" s="2">
        <v>1</v>
      </c>
      <c r="W518" s="2">
        <v>0.5</v>
      </c>
      <c r="X518" s="2" t="s">
        <v>1230</v>
      </c>
      <c r="Y518" s="2" t="s">
        <v>954</v>
      </c>
      <c r="Z518" s="2" t="s">
        <v>1830</v>
      </c>
      <c r="AA518" s="2">
        <v>30</v>
      </c>
      <c r="AB518" s="2">
        <v>10</v>
      </c>
      <c r="AC518" s="2">
        <v>20</v>
      </c>
      <c r="AD518" s="2">
        <v>25</v>
      </c>
      <c r="AE518" s="2" t="s">
        <v>1829</v>
      </c>
      <c r="AF518" s="132" t="s">
        <v>1826</v>
      </c>
    </row>
    <row r="519" spans="1:32" x14ac:dyDescent="0.25">
      <c r="A519" s="25" t="str">
        <f>'FST imm. duration'!A519</f>
        <v xml:space="preserve">TAKECHI et al. </v>
      </c>
      <c r="B519" s="2" t="str">
        <f>'FST imm. duration'!D519</f>
        <v>Figure4</v>
      </c>
      <c r="C519" s="4">
        <v>11</v>
      </c>
      <c r="D519" s="2" t="s">
        <v>956</v>
      </c>
      <c r="E519" s="2" t="s">
        <v>987</v>
      </c>
      <c r="F519" s="2" t="s">
        <v>1227</v>
      </c>
      <c r="G519" s="2">
        <v>30</v>
      </c>
      <c r="H519" s="2" t="s">
        <v>1831</v>
      </c>
      <c r="I519" s="2" t="s">
        <v>1785</v>
      </c>
      <c r="J519" s="2" t="s">
        <v>1828</v>
      </c>
      <c r="K519" s="2" t="s">
        <v>2122</v>
      </c>
      <c r="L519" s="125" t="s">
        <v>2123</v>
      </c>
      <c r="M519" s="125" t="s">
        <v>2007</v>
      </c>
      <c r="N519" s="93" t="s">
        <v>1785</v>
      </c>
      <c r="O519" s="93" t="s">
        <v>976</v>
      </c>
      <c r="P519" s="2" t="s">
        <v>1136</v>
      </c>
      <c r="Q519" s="2" t="s">
        <v>1508</v>
      </c>
      <c r="R519" s="2" t="s">
        <v>1489</v>
      </c>
      <c r="S519" s="2">
        <v>2</v>
      </c>
      <c r="T519" s="2">
        <v>1</v>
      </c>
      <c r="U519" s="2" t="s">
        <v>963</v>
      </c>
      <c r="V519" s="2">
        <v>1</v>
      </c>
      <c r="W519" s="2">
        <v>0.5</v>
      </c>
      <c r="X519" s="2" t="s">
        <v>1230</v>
      </c>
      <c r="Y519" s="2" t="s">
        <v>954</v>
      </c>
      <c r="Z519" s="2" t="s">
        <v>1830</v>
      </c>
      <c r="AA519" s="2">
        <v>30</v>
      </c>
      <c r="AB519" s="2">
        <v>10</v>
      </c>
      <c r="AC519" s="2">
        <v>20</v>
      </c>
      <c r="AD519" s="2">
        <v>25</v>
      </c>
      <c r="AE519" s="2" t="s">
        <v>1829</v>
      </c>
      <c r="AF519" s="132" t="s">
        <v>1826</v>
      </c>
    </row>
    <row r="520" spans="1:32" x14ac:dyDescent="0.25">
      <c r="A520" s="25" t="str">
        <f>'FST imm. duration'!A520</f>
        <v xml:space="preserve">TAKECHI et al. </v>
      </c>
      <c r="B520" s="2" t="str">
        <f>'FST imm. duration'!D520</f>
        <v>Figure4</v>
      </c>
      <c r="C520" s="4">
        <v>12</v>
      </c>
      <c r="D520" s="2" t="s">
        <v>956</v>
      </c>
      <c r="E520" s="2" t="s">
        <v>987</v>
      </c>
      <c r="F520" s="2" t="s">
        <v>1227</v>
      </c>
      <c r="G520" s="2">
        <v>30</v>
      </c>
      <c r="H520" s="2" t="s">
        <v>1831</v>
      </c>
      <c r="I520" s="2" t="s">
        <v>1785</v>
      </c>
      <c r="J520" s="2" t="s">
        <v>1828</v>
      </c>
      <c r="K520" s="2" t="s">
        <v>2122</v>
      </c>
      <c r="L520" s="125" t="s">
        <v>2123</v>
      </c>
      <c r="M520" s="125" t="s">
        <v>2007</v>
      </c>
      <c r="N520" s="93" t="s">
        <v>1785</v>
      </c>
      <c r="O520" s="93" t="s">
        <v>976</v>
      </c>
      <c r="P520" s="2" t="s">
        <v>1136</v>
      </c>
      <c r="Q520" s="2" t="s">
        <v>1508</v>
      </c>
      <c r="R520" s="2" t="s">
        <v>1489</v>
      </c>
      <c r="S520" s="2">
        <v>5</v>
      </c>
      <c r="T520" s="2">
        <v>1</v>
      </c>
      <c r="U520" s="2" t="s">
        <v>963</v>
      </c>
      <c r="V520" s="2">
        <v>1</v>
      </c>
      <c r="W520" s="2">
        <v>0.5</v>
      </c>
      <c r="X520" s="2" t="s">
        <v>1230</v>
      </c>
      <c r="Y520" s="2" t="s">
        <v>954</v>
      </c>
      <c r="Z520" s="2" t="s">
        <v>1830</v>
      </c>
      <c r="AA520" s="2">
        <v>30</v>
      </c>
      <c r="AB520" s="2">
        <v>10</v>
      </c>
      <c r="AC520" s="2">
        <v>20</v>
      </c>
      <c r="AD520" s="2">
        <v>25</v>
      </c>
      <c r="AE520" s="2" t="s">
        <v>1829</v>
      </c>
      <c r="AF520" s="132" t="s">
        <v>1826</v>
      </c>
    </row>
    <row r="521" spans="1:32" x14ac:dyDescent="0.25">
      <c r="A521" s="25" t="str">
        <f>'FST imm. duration'!A521</f>
        <v xml:space="preserve">TAKECHI et al. </v>
      </c>
      <c r="B521" s="2" t="str">
        <f>'FST imm. duration'!D521</f>
        <v>Figure5</v>
      </c>
      <c r="C521" s="4">
        <v>13</v>
      </c>
      <c r="D521" s="2" t="s">
        <v>956</v>
      </c>
      <c r="E521" s="2" t="s">
        <v>987</v>
      </c>
      <c r="F521" s="2" t="s">
        <v>1227</v>
      </c>
      <c r="G521" s="2">
        <v>30</v>
      </c>
      <c r="H521" s="2" t="s">
        <v>1831</v>
      </c>
      <c r="I521" s="2" t="s">
        <v>1785</v>
      </c>
      <c r="J521" s="2" t="s">
        <v>1828</v>
      </c>
      <c r="K521" s="2" t="s">
        <v>2122</v>
      </c>
      <c r="L521" s="125" t="s">
        <v>2123</v>
      </c>
      <c r="M521" s="125" t="s">
        <v>2007</v>
      </c>
      <c r="N521" s="93" t="s">
        <v>1785</v>
      </c>
      <c r="O521" s="93" t="s">
        <v>976</v>
      </c>
      <c r="P521" s="2" t="s">
        <v>1136</v>
      </c>
      <c r="Q521" s="2" t="s">
        <v>1508</v>
      </c>
      <c r="R521" s="2" t="s">
        <v>1489</v>
      </c>
      <c r="S521" s="2">
        <v>10</v>
      </c>
      <c r="T521" s="2">
        <v>1</v>
      </c>
      <c r="U521" s="2" t="s">
        <v>963</v>
      </c>
      <c r="V521" s="2">
        <v>1</v>
      </c>
      <c r="W521" s="2">
        <v>0.5</v>
      </c>
      <c r="X521" s="2" t="s">
        <v>1230</v>
      </c>
      <c r="Y521" s="2" t="s">
        <v>954</v>
      </c>
      <c r="Z521" s="2" t="s">
        <v>1830</v>
      </c>
      <c r="AA521" s="2">
        <v>30</v>
      </c>
      <c r="AB521" s="2">
        <v>10</v>
      </c>
      <c r="AC521" s="2">
        <v>20</v>
      </c>
      <c r="AD521" s="2">
        <v>25</v>
      </c>
      <c r="AE521" s="2" t="s">
        <v>1829</v>
      </c>
      <c r="AF521" s="132" t="s">
        <v>1826</v>
      </c>
    </row>
    <row r="522" spans="1:32" x14ac:dyDescent="0.25">
      <c r="A522" s="25" t="str">
        <f>'FST imm. duration'!A522</f>
        <v>FERREIRA MELLO et al.</v>
      </c>
      <c r="B522" s="2" t="str">
        <f>'FST imm. duration'!D522</f>
        <v>Figure2-a</v>
      </c>
      <c r="C522" s="4">
        <v>1</v>
      </c>
      <c r="D522" s="2" t="s">
        <v>956</v>
      </c>
      <c r="E522" s="2" t="s">
        <v>987</v>
      </c>
      <c r="F522" s="2" t="s">
        <v>984</v>
      </c>
      <c r="G522" s="2" t="s">
        <v>976</v>
      </c>
      <c r="H522" s="2" t="s">
        <v>976</v>
      </c>
      <c r="I522" s="2" t="s">
        <v>1641</v>
      </c>
      <c r="J522" s="2" t="s">
        <v>1913</v>
      </c>
      <c r="K522" s="2" t="s">
        <v>2124</v>
      </c>
      <c r="L522" s="93">
        <v>10</v>
      </c>
      <c r="M522" s="125" t="s">
        <v>2115</v>
      </c>
      <c r="N522" s="93" t="s">
        <v>2015</v>
      </c>
      <c r="O522" s="93" t="s">
        <v>2031</v>
      </c>
      <c r="P522" s="2" t="s">
        <v>1136</v>
      </c>
      <c r="Q522" s="2" t="s">
        <v>978</v>
      </c>
      <c r="R522" s="2" t="s">
        <v>1190</v>
      </c>
      <c r="S522" s="2">
        <v>10</v>
      </c>
      <c r="T522" s="2">
        <v>1</v>
      </c>
      <c r="U522" s="2" t="s">
        <v>963</v>
      </c>
      <c r="V522" s="2">
        <v>1</v>
      </c>
      <c r="W522" s="2">
        <v>24</v>
      </c>
      <c r="X522" s="2" t="s">
        <v>1203</v>
      </c>
      <c r="Y522" s="2" t="s">
        <v>976</v>
      </c>
      <c r="Z522" s="2" t="s">
        <v>1914</v>
      </c>
      <c r="AA522" s="2">
        <v>30</v>
      </c>
      <c r="AB522" s="2">
        <v>10</v>
      </c>
      <c r="AC522" s="2">
        <v>20</v>
      </c>
      <c r="AD522" s="2">
        <v>25</v>
      </c>
      <c r="AE522" s="2" t="s">
        <v>976</v>
      </c>
    </row>
    <row r="523" spans="1:32" x14ac:dyDescent="0.25">
      <c r="A523" s="25" t="str">
        <f>'FST imm. duration'!A523</f>
        <v>FERREIRA MELLO et al.</v>
      </c>
      <c r="B523" s="2" t="str">
        <f>'FST imm. duration'!D523</f>
        <v>Figure2-c</v>
      </c>
      <c r="C523" s="4">
        <v>2</v>
      </c>
      <c r="D523" s="2" t="s">
        <v>956</v>
      </c>
      <c r="E523" s="2" t="s">
        <v>987</v>
      </c>
      <c r="F523" s="2" t="s">
        <v>984</v>
      </c>
      <c r="G523" s="2" t="s">
        <v>976</v>
      </c>
      <c r="H523" s="2" t="s">
        <v>976</v>
      </c>
      <c r="I523" s="2" t="s">
        <v>1641</v>
      </c>
      <c r="J523" s="2" t="s">
        <v>1913</v>
      </c>
      <c r="K523" s="2" t="s">
        <v>2124</v>
      </c>
      <c r="L523" s="93">
        <v>10</v>
      </c>
      <c r="M523" s="125" t="s">
        <v>2115</v>
      </c>
      <c r="N523" s="93" t="s">
        <v>2015</v>
      </c>
      <c r="O523" s="93" t="s">
        <v>2031</v>
      </c>
      <c r="P523" s="2" t="s">
        <v>1136</v>
      </c>
      <c r="Q523" s="2" t="s">
        <v>978</v>
      </c>
      <c r="R523" s="2" t="s">
        <v>1190</v>
      </c>
      <c r="S523" s="2">
        <v>10</v>
      </c>
      <c r="T523" s="2">
        <v>1</v>
      </c>
      <c r="U523" s="2" t="s">
        <v>963</v>
      </c>
      <c r="V523" s="2">
        <v>1</v>
      </c>
      <c r="W523" s="2">
        <v>0.5</v>
      </c>
      <c r="X523" s="2" t="s">
        <v>1203</v>
      </c>
      <c r="Y523" s="2" t="s">
        <v>976</v>
      </c>
      <c r="Z523" s="2" t="s">
        <v>1914</v>
      </c>
      <c r="AA523" s="2">
        <v>30</v>
      </c>
      <c r="AB523" s="2">
        <v>10</v>
      </c>
      <c r="AC523" s="2">
        <v>20</v>
      </c>
      <c r="AD523" s="2">
        <v>25</v>
      </c>
      <c r="AE523" s="2" t="s">
        <v>976</v>
      </c>
    </row>
    <row r="524" spans="1:32" x14ac:dyDescent="0.25">
      <c r="A524" s="25" t="str">
        <f>'FST imm. duration'!A524</f>
        <v>INTA et al.</v>
      </c>
      <c r="B524" s="2" t="str">
        <f>'FST imm. duration'!D524</f>
        <v>Figure5-b</v>
      </c>
      <c r="C524" s="4">
        <v>1</v>
      </c>
      <c r="D524" s="2" t="s">
        <v>956</v>
      </c>
      <c r="E524" s="2" t="s">
        <v>987</v>
      </c>
      <c r="F524" s="2" t="s">
        <v>1071</v>
      </c>
      <c r="G524" s="2">
        <v>90</v>
      </c>
      <c r="H524" s="2" t="s">
        <v>976</v>
      </c>
      <c r="I524" s="2" t="s">
        <v>976</v>
      </c>
      <c r="J524" s="2" t="s">
        <v>1915</v>
      </c>
      <c r="K524" s="2" t="s">
        <v>976</v>
      </c>
      <c r="L524" s="125" t="s">
        <v>2052</v>
      </c>
      <c r="M524" s="125" t="s">
        <v>976</v>
      </c>
      <c r="N524" s="93" t="s">
        <v>976</v>
      </c>
      <c r="O524" s="93" t="s">
        <v>976</v>
      </c>
      <c r="P524" s="2" t="s">
        <v>1136</v>
      </c>
      <c r="Q524" s="2" t="s">
        <v>961</v>
      </c>
      <c r="R524" s="2" t="s">
        <v>1189</v>
      </c>
      <c r="S524" s="2">
        <v>10</v>
      </c>
      <c r="T524" s="2">
        <v>10</v>
      </c>
      <c r="U524" s="2" t="s">
        <v>963</v>
      </c>
      <c r="V524" s="2">
        <v>2</v>
      </c>
      <c r="W524" s="2" t="s">
        <v>976</v>
      </c>
      <c r="X524" s="2" t="s">
        <v>1230</v>
      </c>
      <c r="Y524" s="2" t="s">
        <v>1369</v>
      </c>
      <c r="Z524" s="2" t="s">
        <v>1917</v>
      </c>
      <c r="AA524" s="2">
        <v>23</v>
      </c>
      <c r="AB524" s="2">
        <v>13</v>
      </c>
      <c r="AC524" s="2">
        <v>12</v>
      </c>
      <c r="AD524" s="2">
        <v>21</v>
      </c>
      <c r="AE524" s="2" t="s">
        <v>1916</v>
      </c>
    </row>
    <row r="525" spans="1:32" x14ac:dyDescent="0.25">
      <c r="A525" s="25" t="str">
        <f>'FST imm. duration'!A525</f>
        <v>INTA et al.</v>
      </c>
      <c r="B525" s="2" t="str">
        <f>'FST imm. duration'!D525</f>
        <v>Figure5-b</v>
      </c>
      <c r="C525" s="4">
        <v>2</v>
      </c>
      <c r="D525" s="2" t="s">
        <v>956</v>
      </c>
      <c r="E525" s="2" t="s">
        <v>987</v>
      </c>
      <c r="F525" s="2" t="s">
        <v>1071</v>
      </c>
      <c r="G525" s="2">
        <v>90</v>
      </c>
      <c r="H525" s="2" t="s">
        <v>976</v>
      </c>
      <c r="I525" s="2" t="s">
        <v>976</v>
      </c>
      <c r="J525" s="2" t="s">
        <v>1915</v>
      </c>
      <c r="K525" s="2" t="s">
        <v>976</v>
      </c>
      <c r="L525" s="125" t="s">
        <v>2052</v>
      </c>
      <c r="M525" s="125" t="s">
        <v>976</v>
      </c>
      <c r="N525" s="93" t="s">
        <v>976</v>
      </c>
      <c r="O525" s="93" t="s">
        <v>976</v>
      </c>
      <c r="P525" s="2" t="s">
        <v>1136</v>
      </c>
      <c r="Q525" s="2" t="s">
        <v>961</v>
      </c>
      <c r="R525" s="2" t="s">
        <v>1189</v>
      </c>
      <c r="S525" s="2">
        <v>10</v>
      </c>
      <c r="T525" s="2">
        <v>10</v>
      </c>
      <c r="U525" s="2" t="s">
        <v>963</v>
      </c>
      <c r="V525" s="2">
        <v>2</v>
      </c>
      <c r="W525" s="2" t="s">
        <v>976</v>
      </c>
      <c r="X525" s="2" t="s">
        <v>1918</v>
      </c>
      <c r="Y525" s="2" t="s">
        <v>1369</v>
      </c>
      <c r="Z525" s="2" t="s">
        <v>1917</v>
      </c>
      <c r="AA525" s="2">
        <v>23</v>
      </c>
      <c r="AB525" s="2">
        <v>13</v>
      </c>
      <c r="AC525" s="2">
        <v>12</v>
      </c>
      <c r="AD525" s="2">
        <v>21</v>
      </c>
      <c r="AE525" s="2" t="s">
        <v>1916</v>
      </c>
    </row>
    <row r="526" spans="1:32" x14ac:dyDescent="0.25">
      <c r="A526" s="25" t="str">
        <f>'FST imm. duration'!A526</f>
        <v>NGOUPAYE et al.</v>
      </c>
      <c r="B526" s="2" t="str">
        <f>'FST imm. duration'!D526</f>
        <v>Figure2</v>
      </c>
      <c r="C526" s="4">
        <v>1</v>
      </c>
      <c r="D526" s="2" t="s">
        <v>956</v>
      </c>
      <c r="E526" s="2" t="s">
        <v>986</v>
      </c>
      <c r="F526" s="2" t="s">
        <v>985</v>
      </c>
      <c r="G526" s="2" t="s">
        <v>976</v>
      </c>
      <c r="H526" s="2" t="s">
        <v>1919</v>
      </c>
      <c r="I526" s="2" t="s">
        <v>1175</v>
      </c>
      <c r="J526" s="2" t="s">
        <v>1920</v>
      </c>
      <c r="K526" s="2" t="s">
        <v>976</v>
      </c>
      <c r="L526" s="2" t="s">
        <v>976</v>
      </c>
      <c r="M526" s="125" t="s">
        <v>2007</v>
      </c>
      <c r="N526" s="93" t="s">
        <v>1785</v>
      </c>
      <c r="O526" s="93">
        <v>70</v>
      </c>
      <c r="P526" s="2" t="s">
        <v>1136</v>
      </c>
      <c r="Q526" s="2" t="s">
        <v>961</v>
      </c>
      <c r="R526" s="2" t="s">
        <v>1189</v>
      </c>
      <c r="S526" s="2">
        <v>15</v>
      </c>
      <c r="T526" s="2">
        <v>7</v>
      </c>
      <c r="U526" s="2" t="s">
        <v>1004</v>
      </c>
      <c r="V526" s="2">
        <v>1</v>
      </c>
      <c r="W526" s="2" t="s">
        <v>976</v>
      </c>
      <c r="X526" s="2" t="s">
        <v>955</v>
      </c>
      <c r="Y526" s="2" t="s">
        <v>976</v>
      </c>
      <c r="Z526" s="2" t="s">
        <v>1921</v>
      </c>
      <c r="AA526" s="2">
        <v>50</v>
      </c>
      <c r="AB526" s="2">
        <v>18</v>
      </c>
      <c r="AC526" s="2">
        <v>30</v>
      </c>
      <c r="AD526" s="2" t="s">
        <v>2015</v>
      </c>
      <c r="AE526" s="2" t="s">
        <v>976</v>
      </c>
    </row>
    <row r="527" spans="1:32" x14ac:dyDescent="0.25">
      <c r="A527" s="25" t="str">
        <f>'FST imm. duration'!A527</f>
        <v xml:space="preserve">CHEN et al. </v>
      </c>
      <c r="B527" s="2" t="str">
        <f>'FST imm. duration'!D527</f>
        <v>Table1</v>
      </c>
      <c r="C527" s="4">
        <v>1</v>
      </c>
      <c r="D527" s="2" t="s">
        <v>956</v>
      </c>
      <c r="E527" s="2" t="s">
        <v>987</v>
      </c>
      <c r="F527" s="2" t="s">
        <v>1227</v>
      </c>
      <c r="G527" s="2" t="s">
        <v>976</v>
      </c>
      <c r="H527" s="2" t="s">
        <v>976</v>
      </c>
      <c r="I527" s="109" t="s">
        <v>1922</v>
      </c>
      <c r="J527" s="2" t="s">
        <v>1923</v>
      </c>
      <c r="K527" s="2" t="s">
        <v>976</v>
      </c>
      <c r="L527" s="93" t="s">
        <v>976</v>
      </c>
      <c r="M527" s="125" t="s">
        <v>2014</v>
      </c>
      <c r="N527" s="93" t="s">
        <v>2047</v>
      </c>
      <c r="O527" s="93" t="s">
        <v>976</v>
      </c>
      <c r="P527" s="2" t="s">
        <v>1136</v>
      </c>
      <c r="Q527" s="2" t="s">
        <v>1019</v>
      </c>
      <c r="R527" s="2" t="s">
        <v>1190</v>
      </c>
      <c r="S527" s="2">
        <v>10</v>
      </c>
      <c r="T527" s="2">
        <v>3</v>
      </c>
      <c r="U527" s="2" t="s">
        <v>1015</v>
      </c>
      <c r="V527" s="2">
        <v>1</v>
      </c>
      <c r="W527" s="2">
        <v>1</v>
      </c>
      <c r="X527" s="2" t="s">
        <v>980</v>
      </c>
      <c r="Y527" s="2" t="s">
        <v>976</v>
      </c>
      <c r="Z527" s="2" t="s">
        <v>1924</v>
      </c>
      <c r="AA527" s="2">
        <v>15</v>
      </c>
      <c r="AB527" s="2">
        <v>10</v>
      </c>
      <c r="AC527" s="2">
        <v>10</v>
      </c>
      <c r="AD527" s="2" t="s">
        <v>2016</v>
      </c>
      <c r="AE527" s="2" t="s">
        <v>41</v>
      </c>
      <c r="AF527" s="132" t="s">
        <v>1825</v>
      </c>
    </row>
    <row r="528" spans="1:32" x14ac:dyDescent="0.25">
      <c r="A528" s="25" t="str">
        <f>'FST imm. duration'!A528</f>
        <v xml:space="preserve">CHEN et al. </v>
      </c>
      <c r="B528" s="2" t="str">
        <f>'FST imm. duration'!D528</f>
        <v>Table1</v>
      </c>
      <c r="C528" s="4">
        <v>2</v>
      </c>
      <c r="D528" s="2" t="s">
        <v>956</v>
      </c>
      <c r="E528" s="2" t="s">
        <v>987</v>
      </c>
      <c r="F528" s="2" t="s">
        <v>1227</v>
      </c>
      <c r="G528" s="2" t="s">
        <v>976</v>
      </c>
      <c r="H528" s="2" t="s">
        <v>976</v>
      </c>
      <c r="I528" s="109" t="s">
        <v>1922</v>
      </c>
      <c r="J528" s="2" t="s">
        <v>1923</v>
      </c>
      <c r="K528" s="2" t="s">
        <v>976</v>
      </c>
      <c r="L528" s="93" t="s">
        <v>976</v>
      </c>
      <c r="M528" s="125" t="s">
        <v>2014</v>
      </c>
      <c r="N528" s="93" t="s">
        <v>2047</v>
      </c>
      <c r="O528" s="93" t="s">
        <v>976</v>
      </c>
      <c r="P528" s="2" t="s">
        <v>1136</v>
      </c>
      <c r="Q528" s="2" t="s">
        <v>1019</v>
      </c>
      <c r="R528" s="2" t="s">
        <v>1190</v>
      </c>
      <c r="S528" s="2">
        <v>20</v>
      </c>
      <c r="T528" s="2">
        <v>3</v>
      </c>
      <c r="U528" s="2" t="s">
        <v>1015</v>
      </c>
      <c r="V528" s="2">
        <v>1</v>
      </c>
      <c r="W528" s="2">
        <v>1</v>
      </c>
      <c r="X528" s="2" t="s">
        <v>980</v>
      </c>
      <c r="Y528" s="2" t="s">
        <v>976</v>
      </c>
      <c r="Z528" s="2" t="s">
        <v>1924</v>
      </c>
      <c r="AA528" s="2">
        <v>15</v>
      </c>
      <c r="AB528" s="2">
        <v>10</v>
      </c>
      <c r="AC528" s="2">
        <v>10</v>
      </c>
      <c r="AD528" s="2" t="s">
        <v>2016</v>
      </c>
      <c r="AE528" s="2" t="s">
        <v>41</v>
      </c>
      <c r="AF528" s="132" t="s">
        <v>1825</v>
      </c>
    </row>
    <row r="529" spans="1:32" x14ac:dyDescent="0.25">
      <c r="A529" s="25" t="str">
        <f>'FST imm. duration'!A529</f>
        <v xml:space="preserve">CHEN et al. </v>
      </c>
      <c r="B529" s="2" t="str">
        <f>'FST imm. duration'!D529</f>
        <v>Table1</v>
      </c>
      <c r="C529" s="4">
        <v>3</v>
      </c>
      <c r="D529" s="2" t="s">
        <v>956</v>
      </c>
      <c r="E529" s="2" t="s">
        <v>987</v>
      </c>
      <c r="F529" s="2" t="s">
        <v>1227</v>
      </c>
      <c r="G529" s="2" t="s">
        <v>976</v>
      </c>
      <c r="H529" s="2" t="s">
        <v>976</v>
      </c>
      <c r="I529" s="109" t="s">
        <v>1922</v>
      </c>
      <c r="J529" s="2" t="s">
        <v>1923</v>
      </c>
      <c r="K529" s="2" t="s">
        <v>976</v>
      </c>
      <c r="L529" s="93" t="s">
        <v>976</v>
      </c>
      <c r="M529" s="125" t="s">
        <v>2014</v>
      </c>
      <c r="N529" s="93" t="s">
        <v>2047</v>
      </c>
      <c r="O529" s="93" t="s">
        <v>976</v>
      </c>
      <c r="P529" s="2" t="s">
        <v>1136</v>
      </c>
      <c r="Q529" s="2" t="s">
        <v>961</v>
      </c>
      <c r="R529" s="2" t="s">
        <v>1189</v>
      </c>
      <c r="S529" s="2">
        <v>13</v>
      </c>
      <c r="T529" s="2">
        <v>3</v>
      </c>
      <c r="U529" s="2" t="s">
        <v>1015</v>
      </c>
      <c r="V529" s="2">
        <v>1</v>
      </c>
      <c r="W529" s="2">
        <v>1</v>
      </c>
      <c r="X529" s="2" t="s">
        <v>980</v>
      </c>
      <c r="Y529" s="2" t="s">
        <v>976</v>
      </c>
      <c r="Z529" s="2" t="s">
        <v>1924</v>
      </c>
      <c r="AA529" s="2">
        <v>15</v>
      </c>
      <c r="AB529" s="2">
        <v>10</v>
      </c>
      <c r="AC529" s="2">
        <v>10</v>
      </c>
      <c r="AD529" s="2" t="s">
        <v>2016</v>
      </c>
      <c r="AE529" s="2" t="s">
        <v>41</v>
      </c>
      <c r="AF529" s="132" t="s">
        <v>1825</v>
      </c>
    </row>
    <row r="530" spans="1:32" x14ac:dyDescent="0.25">
      <c r="A530" s="25" t="str">
        <f>'FST imm. duration'!A530</f>
        <v xml:space="preserve">CHEN et al. </v>
      </c>
      <c r="B530" s="2" t="str">
        <f>'FST imm. duration'!D530</f>
        <v>Table1</v>
      </c>
      <c r="C530" s="4">
        <v>4</v>
      </c>
      <c r="D530" s="2" t="s">
        <v>956</v>
      </c>
      <c r="E530" s="2" t="s">
        <v>987</v>
      </c>
      <c r="F530" s="2" t="s">
        <v>1227</v>
      </c>
      <c r="G530" s="2" t="s">
        <v>976</v>
      </c>
      <c r="H530" s="2" t="s">
        <v>976</v>
      </c>
      <c r="I530" s="109" t="s">
        <v>1922</v>
      </c>
      <c r="J530" s="2" t="s">
        <v>1923</v>
      </c>
      <c r="K530" s="2" t="s">
        <v>976</v>
      </c>
      <c r="L530" s="93" t="s">
        <v>976</v>
      </c>
      <c r="M530" s="125" t="s">
        <v>2014</v>
      </c>
      <c r="N530" s="93" t="s">
        <v>2047</v>
      </c>
      <c r="O530" s="93" t="s">
        <v>976</v>
      </c>
      <c r="P530" s="2" t="s">
        <v>1136</v>
      </c>
      <c r="Q530" s="2" t="s">
        <v>961</v>
      </c>
      <c r="R530" s="2" t="s">
        <v>1189</v>
      </c>
      <c r="S530" s="2">
        <v>26</v>
      </c>
      <c r="T530" s="2">
        <v>3</v>
      </c>
      <c r="U530" s="2" t="s">
        <v>1015</v>
      </c>
      <c r="V530" s="2">
        <v>1</v>
      </c>
      <c r="W530" s="2">
        <v>1</v>
      </c>
      <c r="X530" s="2" t="s">
        <v>980</v>
      </c>
      <c r="Y530" s="2" t="s">
        <v>976</v>
      </c>
      <c r="Z530" s="2" t="s">
        <v>1924</v>
      </c>
      <c r="AA530" s="2">
        <v>15</v>
      </c>
      <c r="AB530" s="2">
        <v>10</v>
      </c>
      <c r="AC530" s="2">
        <v>10</v>
      </c>
      <c r="AD530" s="2" t="s">
        <v>2016</v>
      </c>
      <c r="AE530" s="2" t="s">
        <v>41</v>
      </c>
      <c r="AF530" s="132" t="s">
        <v>1825</v>
      </c>
    </row>
    <row r="531" spans="1:32" x14ac:dyDescent="0.25">
      <c r="A531" s="25" t="str">
        <f>'FST imm. duration'!A531</f>
        <v xml:space="preserve">CHEN et al. </v>
      </c>
      <c r="B531" s="2" t="str">
        <f>'FST imm. duration'!D531</f>
        <v>Table1</v>
      </c>
      <c r="C531" s="4">
        <v>5</v>
      </c>
      <c r="D531" s="2" t="s">
        <v>956</v>
      </c>
      <c r="E531" s="2" t="s">
        <v>987</v>
      </c>
      <c r="F531" s="2" t="s">
        <v>1227</v>
      </c>
      <c r="G531" s="2" t="s">
        <v>976</v>
      </c>
      <c r="H531" s="2" t="s">
        <v>976</v>
      </c>
      <c r="I531" s="109" t="s">
        <v>1922</v>
      </c>
      <c r="J531" s="2" t="s">
        <v>1923</v>
      </c>
      <c r="K531" s="2" t="s">
        <v>976</v>
      </c>
      <c r="L531" s="93" t="s">
        <v>976</v>
      </c>
      <c r="M531" s="125" t="s">
        <v>2014</v>
      </c>
      <c r="N531" s="93" t="s">
        <v>2047</v>
      </c>
      <c r="O531" s="93" t="s">
        <v>976</v>
      </c>
      <c r="P531" s="2" t="s">
        <v>1136</v>
      </c>
      <c r="Q531" s="2" t="s">
        <v>1019</v>
      </c>
      <c r="R531" s="2" t="s">
        <v>1190</v>
      </c>
      <c r="S531" s="2">
        <v>10</v>
      </c>
      <c r="T531" s="2">
        <v>7</v>
      </c>
      <c r="U531" s="2" t="s">
        <v>1015</v>
      </c>
      <c r="V531" s="2">
        <v>1</v>
      </c>
      <c r="W531" s="2">
        <v>1</v>
      </c>
      <c r="X531" s="2" t="s">
        <v>980</v>
      </c>
      <c r="Y531" s="2" t="s">
        <v>976</v>
      </c>
      <c r="Z531" s="2" t="s">
        <v>1924</v>
      </c>
      <c r="AA531" s="2">
        <v>15</v>
      </c>
      <c r="AB531" s="2">
        <v>10</v>
      </c>
      <c r="AC531" s="2">
        <v>10</v>
      </c>
      <c r="AD531" s="2" t="s">
        <v>2016</v>
      </c>
      <c r="AE531" s="2" t="s">
        <v>41</v>
      </c>
      <c r="AF531" s="132" t="s">
        <v>1826</v>
      </c>
    </row>
    <row r="532" spans="1:32" x14ac:dyDescent="0.25">
      <c r="A532" s="25" t="str">
        <f>'FST imm. duration'!A532</f>
        <v xml:space="preserve">CHEN et al. </v>
      </c>
      <c r="B532" s="2" t="str">
        <f>'FST imm. duration'!D532</f>
        <v>Table1</v>
      </c>
      <c r="C532" s="4">
        <v>6</v>
      </c>
      <c r="D532" s="2" t="s">
        <v>956</v>
      </c>
      <c r="E532" s="2" t="s">
        <v>987</v>
      </c>
      <c r="F532" s="2" t="s">
        <v>1227</v>
      </c>
      <c r="G532" s="2" t="s">
        <v>976</v>
      </c>
      <c r="H532" s="2" t="s">
        <v>976</v>
      </c>
      <c r="I532" s="109" t="s">
        <v>1922</v>
      </c>
      <c r="J532" s="2" t="s">
        <v>1923</v>
      </c>
      <c r="K532" s="2" t="s">
        <v>976</v>
      </c>
      <c r="L532" s="93" t="s">
        <v>976</v>
      </c>
      <c r="M532" s="125" t="s">
        <v>2014</v>
      </c>
      <c r="N532" s="93" t="s">
        <v>2047</v>
      </c>
      <c r="O532" s="93" t="s">
        <v>976</v>
      </c>
      <c r="P532" s="2" t="s">
        <v>1136</v>
      </c>
      <c r="Q532" s="2" t="s">
        <v>1019</v>
      </c>
      <c r="R532" s="2" t="s">
        <v>1190</v>
      </c>
      <c r="S532" s="2">
        <v>20</v>
      </c>
      <c r="T532" s="2">
        <v>7</v>
      </c>
      <c r="U532" s="2" t="s">
        <v>1015</v>
      </c>
      <c r="V532" s="2">
        <v>1</v>
      </c>
      <c r="W532" s="2">
        <v>1</v>
      </c>
      <c r="X532" s="2" t="s">
        <v>980</v>
      </c>
      <c r="Y532" s="2" t="s">
        <v>976</v>
      </c>
      <c r="Z532" s="2" t="s">
        <v>1924</v>
      </c>
      <c r="AA532" s="2">
        <v>15</v>
      </c>
      <c r="AB532" s="2">
        <v>10</v>
      </c>
      <c r="AC532" s="2">
        <v>10</v>
      </c>
      <c r="AD532" s="2" t="s">
        <v>2016</v>
      </c>
      <c r="AE532" s="2" t="s">
        <v>41</v>
      </c>
      <c r="AF532" s="132" t="s">
        <v>1826</v>
      </c>
    </row>
    <row r="533" spans="1:32" x14ac:dyDescent="0.25">
      <c r="A533" s="25" t="str">
        <f>'FST imm. duration'!A533</f>
        <v xml:space="preserve">CHEN et al. </v>
      </c>
      <c r="B533" s="2" t="str">
        <f>'FST imm. duration'!D533</f>
        <v>Table1</v>
      </c>
      <c r="C533" s="4">
        <v>7</v>
      </c>
      <c r="D533" s="2" t="s">
        <v>956</v>
      </c>
      <c r="E533" s="2" t="s">
        <v>987</v>
      </c>
      <c r="F533" s="2" t="s">
        <v>1227</v>
      </c>
      <c r="G533" s="2" t="s">
        <v>976</v>
      </c>
      <c r="H533" s="2" t="s">
        <v>976</v>
      </c>
      <c r="I533" s="109" t="s">
        <v>1922</v>
      </c>
      <c r="J533" s="2" t="s">
        <v>1923</v>
      </c>
      <c r="K533" s="2" t="s">
        <v>976</v>
      </c>
      <c r="L533" s="93" t="s">
        <v>976</v>
      </c>
      <c r="M533" s="125" t="s">
        <v>2014</v>
      </c>
      <c r="N533" s="93" t="s">
        <v>2047</v>
      </c>
      <c r="O533" s="93" t="s">
        <v>976</v>
      </c>
      <c r="P533" s="2" t="s">
        <v>1136</v>
      </c>
      <c r="Q533" s="2" t="s">
        <v>961</v>
      </c>
      <c r="R533" s="2" t="s">
        <v>1189</v>
      </c>
      <c r="S533" s="2">
        <v>13</v>
      </c>
      <c r="T533" s="2">
        <v>7</v>
      </c>
      <c r="U533" s="2" t="s">
        <v>1015</v>
      </c>
      <c r="V533" s="2">
        <v>1</v>
      </c>
      <c r="W533" s="2">
        <v>1</v>
      </c>
      <c r="X533" s="2" t="s">
        <v>980</v>
      </c>
      <c r="Y533" s="2" t="s">
        <v>976</v>
      </c>
      <c r="Z533" s="2" t="s">
        <v>1924</v>
      </c>
      <c r="AA533" s="2">
        <v>15</v>
      </c>
      <c r="AB533" s="2">
        <v>10</v>
      </c>
      <c r="AC533" s="2">
        <v>10</v>
      </c>
      <c r="AD533" s="2" t="s">
        <v>2016</v>
      </c>
      <c r="AE533" s="2" t="s">
        <v>41</v>
      </c>
      <c r="AF533" s="132" t="s">
        <v>1826</v>
      </c>
    </row>
    <row r="534" spans="1:32" x14ac:dyDescent="0.25">
      <c r="A534" s="25" t="str">
        <f>'FST imm. duration'!A534</f>
        <v xml:space="preserve">CHEN et al. </v>
      </c>
      <c r="B534" s="2" t="str">
        <f>'FST imm. duration'!D534</f>
        <v>Table1</v>
      </c>
      <c r="C534" s="4">
        <v>8</v>
      </c>
      <c r="D534" s="2" t="s">
        <v>956</v>
      </c>
      <c r="E534" s="2" t="s">
        <v>987</v>
      </c>
      <c r="F534" s="2" t="s">
        <v>1227</v>
      </c>
      <c r="G534" s="2" t="s">
        <v>976</v>
      </c>
      <c r="H534" s="2" t="s">
        <v>976</v>
      </c>
      <c r="I534" s="109" t="s">
        <v>1922</v>
      </c>
      <c r="J534" s="2" t="s">
        <v>1923</v>
      </c>
      <c r="K534" s="2" t="s">
        <v>976</v>
      </c>
      <c r="L534" s="93" t="s">
        <v>976</v>
      </c>
      <c r="M534" s="125" t="s">
        <v>2014</v>
      </c>
      <c r="N534" s="93" t="s">
        <v>2047</v>
      </c>
      <c r="O534" s="93" t="s">
        <v>976</v>
      </c>
      <c r="P534" s="2" t="s">
        <v>1136</v>
      </c>
      <c r="Q534" s="2" t="s">
        <v>961</v>
      </c>
      <c r="R534" s="2" t="s">
        <v>1189</v>
      </c>
      <c r="S534" s="2">
        <v>26</v>
      </c>
      <c r="T534" s="2">
        <v>7</v>
      </c>
      <c r="U534" s="2" t="s">
        <v>1015</v>
      </c>
      <c r="V534" s="2">
        <v>1</v>
      </c>
      <c r="W534" s="2">
        <v>1</v>
      </c>
      <c r="X534" s="2" t="s">
        <v>980</v>
      </c>
      <c r="Y534" s="2" t="s">
        <v>976</v>
      </c>
      <c r="Z534" s="2" t="s">
        <v>1924</v>
      </c>
      <c r="AA534" s="2">
        <v>15</v>
      </c>
      <c r="AB534" s="2">
        <v>10</v>
      </c>
      <c r="AC534" s="2">
        <v>10</v>
      </c>
      <c r="AD534" s="2" t="s">
        <v>2016</v>
      </c>
      <c r="AE534" s="2" t="s">
        <v>41</v>
      </c>
      <c r="AF534" s="132" t="s">
        <v>1826</v>
      </c>
    </row>
    <row r="535" spans="1:32" x14ac:dyDescent="0.25">
      <c r="A535" s="25" t="str">
        <f>'FST imm. duration'!A535</f>
        <v xml:space="preserve">CHEN et al. </v>
      </c>
      <c r="B535" s="2" t="str">
        <f>'FST imm. duration'!D535</f>
        <v>Table1</v>
      </c>
      <c r="C535" s="4">
        <v>9</v>
      </c>
      <c r="D535" s="2" t="s">
        <v>956</v>
      </c>
      <c r="E535" s="2" t="s">
        <v>987</v>
      </c>
      <c r="F535" s="2" t="s">
        <v>1227</v>
      </c>
      <c r="G535" s="2" t="s">
        <v>976</v>
      </c>
      <c r="H535" s="2" t="s">
        <v>976</v>
      </c>
      <c r="I535" s="109" t="s">
        <v>1922</v>
      </c>
      <c r="J535" s="2" t="s">
        <v>1923</v>
      </c>
      <c r="K535" s="2" t="s">
        <v>976</v>
      </c>
      <c r="L535" s="93" t="s">
        <v>976</v>
      </c>
      <c r="M535" s="125" t="s">
        <v>2014</v>
      </c>
      <c r="N535" s="93" t="s">
        <v>2047</v>
      </c>
      <c r="O535" s="93" t="s">
        <v>976</v>
      </c>
      <c r="P535" s="2" t="s">
        <v>1136</v>
      </c>
      <c r="Q535" s="2" t="s">
        <v>1019</v>
      </c>
      <c r="R535" s="2" t="s">
        <v>1190</v>
      </c>
      <c r="S535" s="2">
        <v>10</v>
      </c>
      <c r="T535" s="2">
        <v>14</v>
      </c>
      <c r="U535" s="2" t="s">
        <v>1015</v>
      </c>
      <c r="V535" s="2">
        <v>1</v>
      </c>
      <c r="W535" s="2">
        <v>1</v>
      </c>
      <c r="X535" s="2" t="s">
        <v>980</v>
      </c>
      <c r="Y535" s="2" t="s">
        <v>976</v>
      </c>
      <c r="Z535" s="2" t="s">
        <v>1924</v>
      </c>
      <c r="AA535" s="2">
        <v>15</v>
      </c>
      <c r="AB535" s="2">
        <v>10</v>
      </c>
      <c r="AC535" s="2">
        <v>10</v>
      </c>
      <c r="AD535" s="2" t="s">
        <v>2016</v>
      </c>
      <c r="AE535" s="2" t="s">
        <v>41</v>
      </c>
      <c r="AF535" s="132" t="s">
        <v>1925</v>
      </c>
    </row>
    <row r="536" spans="1:32" x14ac:dyDescent="0.25">
      <c r="A536" s="25" t="str">
        <f>'FST imm. duration'!A536</f>
        <v xml:space="preserve">CHEN et al. </v>
      </c>
      <c r="B536" s="2" t="str">
        <f>'FST imm. duration'!D536</f>
        <v>Table1</v>
      </c>
      <c r="C536" s="4">
        <v>10</v>
      </c>
      <c r="D536" s="2" t="s">
        <v>956</v>
      </c>
      <c r="E536" s="2" t="s">
        <v>987</v>
      </c>
      <c r="F536" s="2" t="s">
        <v>1227</v>
      </c>
      <c r="G536" s="2" t="s">
        <v>976</v>
      </c>
      <c r="H536" s="2" t="s">
        <v>976</v>
      </c>
      <c r="I536" s="109" t="s">
        <v>1922</v>
      </c>
      <c r="J536" s="2" t="s">
        <v>1923</v>
      </c>
      <c r="K536" s="2" t="s">
        <v>976</v>
      </c>
      <c r="L536" s="93" t="s">
        <v>976</v>
      </c>
      <c r="M536" s="125" t="s">
        <v>2014</v>
      </c>
      <c r="N536" s="93" t="s">
        <v>2047</v>
      </c>
      <c r="O536" s="93" t="s">
        <v>976</v>
      </c>
      <c r="P536" s="2" t="s">
        <v>1136</v>
      </c>
      <c r="Q536" s="2" t="s">
        <v>1019</v>
      </c>
      <c r="R536" s="2" t="s">
        <v>1190</v>
      </c>
      <c r="S536" s="2">
        <v>20</v>
      </c>
      <c r="T536" s="2">
        <v>14</v>
      </c>
      <c r="U536" s="2" t="s">
        <v>1015</v>
      </c>
      <c r="V536" s="2">
        <v>1</v>
      </c>
      <c r="W536" s="2">
        <v>1</v>
      </c>
      <c r="X536" s="2" t="s">
        <v>980</v>
      </c>
      <c r="Y536" s="2" t="s">
        <v>976</v>
      </c>
      <c r="Z536" s="2" t="s">
        <v>1924</v>
      </c>
      <c r="AA536" s="2">
        <v>15</v>
      </c>
      <c r="AB536" s="2">
        <v>10</v>
      </c>
      <c r="AC536" s="2">
        <v>10</v>
      </c>
      <c r="AD536" s="2" t="s">
        <v>2016</v>
      </c>
      <c r="AE536" s="2" t="s">
        <v>41</v>
      </c>
      <c r="AF536" s="132" t="s">
        <v>1925</v>
      </c>
    </row>
    <row r="537" spans="1:32" x14ac:dyDescent="0.25">
      <c r="A537" s="25" t="str">
        <f>'FST imm. duration'!A537</f>
        <v xml:space="preserve">CHEN et al. </v>
      </c>
      <c r="B537" s="2" t="str">
        <f>'FST imm. duration'!D537</f>
        <v>Table1</v>
      </c>
      <c r="C537" s="4">
        <v>11</v>
      </c>
      <c r="D537" s="2" t="s">
        <v>956</v>
      </c>
      <c r="E537" s="2" t="s">
        <v>987</v>
      </c>
      <c r="F537" s="2" t="s">
        <v>1227</v>
      </c>
      <c r="G537" s="2" t="s">
        <v>976</v>
      </c>
      <c r="H537" s="2" t="s">
        <v>976</v>
      </c>
      <c r="I537" s="109" t="s">
        <v>1922</v>
      </c>
      <c r="J537" s="2" t="s">
        <v>1923</v>
      </c>
      <c r="K537" s="2" t="s">
        <v>976</v>
      </c>
      <c r="L537" s="93" t="s">
        <v>976</v>
      </c>
      <c r="M537" s="125" t="s">
        <v>2014</v>
      </c>
      <c r="N537" s="93" t="s">
        <v>2047</v>
      </c>
      <c r="O537" s="93" t="s">
        <v>976</v>
      </c>
      <c r="P537" s="2" t="s">
        <v>1136</v>
      </c>
      <c r="Q537" s="2" t="s">
        <v>961</v>
      </c>
      <c r="R537" s="2" t="s">
        <v>1189</v>
      </c>
      <c r="S537" s="2">
        <v>13</v>
      </c>
      <c r="T537" s="2">
        <v>14</v>
      </c>
      <c r="U537" s="2" t="s">
        <v>1015</v>
      </c>
      <c r="V537" s="2">
        <v>1</v>
      </c>
      <c r="W537" s="2">
        <v>1</v>
      </c>
      <c r="X537" s="2" t="s">
        <v>980</v>
      </c>
      <c r="Y537" s="2" t="s">
        <v>976</v>
      </c>
      <c r="Z537" s="2" t="s">
        <v>1924</v>
      </c>
      <c r="AA537" s="2">
        <v>15</v>
      </c>
      <c r="AB537" s="2">
        <v>10</v>
      </c>
      <c r="AC537" s="2">
        <v>10</v>
      </c>
      <c r="AD537" s="2" t="s">
        <v>2016</v>
      </c>
      <c r="AE537" s="2" t="s">
        <v>41</v>
      </c>
      <c r="AF537" s="132" t="s">
        <v>1925</v>
      </c>
    </row>
    <row r="538" spans="1:32" x14ac:dyDescent="0.25">
      <c r="A538" s="25" t="str">
        <f>'FST imm. duration'!A538</f>
        <v xml:space="preserve">CHEN et al. </v>
      </c>
      <c r="B538" s="2" t="str">
        <f>'FST imm. duration'!D538</f>
        <v>Table1</v>
      </c>
      <c r="C538" s="4">
        <v>12</v>
      </c>
      <c r="D538" s="2" t="s">
        <v>956</v>
      </c>
      <c r="E538" s="2" t="s">
        <v>987</v>
      </c>
      <c r="F538" s="2" t="s">
        <v>1227</v>
      </c>
      <c r="G538" s="2" t="s">
        <v>976</v>
      </c>
      <c r="H538" s="2" t="s">
        <v>976</v>
      </c>
      <c r="I538" s="109" t="s">
        <v>1922</v>
      </c>
      <c r="J538" s="2" t="s">
        <v>1923</v>
      </c>
      <c r="K538" s="2" t="s">
        <v>976</v>
      </c>
      <c r="L538" s="93" t="s">
        <v>976</v>
      </c>
      <c r="M538" s="125" t="s">
        <v>2014</v>
      </c>
      <c r="N538" s="93" t="s">
        <v>2047</v>
      </c>
      <c r="O538" s="93" t="s">
        <v>976</v>
      </c>
      <c r="P538" s="2" t="s">
        <v>1136</v>
      </c>
      <c r="Q538" s="2" t="s">
        <v>961</v>
      </c>
      <c r="R538" s="2" t="s">
        <v>1189</v>
      </c>
      <c r="S538" s="2">
        <v>26</v>
      </c>
      <c r="T538" s="2">
        <v>14</v>
      </c>
      <c r="U538" s="2" t="s">
        <v>1015</v>
      </c>
      <c r="V538" s="2">
        <v>1</v>
      </c>
      <c r="W538" s="2">
        <v>1</v>
      </c>
      <c r="X538" s="2" t="s">
        <v>980</v>
      </c>
      <c r="Y538" s="2" t="s">
        <v>976</v>
      </c>
      <c r="Z538" s="2" t="s">
        <v>1924</v>
      </c>
      <c r="AA538" s="2">
        <v>15</v>
      </c>
      <c r="AB538" s="2">
        <v>10</v>
      </c>
      <c r="AC538" s="2">
        <v>10</v>
      </c>
      <c r="AD538" s="2" t="s">
        <v>2016</v>
      </c>
      <c r="AE538" s="2" t="s">
        <v>41</v>
      </c>
      <c r="AF538" s="132" t="s">
        <v>1925</v>
      </c>
    </row>
    <row r="539" spans="1:32" x14ac:dyDescent="0.25">
      <c r="A539" s="25" t="str">
        <f>'FST imm. duration'!A539</f>
        <v>DE MOURA et al.</v>
      </c>
      <c r="B539" s="2" t="str">
        <f>'FST imm. duration'!D539</f>
        <v>Figure1-a</v>
      </c>
      <c r="C539" s="4">
        <v>1</v>
      </c>
      <c r="D539" s="2" t="s">
        <v>956</v>
      </c>
      <c r="E539" s="2" t="s">
        <v>987</v>
      </c>
      <c r="F539" s="2" t="s">
        <v>1794</v>
      </c>
      <c r="G539" s="2">
        <v>60</v>
      </c>
      <c r="H539" s="2" t="s">
        <v>976</v>
      </c>
      <c r="I539" s="2" t="s">
        <v>1782</v>
      </c>
      <c r="J539" s="2" t="s">
        <v>1927</v>
      </c>
      <c r="K539" s="2" t="s">
        <v>976</v>
      </c>
      <c r="L539" s="93">
        <v>20</v>
      </c>
      <c r="M539" s="125" t="s">
        <v>2007</v>
      </c>
      <c r="N539" s="93" t="s">
        <v>976</v>
      </c>
      <c r="O539" s="93" t="s">
        <v>976</v>
      </c>
      <c r="P539" s="2" t="s">
        <v>1136</v>
      </c>
      <c r="Q539" s="2" t="s">
        <v>1649</v>
      </c>
      <c r="R539" s="2" t="s">
        <v>1190</v>
      </c>
      <c r="S539" s="2">
        <v>1</v>
      </c>
      <c r="T539" s="2">
        <v>1</v>
      </c>
      <c r="U539" s="2" t="s">
        <v>963</v>
      </c>
      <c r="V539" s="2">
        <v>1</v>
      </c>
      <c r="W539" s="2">
        <v>1</v>
      </c>
      <c r="X539" s="2" t="s">
        <v>980</v>
      </c>
      <c r="Y539" s="2" t="s">
        <v>976</v>
      </c>
      <c r="Z539" s="2" t="s">
        <v>1928</v>
      </c>
      <c r="AA539" s="2">
        <v>25</v>
      </c>
      <c r="AB539" s="2">
        <v>15</v>
      </c>
      <c r="AC539" s="2">
        <v>18</v>
      </c>
      <c r="AD539" s="2" t="s">
        <v>1543</v>
      </c>
      <c r="AE539" s="2" t="s">
        <v>41</v>
      </c>
    </row>
    <row r="540" spans="1:32" x14ac:dyDescent="0.25">
      <c r="A540" s="25" t="str">
        <f>'FST imm. duration'!A540</f>
        <v>DE MOURA et al.</v>
      </c>
      <c r="B540" s="2" t="str">
        <f>'FST imm. duration'!D540</f>
        <v>Figure1-a</v>
      </c>
      <c r="C540" s="4">
        <v>2</v>
      </c>
      <c r="D540" s="2" t="s">
        <v>956</v>
      </c>
      <c r="E540" s="2" t="s">
        <v>987</v>
      </c>
      <c r="F540" s="2" t="s">
        <v>984</v>
      </c>
      <c r="G540" s="2">
        <v>60</v>
      </c>
      <c r="H540" s="2" t="s">
        <v>976</v>
      </c>
      <c r="I540" s="2" t="s">
        <v>1782</v>
      </c>
      <c r="J540" s="2" t="s">
        <v>1927</v>
      </c>
      <c r="K540" s="2" t="s">
        <v>976</v>
      </c>
      <c r="L540" s="93">
        <v>20</v>
      </c>
      <c r="M540" s="125" t="s">
        <v>2007</v>
      </c>
      <c r="N540" s="93" t="s">
        <v>976</v>
      </c>
      <c r="O540" s="93" t="s">
        <v>976</v>
      </c>
      <c r="P540" s="2" t="s">
        <v>1136</v>
      </c>
      <c r="Q540" s="2" t="s">
        <v>1649</v>
      </c>
      <c r="R540" s="2" t="s">
        <v>1190</v>
      </c>
      <c r="S540" s="2">
        <v>3</v>
      </c>
      <c r="T540" s="2">
        <v>1</v>
      </c>
      <c r="U540" s="2" t="s">
        <v>963</v>
      </c>
      <c r="V540" s="2">
        <v>1</v>
      </c>
      <c r="W540" s="2">
        <v>1</v>
      </c>
      <c r="X540" s="2" t="s">
        <v>980</v>
      </c>
      <c r="Y540" s="2" t="s">
        <v>976</v>
      </c>
      <c r="Z540" s="2" t="s">
        <v>1928</v>
      </c>
      <c r="AA540" s="2">
        <v>25</v>
      </c>
      <c r="AB540" s="2">
        <v>15</v>
      </c>
      <c r="AC540" s="2">
        <v>18</v>
      </c>
      <c r="AD540" s="2" t="s">
        <v>1543</v>
      </c>
      <c r="AE540" s="2" t="s">
        <v>41</v>
      </c>
    </row>
    <row r="541" spans="1:32" x14ac:dyDescent="0.25">
      <c r="A541" s="25" t="str">
        <f>'FST imm. duration'!A541</f>
        <v>DE MOURA et al.</v>
      </c>
      <c r="B541" s="2" t="str">
        <f>'FST imm. duration'!D541</f>
        <v>Figure1-a</v>
      </c>
      <c r="C541" s="4">
        <v>3</v>
      </c>
      <c r="D541" s="2" t="s">
        <v>956</v>
      </c>
      <c r="E541" s="2" t="s">
        <v>987</v>
      </c>
      <c r="F541" s="2" t="s">
        <v>984</v>
      </c>
      <c r="G541" s="2">
        <v>60</v>
      </c>
      <c r="H541" s="2" t="s">
        <v>976</v>
      </c>
      <c r="I541" s="2" t="s">
        <v>1782</v>
      </c>
      <c r="J541" s="2" t="s">
        <v>1927</v>
      </c>
      <c r="K541" s="2" t="s">
        <v>976</v>
      </c>
      <c r="L541" s="93">
        <v>20</v>
      </c>
      <c r="M541" s="125" t="s">
        <v>2007</v>
      </c>
      <c r="N541" s="93" t="s">
        <v>976</v>
      </c>
      <c r="O541" s="93" t="s">
        <v>976</v>
      </c>
      <c r="P541" s="2" t="s">
        <v>1136</v>
      </c>
      <c r="Q541" s="2" t="s">
        <v>1649</v>
      </c>
      <c r="R541" s="2" t="s">
        <v>1190</v>
      </c>
      <c r="S541" s="2">
        <v>10</v>
      </c>
      <c r="T541" s="2">
        <v>1</v>
      </c>
      <c r="U541" s="2" t="s">
        <v>963</v>
      </c>
      <c r="V541" s="2">
        <v>1</v>
      </c>
      <c r="W541" s="2">
        <v>1</v>
      </c>
      <c r="X541" s="2" t="s">
        <v>980</v>
      </c>
      <c r="Y541" s="2" t="s">
        <v>976</v>
      </c>
      <c r="Z541" s="2" t="s">
        <v>1928</v>
      </c>
      <c r="AA541" s="2">
        <v>25</v>
      </c>
      <c r="AB541" s="2">
        <v>15</v>
      </c>
      <c r="AC541" s="2">
        <v>18</v>
      </c>
      <c r="AD541" s="2" t="s">
        <v>1543</v>
      </c>
      <c r="AE541" s="2" t="s">
        <v>41</v>
      </c>
    </row>
    <row r="542" spans="1:32" x14ac:dyDescent="0.25">
      <c r="A542" s="25" t="str">
        <f>'FST imm. duration'!A542</f>
        <v>DE MOURA et al.</v>
      </c>
      <c r="B542" s="2" t="str">
        <f>'FST imm. duration'!D542</f>
        <v>Figure1-a</v>
      </c>
      <c r="C542" s="4">
        <v>4</v>
      </c>
      <c r="D542" s="2" t="s">
        <v>956</v>
      </c>
      <c r="E542" s="2" t="s">
        <v>987</v>
      </c>
      <c r="F542" s="2" t="s">
        <v>984</v>
      </c>
      <c r="G542" s="2">
        <v>60</v>
      </c>
      <c r="H542" s="2" t="s">
        <v>976</v>
      </c>
      <c r="I542" s="2" t="s">
        <v>1782</v>
      </c>
      <c r="J542" s="2" t="s">
        <v>1927</v>
      </c>
      <c r="K542" s="2" t="s">
        <v>976</v>
      </c>
      <c r="L542" s="93">
        <v>20</v>
      </c>
      <c r="M542" s="125" t="s">
        <v>2007</v>
      </c>
      <c r="N542" s="93" t="s">
        <v>976</v>
      </c>
      <c r="O542" s="93" t="s">
        <v>976</v>
      </c>
      <c r="P542" s="2" t="s">
        <v>1136</v>
      </c>
      <c r="Q542" s="2" t="s">
        <v>1649</v>
      </c>
      <c r="R542" s="2" t="s">
        <v>1190</v>
      </c>
      <c r="S542" s="2">
        <v>30</v>
      </c>
      <c r="T542" s="2">
        <v>1</v>
      </c>
      <c r="U542" s="2" t="s">
        <v>963</v>
      </c>
      <c r="V542" s="2">
        <v>1</v>
      </c>
      <c r="W542" s="2">
        <v>1</v>
      </c>
      <c r="X542" s="2" t="s">
        <v>980</v>
      </c>
      <c r="Y542" s="2" t="s">
        <v>976</v>
      </c>
      <c r="Z542" s="2" t="s">
        <v>1928</v>
      </c>
      <c r="AA542" s="2">
        <v>25</v>
      </c>
      <c r="AB542" s="2">
        <v>15</v>
      </c>
      <c r="AC542" s="2">
        <v>18</v>
      </c>
      <c r="AD542" s="2" t="s">
        <v>1543</v>
      </c>
      <c r="AE542" s="2" t="s">
        <v>41</v>
      </c>
    </row>
    <row r="543" spans="1:32" x14ac:dyDescent="0.25">
      <c r="A543" s="25" t="str">
        <f>'FST imm. duration'!A543</f>
        <v>DIAZ et al.</v>
      </c>
      <c r="B543" s="2" t="str">
        <f>'FST imm. duration'!D543</f>
        <v>Table8</v>
      </c>
      <c r="C543" s="4">
        <v>1</v>
      </c>
      <c r="D543" s="2" t="s">
        <v>969</v>
      </c>
      <c r="E543" s="2" t="s">
        <v>987</v>
      </c>
      <c r="F543" s="2" t="s">
        <v>984</v>
      </c>
      <c r="G543" s="2" t="s">
        <v>976</v>
      </c>
      <c r="H543" s="2" t="s">
        <v>976</v>
      </c>
      <c r="I543" s="2" t="s">
        <v>1929</v>
      </c>
      <c r="J543" s="2" t="s">
        <v>1930</v>
      </c>
      <c r="K543" s="2" t="s">
        <v>976</v>
      </c>
      <c r="L543" s="93">
        <v>10</v>
      </c>
      <c r="M543" s="125" t="s">
        <v>2007</v>
      </c>
      <c r="N543" s="93" t="s">
        <v>2015</v>
      </c>
      <c r="O543" s="93" t="s">
        <v>976</v>
      </c>
      <c r="P543" s="2" t="s">
        <v>1136</v>
      </c>
      <c r="Q543" s="2" t="s">
        <v>1932</v>
      </c>
      <c r="R543" s="2" t="s">
        <v>1194</v>
      </c>
      <c r="S543" s="2">
        <v>25</v>
      </c>
      <c r="T543" s="2">
        <v>1</v>
      </c>
      <c r="U543" s="2" t="s">
        <v>1015</v>
      </c>
      <c r="V543" s="2">
        <v>1</v>
      </c>
      <c r="W543" s="2">
        <v>1</v>
      </c>
      <c r="X543" s="2" t="s">
        <v>980</v>
      </c>
      <c r="Y543" s="2" t="s">
        <v>976</v>
      </c>
      <c r="Z543" s="2" t="s">
        <v>1931</v>
      </c>
      <c r="AA543" s="2">
        <v>25</v>
      </c>
      <c r="AB543" s="2">
        <v>10</v>
      </c>
      <c r="AC543" s="2">
        <v>10</v>
      </c>
      <c r="AD543" s="2" t="s">
        <v>2098</v>
      </c>
      <c r="AE543" s="2" t="s">
        <v>976</v>
      </c>
    </row>
    <row r="544" spans="1:32" x14ac:dyDescent="0.25">
      <c r="A544" s="25" t="str">
        <f>'FST imm. duration'!A544</f>
        <v>DIAZ et al.</v>
      </c>
      <c r="B544" s="2" t="str">
        <f>'FST imm. duration'!D544</f>
        <v>Table8</v>
      </c>
      <c r="C544" s="4">
        <v>2</v>
      </c>
      <c r="D544" s="2" t="s">
        <v>969</v>
      </c>
      <c r="E544" s="2" t="s">
        <v>987</v>
      </c>
      <c r="F544" s="2" t="s">
        <v>984</v>
      </c>
      <c r="G544" s="2" t="s">
        <v>976</v>
      </c>
      <c r="H544" s="2" t="s">
        <v>976</v>
      </c>
      <c r="I544" s="2" t="s">
        <v>1929</v>
      </c>
      <c r="J544" s="2" t="s">
        <v>1930</v>
      </c>
      <c r="K544" s="2" t="s">
        <v>976</v>
      </c>
      <c r="L544" s="93">
        <v>10</v>
      </c>
      <c r="M544" s="125" t="s">
        <v>2007</v>
      </c>
      <c r="N544" s="93" t="s">
        <v>2015</v>
      </c>
      <c r="O544" s="93" t="s">
        <v>976</v>
      </c>
      <c r="P544" s="2" t="s">
        <v>1136</v>
      </c>
      <c r="Q544" s="2" t="s">
        <v>1932</v>
      </c>
      <c r="R544" s="2" t="s">
        <v>1194</v>
      </c>
      <c r="S544" s="2">
        <v>100</v>
      </c>
      <c r="T544" s="2">
        <v>1</v>
      </c>
      <c r="U544" s="2" t="s">
        <v>1015</v>
      </c>
      <c r="V544" s="2">
        <v>1</v>
      </c>
      <c r="W544" s="2">
        <v>1</v>
      </c>
      <c r="X544" s="2" t="s">
        <v>980</v>
      </c>
      <c r="Y544" s="2" t="s">
        <v>976</v>
      </c>
      <c r="Z544" s="2" t="s">
        <v>1931</v>
      </c>
      <c r="AA544" s="2">
        <v>25</v>
      </c>
      <c r="AB544" s="2">
        <v>10</v>
      </c>
      <c r="AC544" s="2">
        <v>10</v>
      </c>
      <c r="AD544" s="2" t="s">
        <v>2098</v>
      </c>
      <c r="AE544" s="2" t="s">
        <v>976</v>
      </c>
    </row>
    <row r="545" spans="1:32" x14ac:dyDescent="0.25">
      <c r="A545" s="25" t="str">
        <f>'FST imm. duration'!A545</f>
        <v>DUARTE et al.</v>
      </c>
      <c r="B545" s="2" t="str">
        <f>'FST imm. duration'!D545</f>
        <v>Figure1</v>
      </c>
      <c r="C545" s="4">
        <v>1</v>
      </c>
      <c r="D545" s="2" t="s">
        <v>998</v>
      </c>
      <c r="E545" s="2" t="s">
        <v>987</v>
      </c>
      <c r="F545" s="2" t="s">
        <v>984</v>
      </c>
      <c r="G545" s="2" t="s">
        <v>976</v>
      </c>
      <c r="H545" s="2" t="s">
        <v>976</v>
      </c>
      <c r="I545" s="2" t="s">
        <v>1009</v>
      </c>
      <c r="J545" s="2" t="s">
        <v>1935</v>
      </c>
      <c r="K545" s="2" t="s">
        <v>976</v>
      </c>
      <c r="L545" s="93">
        <v>20</v>
      </c>
      <c r="M545" s="125" t="s">
        <v>2007</v>
      </c>
      <c r="N545" s="93" t="s">
        <v>2041</v>
      </c>
      <c r="O545" s="93" t="s">
        <v>976</v>
      </c>
      <c r="P545" s="2" t="s">
        <v>1136</v>
      </c>
      <c r="Q545" s="2" t="s">
        <v>978</v>
      </c>
      <c r="R545" s="2" t="s">
        <v>1190</v>
      </c>
      <c r="S545" s="2">
        <v>15</v>
      </c>
      <c r="T545" s="2">
        <v>1</v>
      </c>
      <c r="U545" s="2" t="s">
        <v>963</v>
      </c>
      <c r="V545" s="2">
        <v>3</v>
      </c>
      <c r="W545" s="2">
        <v>1</v>
      </c>
      <c r="X545" s="2" t="s">
        <v>955</v>
      </c>
      <c r="Y545" s="2" t="s">
        <v>976</v>
      </c>
      <c r="Z545" s="2" t="s">
        <v>1936</v>
      </c>
      <c r="AA545" s="2">
        <v>18.5</v>
      </c>
      <c r="AB545" s="2">
        <v>12.5</v>
      </c>
      <c r="AC545" s="2">
        <v>13.5</v>
      </c>
      <c r="AD545" s="2">
        <v>25</v>
      </c>
      <c r="AE545" s="2" t="s">
        <v>41</v>
      </c>
    </row>
    <row r="546" spans="1:32" x14ac:dyDescent="0.25">
      <c r="A546" s="25" t="str">
        <f>'FST imm. duration'!A546</f>
        <v>DUARTE et al.</v>
      </c>
      <c r="B546" s="2" t="str">
        <f>'FST imm. duration'!D546</f>
        <v>Figure3</v>
      </c>
      <c r="C546" s="4">
        <v>2</v>
      </c>
      <c r="D546" s="2" t="s">
        <v>998</v>
      </c>
      <c r="E546" s="2" t="s">
        <v>987</v>
      </c>
      <c r="F546" s="2" t="s">
        <v>984</v>
      </c>
      <c r="G546" s="2" t="s">
        <v>976</v>
      </c>
      <c r="H546" s="2" t="s">
        <v>976</v>
      </c>
      <c r="I546" s="2" t="s">
        <v>1009</v>
      </c>
      <c r="J546" s="2" t="s">
        <v>1935</v>
      </c>
      <c r="K546" s="2" t="s">
        <v>976</v>
      </c>
      <c r="L546" s="93">
        <v>20</v>
      </c>
      <c r="M546" s="125" t="s">
        <v>2007</v>
      </c>
      <c r="N546" s="93" t="s">
        <v>2041</v>
      </c>
      <c r="O546" s="93" t="s">
        <v>976</v>
      </c>
      <c r="P546" s="2" t="s">
        <v>1136</v>
      </c>
      <c r="Q546" s="2" t="s">
        <v>978</v>
      </c>
      <c r="R546" s="2" t="s">
        <v>1190</v>
      </c>
      <c r="S546" s="2">
        <v>15</v>
      </c>
      <c r="T546" s="2">
        <v>10</v>
      </c>
      <c r="U546" s="2" t="s">
        <v>963</v>
      </c>
      <c r="V546" s="2">
        <v>1</v>
      </c>
      <c r="W546" s="2">
        <v>1</v>
      </c>
      <c r="X546" s="2" t="s">
        <v>955</v>
      </c>
      <c r="Y546" s="2" t="s">
        <v>976</v>
      </c>
      <c r="Z546" s="2" t="s">
        <v>1936</v>
      </c>
      <c r="AA546" s="2">
        <v>18.5</v>
      </c>
      <c r="AB546" s="2">
        <v>13.5</v>
      </c>
      <c r="AC546" s="2">
        <v>14.5</v>
      </c>
      <c r="AD546" s="2">
        <v>25</v>
      </c>
      <c r="AE546" s="2" t="s">
        <v>41</v>
      </c>
    </row>
    <row r="547" spans="1:32" x14ac:dyDescent="0.25">
      <c r="A547" s="25" t="str">
        <f>'FST imm. duration'!A547</f>
        <v>ESPEJO et al.</v>
      </c>
      <c r="B547" s="2" t="str">
        <f>'FST imm. duration'!D547</f>
        <v>Figure1</v>
      </c>
      <c r="C547" s="4">
        <v>1</v>
      </c>
      <c r="D547" s="2" t="s">
        <v>956</v>
      </c>
      <c r="E547" s="2" t="s">
        <v>986</v>
      </c>
      <c r="F547" s="2" t="s">
        <v>985</v>
      </c>
      <c r="G547" s="2" t="s">
        <v>976</v>
      </c>
      <c r="H547" s="2" t="s">
        <v>976</v>
      </c>
      <c r="I547" s="2" t="s">
        <v>1175</v>
      </c>
      <c r="J547" s="2" t="s">
        <v>1937</v>
      </c>
      <c r="K547" s="2" t="s">
        <v>976</v>
      </c>
      <c r="L547" s="93">
        <v>6</v>
      </c>
      <c r="M547" s="125" t="s">
        <v>2007</v>
      </c>
      <c r="N547" s="93" t="s">
        <v>2015</v>
      </c>
      <c r="O547" s="93" t="s">
        <v>976</v>
      </c>
      <c r="P547" s="2" t="s">
        <v>1136</v>
      </c>
      <c r="Q547" s="2" t="s">
        <v>962</v>
      </c>
      <c r="R547" s="2" t="s">
        <v>1190</v>
      </c>
      <c r="S547" s="2">
        <v>5</v>
      </c>
      <c r="T547" s="2">
        <v>1</v>
      </c>
      <c r="U547" s="2" t="s">
        <v>963</v>
      </c>
      <c r="V547" s="2">
        <v>3</v>
      </c>
      <c r="W547" s="2">
        <v>1</v>
      </c>
      <c r="X547" s="2" t="s">
        <v>955</v>
      </c>
      <c r="Y547" s="2" t="s">
        <v>1812</v>
      </c>
      <c r="Z547" s="2" t="s">
        <v>1938</v>
      </c>
      <c r="AA547" s="2">
        <v>45</v>
      </c>
      <c r="AB547" s="2">
        <v>18</v>
      </c>
      <c r="AC547" s="2">
        <v>26</v>
      </c>
      <c r="AD547" s="2" t="s">
        <v>1543</v>
      </c>
      <c r="AE547" s="2" t="s">
        <v>41</v>
      </c>
    </row>
    <row r="548" spans="1:32" x14ac:dyDescent="0.25">
      <c r="A548" s="25" t="str">
        <f>'FST imm. duration'!A548</f>
        <v>ESPEJO et al.</v>
      </c>
      <c r="B548" s="2" t="str">
        <f>'FST imm. duration'!D548</f>
        <v>Figure1</v>
      </c>
      <c r="C548" s="4">
        <v>2</v>
      </c>
      <c r="D548" s="2" t="s">
        <v>956</v>
      </c>
      <c r="E548" s="2" t="s">
        <v>986</v>
      </c>
      <c r="F548" s="2" t="s">
        <v>985</v>
      </c>
      <c r="G548" s="2" t="s">
        <v>976</v>
      </c>
      <c r="H548" s="2" t="s">
        <v>976</v>
      </c>
      <c r="I548" s="2" t="s">
        <v>1175</v>
      </c>
      <c r="J548" s="2" t="s">
        <v>1937</v>
      </c>
      <c r="K548" s="2" t="s">
        <v>976</v>
      </c>
      <c r="L548" s="93">
        <v>6</v>
      </c>
      <c r="M548" s="125" t="s">
        <v>2007</v>
      </c>
      <c r="N548" s="93" t="s">
        <v>2015</v>
      </c>
      <c r="O548" s="93" t="s">
        <v>976</v>
      </c>
      <c r="P548" s="2" t="s">
        <v>1136</v>
      </c>
      <c r="Q548" s="2" t="s">
        <v>962</v>
      </c>
      <c r="R548" s="2" t="s">
        <v>1190</v>
      </c>
      <c r="S548" s="2">
        <v>10</v>
      </c>
      <c r="T548" s="2">
        <v>1</v>
      </c>
      <c r="U548" s="2" t="s">
        <v>963</v>
      </c>
      <c r="V548" s="2">
        <v>3</v>
      </c>
      <c r="W548" s="2">
        <v>1</v>
      </c>
      <c r="X548" s="2" t="s">
        <v>955</v>
      </c>
      <c r="Y548" s="2" t="s">
        <v>1812</v>
      </c>
      <c r="Z548" s="2" t="s">
        <v>1938</v>
      </c>
      <c r="AA548" s="2">
        <v>45</v>
      </c>
      <c r="AB548" s="2">
        <v>19</v>
      </c>
      <c r="AC548" s="2">
        <v>27</v>
      </c>
      <c r="AD548" s="2" t="s">
        <v>1543</v>
      </c>
      <c r="AE548" s="2" t="s">
        <v>41</v>
      </c>
    </row>
    <row r="549" spans="1:32" x14ac:dyDescent="0.25">
      <c r="A549" s="25" t="str">
        <f>'FST imm. duration'!A549</f>
        <v>ESPEJO et al.</v>
      </c>
      <c r="B549" s="2" t="str">
        <f>'FST imm. duration'!D549</f>
        <v>Figure1</v>
      </c>
      <c r="C549" s="4">
        <v>3</v>
      </c>
      <c r="D549" s="2" t="s">
        <v>956</v>
      </c>
      <c r="E549" s="2" t="s">
        <v>986</v>
      </c>
      <c r="F549" s="2" t="s">
        <v>985</v>
      </c>
      <c r="G549" s="2" t="s">
        <v>976</v>
      </c>
      <c r="H549" s="2" t="s">
        <v>976</v>
      </c>
      <c r="I549" s="2" t="s">
        <v>1175</v>
      </c>
      <c r="J549" s="2" t="s">
        <v>1937</v>
      </c>
      <c r="K549" s="2" t="s">
        <v>976</v>
      </c>
      <c r="L549" s="93">
        <v>6</v>
      </c>
      <c r="M549" s="125" t="s">
        <v>2007</v>
      </c>
      <c r="N549" s="93" t="s">
        <v>2015</v>
      </c>
      <c r="O549" s="93" t="s">
        <v>976</v>
      </c>
      <c r="P549" s="2" t="s">
        <v>1136</v>
      </c>
      <c r="Q549" s="2" t="s">
        <v>962</v>
      </c>
      <c r="R549" s="2" t="s">
        <v>1190</v>
      </c>
      <c r="S549" s="2">
        <v>15</v>
      </c>
      <c r="T549" s="2">
        <v>1</v>
      </c>
      <c r="U549" s="2" t="s">
        <v>963</v>
      </c>
      <c r="V549" s="2">
        <v>3</v>
      </c>
      <c r="W549" s="2">
        <v>1</v>
      </c>
      <c r="X549" s="2" t="s">
        <v>955</v>
      </c>
      <c r="Y549" s="2" t="s">
        <v>1812</v>
      </c>
      <c r="Z549" s="2" t="s">
        <v>1938</v>
      </c>
      <c r="AA549" s="2">
        <v>45</v>
      </c>
      <c r="AB549" s="2">
        <v>20</v>
      </c>
      <c r="AC549" s="2">
        <v>28</v>
      </c>
      <c r="AD549" s="2" t="s">
        <v>1543</v>
      </c>
      <c r="AE549" s="2" t="s">
        <v>41</v>
      </c>
    </row>
    <row r="550" spans="1:32" x14ac:dyDescent="0.25">
      <c r="A550" s="25" t="str">
        <f>'FST imm. duration'!A550</f>
        <v>HAN et al.</v>
      </c>
      <c r="B550" s="2" t="str">
        <f>'FST imm. duration'!D550</f>
        <v>Figure2-b</v>
      </c>
      <c r="C550" s="4">
        <v>1</v>
      </c>
      <c r="D550" s="2" t="s">
        <v>956</v>
      </c>
      <c r="E550" s="2" t="s">
        <v>987</v>
      </c>
      <c r="F550" s="2" t="s">
        <v>1406</v>
      </c>
      <c r="G550" s="2" t="s">
        <v>976</v>
      </c>
      <c r="H550" s="2" t="s">
        <v>976</v>
      </c>
      <c r="I550" s="2" t="s">
        <v>1011</v>
      </c>
      <c r="J550" s="2" t="s">
        <v>1939</v>
      </c>
      <c r="K550" s="2" t="s">
        <v>976</v>
      </c>
      <c r="L550" s="93">
        <v>10</v>
      </c>
      <c r="M550" s="125" t="s">
        <v>2014</v>
      </c>
      <c r="N550" s="93" t="s">
        <v>1543</v>
      </c>
      <c r="O550" s="93" t="s">
        <v>2019</v>
      </c>
      <c r="P550" s="2" t="s">
        <v>1136</v>
      </c>
      <c r="Q550" s="2" t="s">
        <v>961</v>
      </c>
      <c r="R550" s="2" t="s">
        <v>1189</v>
      </c>
      <c r="S550" s="2">
        <v>10</v>
      </c>
      <c r="T550" s="2">
        <v>1</v>
      </c>
      <c r="U550" s="2" t="s">
        <v>1004</v>
      </c>
      <c r="V550" s="2">
        <v>1</v>
      </c>
      <c r="W550" s="2">
        <v>0.5</v>
      </c>
      <c r="X550" s="2" t="s">
        <v>980</v>
      </c>
      <c r="Y550" s="2" t="s">
        <v>976</v>
      </c>
      <c r="Z550" s="2" t="s">
        <v>1940</v>
      </c>
      <c r="AA550" s="2">
        <v>25</v>
      </c>
      <c r="AB550" s="2">
        <v>15</v>
      </c>
      <c r="AC550" s="2">
        <v>12.5</v>
      </c>
      <c r="AD550" s="2" t="s">
        <v>2098</v>
      </c>
      <c r="AE550" s="2" t="s">
        <v>976</v>
      </c>
    </row>
    <row r="551" spans="1:32" x14ac:dyDescent="0.25">
      <c r="A551" s="25" t="str">
        <f>'FST imm. duration'!A551</f>
        <v>JIb et al.</v>
      </c>
      <c r="B551" s="2" t="str">
        <f>'FST imm. duration'!D551</f>
        <v>Figure3-a</v>
      </c>
      <c r="C551" s="4">
        <v>1</v>
      </c>
      <c r="D551" s="2" t="s">
        <v>956</v>
      </c>
      <c r="E551" s="2" t="s">
        <v>987</v>
      </c>
      <c r="F551" s="2" t="s">
        <v>1227</v>
      </c>
      <c r="G551" s="2" t="s">
        <v>976</v>
      </c>
      <c r="H551" s="2" t="s">
        <v>1804</v>
      </c>
      <c r="I551" s="2" t="s">
        <v>1011</v>
      </c>
      <c r="J551" s="2" t="s">
        <v>1942</v>
      </c>
      <c r="K551" s="2" t="s">
        <v>976</v>
      </c>
      <c r="L551" s="2" t="s">
        <v>976</v>
      </c>
      <c r="M551" s="125" t="s">
        <v>2007</v>
      </c>
      <c r="N551" s="93" t="s">
        <v>2016</v>
      </c>
      <c r="O551" s="93" t="s">
        <v>976</v>
      </c>
      <c r="P551" s="2" t="s">
        <v>1136</v>
      </c>
      <c r="Q551" s="2" t="s">
        <v>961</v>
      </c>
      <c r="R551" s="2" t="s">
        <v>1189</v>
      </c>
      <c r="S551" s="2">
        <v>20</v>
      </c>
      <c r="T551" s="2">
        <v>7</v>
      </c>
      <c r="U551" s="2" t="s">
        <v>1004</v>
      </c>
      <c r="V551" s="2">
        <v>1</v>
      </c>
      <c r="W551" s="2" t="s">
        <v>1756</v>
      </c>
      <c r="X551" s="2" t="s">
        <v>980</v>
      </c>
      <c r="Y551" s="2" t="s">
        <v>976</v>
      </c>
      <c r="Z551" s="2" t="s">
        <v>1943</v>
      </c>
      <c r="AA551" s="2">
        <v>20</v>
      </c>
      <c r="AB551" s="2">
        <v>14</v>
      </c>
      <c r="AC551" s="2">
        <v>10</v>
      </c>
      <c r="AD551" s="2" t="s">
        <v>2016</v>
      </c>
      <c r="AE551" s="2" t="s">
        <v>976</v>
      </c>
    </row>
    <row r="552" spans="1:32" x14ac:dyDescent="0.25">
      <c r="A552" s="25" t="str">
        <f>'FST imm. duration'!A552</f>
        <v>KUSHWAH et al.</v>
      </c>
      <c r="B552" s="2" t="str">
        <f>'FST imm. duration'!D552</f>
        <v>Figure3</v>
      </c>
      <c r="C552" s="4">
        <v>1</v>
      </c>
      <c r="D552" s="2" t="s">
        <v>956</v>
      </c>
      <c r="E552" s="2" t="s">
        <v>986</v>
      </c>
      <c r="F552" s="2" t="s">
        <v>1085</v>
      </c>
      <c r="G552" s="2">
        <v>90</v>
      </c>
      <c r="H552" s="2" t="s">
        <v>976</v>
      </c>
      <c r="I552" s="2" t="s">
        <v>1324</v>
      </c>
      <c r="J552" s="2" t="s">
        <v>1945</v>
      </c>
      <c r="K552" s="2" t="s">
        <v>976</v>
      </c>
      <c r="L552" s="93">
        <v>4</v>
      </c>
      <c r="M552" s="125" t="s">
        <v>2014</v>
      </c>
      <c r="N552" s="93" t="s">
        <v>1577</v>
      </c>
      <c r="O552" s="93" t="s">
        <v>2069</v>
      </c>
      <c r="P552" s="2" t="s">
        <v>1136</v>
      </c>
      <c r="Q552" s="2" t="s">
        <v>978</v>
      </c>
      <c r="R552" s="2" t="s">
        <v>1190</v>
      </c>
      <c r="S552" s="2">
        <v>10</v>
      </c>
      <c r="T552" s="2">
        <v>14</v>
      </c>
      <c r="U552" s="2" t="s">
        <v>963</v>
      </c>
      <c r="V552" s="2">
        <v>1</v>
      </c>
      <c r="W552" s="2" t="s">
        <v>1756</v>
      </c>
      <c r="X552" s="2" t="s">
        <v>974</v>
      </c>
      <c r="Y552" s="2" t="s">
        <v>1369</v>
      </c>
      <c r="Z552" s="2" t="s">
        <v>1947</v>
      </c>
      <c r="AA552" s="2">
        <v>40</v>
      </c>
      <c r="AB552" s="2">
        <v>20</v>
      </c>
      <c r="AC552" s="2">
        <v>30</v>
      </c>
      <c r="AD552" s="2" t="s">
        <v>1110</v>
      </c>
      <c r="AE552" s="2" t="s">
        <v>1946</v>
      </c>
    </row>
    <row r="553" spans="1:32" x14ac:dyDescent="0.25">
      <c r="A553" s="25" t="str">
        <f>'FST imm. duration'!A553</f>
        <v>KUSHWAH et al.</v>
      </c>
      <c r="B553" s="2" t="str">
        <f>'FST imm. duration'!D553</f>
        <v>Figure3</v>
      </c>
      <c r="C553" s="4">
        <v>2</v>
      </c>
      <c r="D553" s="2" t="s">
        <v>956</v>
      </c>
      <c r="E553" s="2" t="s">
        <v>986</v>
      </c>
      <c r="F553" s="2" t="s">
        <v>1085</v>
      </c>
      <c r="G553" s="2">
        <v>90</v>
      </c>
      <c r="H553" s="2" t="s">
        <v>1944</v>
      </c>
      <c r="I553" s="2" t="s">
        <v>1324</v>
      </c>
      <c r="J553" s="2" t="s">
        <v>1945</v>
      </c>
      <c r="K553" s="2" t="s">
        <v>976</v>
      </c>
      <c r="L553" s="93">
        <v>4</v>
      </c>
      <c r="M553" s="125" t="s">
        <v>2014</v>
      </c>
      <c r="N553" s="93" t="s">
        <v>1577</v>
      </c>
      <c r="O553" s="93" t="s">
        <v>2069</v>
      </c>
      <c r="P553" s="2" t="s">
        <v>1136</v>
      </c>
      <c r="Q553" s="2" t="s">
        <v>978</v>
      </c>
      <c r="R553" s="2" t="s">
        <v>1190</v>
      </c>
      <c r="S553" s="2">
        <v>10</v>
      </c>
      <c r="T553" s="2">
        <v>14</v>
      </c>
      <c r="U553" s="2" t="s">
        <v>963</v>
      </c>
      <c r="V553" s="2">
        <v>1</v>
      </c>
      <c r="W553" s="2" t="s">
        <v>1756</v>
      </c>
      <c r="X553" s="2" t="s">
        <v>974</v>
      </c>
      <c r="Y553" s="2" t="s">
        <v>1369</v>
      </c>
      <c r="Z553" s="2" t="s">
        <v>1947</v>
      </c>
      <c r="AA553" s="2">
        <v>40</v>
      </c>
      <c r="AB553" s="2">
        <v>20</v>
      </c>
      <c r="AC553" s="2">
        <v>30</v>
      </c>
      <c r="AD553" s="2" t="s">
        <v>1110</v>
      </c>
      <c r="AE553" s="2" t="s">
        <v>1946</v>
      </c>
    </row>
    <row r="554" spans="1:32" x14ac:dyDescent="0.25">
      <c r="A554" s="25" t="str">
        <f>'FST imm. duration'!A554</f>
        <v>LU et al.</v>
      </c>
      <c r="B554" s="2" t="str">
        <f>'FST imm. duration'!D554</f>
        <v>Figure1-b</v>
      </c>
      <c r="C554" s="4">
        <v>1</v>
      </c>
      <c r="D554" s="2" t="s">
        <v>956</v>
      </c>
      <c r="E554" s="2" t="s">
        <v>987</v>
      </c>
      <c r="F554" s="2" t="s">
        <v>1227</v>
      </c>
      <c r="G554" s="2" t="s">
        <v>976</v>
      </c>
      <c r="H554" s="2" t="s">
        <v>976</v>
      </c>
      <c r="I554" s="2" t="s">
        <v>1208</v>
      </c>
      <c r="J554" s="2" t="s">
        <v>1948</v>
      </c>
      <c r="K554" s="2" t="s">
        <v>976</v>
      </c>
      <c r="L554" s="93" t="s">
        <v>976</v>
      </c>
      <c r="M554" s="125" t="s">
        <v>2007</v>
      </c>
      <c r="N554" s="93" t="s">
        <v>1785</v>
      </c>
      <c r="O554" s="93" t="s">
        <v>2031</v>
      </c>
      <c r="P554" s="2" t="s">
        <v>1136</v>
      </c>
      <c r="Q554" s="2" t="s">
        <v>962</v>
      </c>
      <c r="R554" s="2" t="s">
        <v>1190</v>
      </c>
      <c r="S554" s="2">
        <v>10</v>
      </c>
      <c r="T554" s="2">
        <v>1</v>
      </c>
      <c r="U554" s="2" t="s">
        <v>963</v>
      </c>
      <c r="V554" s="2">
        <v>1</v>
      </c>
      <c r="W554" s="2">
        <v>1</v>
      </c>
      <c r="X554" s="2" t="s">
        <v>980</v>
      </c>
      <c r="Y554" s="2" t="s">
        <v>976</v>
      </c>
      <c r="Z554" s="2" t="s">
        <v>1949</v>
      </c>
      <c r="AA554" s="2">
        <v>25</v>
      </c>
      <c r="AB554" s="2">
        <v>10</v>
      </c>
      <c r="AC554" s="2">
        <v>10</v>
      </c>
      <c r="AD554" s="2" t="s">
        <v>2041</v>
      </c>
      <c r="AE554" s="2" t="s">
        <v>994</v>
      </c>
    </row>
    <row r="555" spans="1:32" x14ac:dyDescent="0.25">
      <c r="A555" s="25" t="str">
        <f>'FST imm. duration'!A555</f>
        <v>PYTKA et al.</v>
      </c>
      <c r="B555" s="2" t="str">
        <f>'FST imm. duration'!D555</f>
        <v>Figure3-c</v>
      </c>
      <c r="C555" s="4">
        <v>1</v>
      </c>
      <c r="D555" s="2" t="s">
        <v>956</v>
      </c>
      <c r="E555" s="2" t="s">
        <v>987</v>
      </c>
      <c r="F555" s="2" t="s">
        <v>1663</v>
      </c>
      <c r="G555" s="2" t="s">
        <v>976</v>
      </c>
      <c r="H555" s="2" t="s">
        <v>976</v>
      </c>
      <c r="I555" s="2" t="s">
        <v>1664</v>
      </c>
      <c r="J555" s="2" t="s">
        <v>1951</v>
      </c>
      <c r="K555" s="2" t="s">
        <v>2125</v>
      </c>
      <c r="L555" s="93">
        <v>15</v>
      </c>
      <c r="M555" s="125" t="s">
        <v>2007</v>
      </c>
      <c r="N555" s="93" t="s">
        <v>1785</v>
      </c>
      <c r="O555" s="93" t="s">
        <v>976</v>
      </c>
      <c r="P555" s="2" t="s">
        <v>1136</v>
      </c>
      <c r="Q555" s="2" t="s">
        <v>961</v>
      </c>
      <c r="R555" s="2" t="s">
        <v>1189</v>
      </c>
      <c r="S555" s="2">
        <v>10</v>
      </c>
      <c r="T555" s="2">
        <v>21</v>
      </c>
      <c r="U555" s="2" t="s">
        <v>963</v>
      </c>
      <c r="V555" s="2">
        <v>1</v>
      </c>
      <c r="W555" s="2">
        <v>1</v>
      </c>
      <c r="X555" s="2" t="s">
        <v>980</v>
      </c>
      <c r="Y555" s="2" t="s">
        <v>954</v>
      </c>
      <c r="Z555" s="2" t="s">
        <v>1952</v>
      </c>
      <c r="AA555" s="2">
        <v>25</v>
      </c>
      <c r="AB555" s="2">
        <v>10</v>
      </c>
      <c r="AC555" s="2">
        <v>10</v>
      </c>
      <c r="AD555" s="2" t="s">
        <v>1543</v>
      </c>
      <c r="AE555" s="2" t="s">
        <v>1950</v>
      </c>
    </row>
    <row r="556" spans="1:32" x14ac:dyDescent="0.25">
      <c r="A556" s="25" t="str">
        <f>'FST imm. duration'!A556</f>
        <v>SANMUKHANI et al.</v>
      </c>
      <c r="B556" s="2" t="str">
        <f>'FST imm. duration'!D556</f>
        <v>Table1</v>
      </c>
      <c r="C556" s="4">
        <v>1</v>
      </c>
      <c r="D556" s="2" t="s">
        <v>969</v>
      </c>
      <c r="E556" s="2" t="s">
        <v>987</v>
      </c>
      <c r="F556" s="2" t="s">
        <v>984</v>
      </c>
      <c r="G556" s="2" t="s">
        <v>976</v>
      </c>
      <c r="H556" s="2" t="s">
        <v>976</v>
      </c>
      <c r="I556" s="2" t="s">
        <v>1953</v>
      </c>
      <c r="J556" s="2" t="s">
        <v>1954</v>
      </c>
      <c r="K556" s="2" t="s">
        <v>976</v>
      </c>
      <c r="L556" s="93" t="s">
        <v>976</v>
      </c>
      <c r="M556" s="125" t="s">
        <v>2014</v>
      </c>
      <c r="N556" s="93" t="s">
        <v>2013</v>
      </c>
      <c r="O556" s="93" t="s">
        <v>976</v>
      </c>
      <c r="P556" s="2" t="s">
        <v>1136</v>
      </c>
      <c r="Q556" s="2" t="s">
        <v>961</v>
      </c>
      <c r="R556" s="2" t="s">
        <v>1189</v>
      </c>
      <c r="S556" s="2">
        <v>20</v>
      </c>
      <c r="T556" s="2">
        <v>1</v>
      </c>
      <c r="U556" s="2" t="s">
        <v>1015</v>
      </c>
      <c r="V556" s="2">
        <v>3</v>
      </c>
      <c r="W556" s="2">
        <v>1</v>
      </c>
      <c r="X556" s="2" t="s">
        <v>1955</v>
      </c>
      <c r="Y556" s="2" t="s">
        <v>1812</v>
      </c>
      <c r="Z556" s="2" t="s">
        <v>1956</v>
      </c>
      <c r="AA556" s="2">
        <v>40</v>
      </c>
      <c r="AB556" s="2">
        <v>15</v>
      </c>
      <c r="AC556" s="2">
        <v>15</v>
      </c>
      <c r="AD556" s="2" t="s">
        <v>2016</v>
      </c>
      <c r="AE556" s="2" t="s">
        <v>976</v>
      </c>
      <c r="AF556" s="132" t="s">
        <v>1431</v>
      </c>
    </row>
    <row r="557" spans="1:32" x14ac:dyDescent="0.25">
      <c r="A557" s="25" t="str">
        <f>'FST imm. duration'!A557</f>
        <v>SANMUKHANI et al.</v>
      </c>
      <c r="B557" s="2" t="str">
        <f>'FST imm. duration'!D557</f>
        <v>Table1</v>
      </c>
      <c r="C557" s="4">
        <v>2</v>
      </c>
      <c r="D557" s="2" t="s">
        <v>969</v>
      </c>
      <c r="E557" s="2" t="s">
        <v>987</v>
      </c>
      <c r="F557" s="2" t="s">
        <v>984</v>
      </c>
      <c r="G557" s="2" t="s">
        <v>976</v>
      </c>
      <c r="H557" s="2" t="s">
        <v>976</v>
      </c>
      <c r="I557" s="2" t="s">
        <v>1953</v>
      </c>
      <c r="J557" s="2" t="s">
        <v>1954</v>
      </c>
      <c r="K557" s="2" t="s">
        <v>976</v>
      </c>
      <c r="L557" s="93" t="s">
        <v>976</v>
      </c>
      <c r="M557" s="125" t="s">
        <v>2014</v>
      </c>
      <c r="N557" s="93" t="s">
        <v>2013</v>
      </c>
      <c r="O557" s="93" t="s">
        <v>976</v>
      </c>
      <c r="P557" s="2" t="s">
        <v>1136</v>
      </c>
      <c r="Q557" s="2" t="s">
        <v>978</v>
      </c>
      <c r="R557" s="2" t="s">
        <v>1190</v>
      </c>
      <c r="S557" s="2">
        <v>15</v>
      </c>
      <c r="T557" s="2">
        <v>1</v>
      </c>
      <c r="U557" s="2" t="s">
        <v>1015</v>
      </c>
      <c r="V557" s="2">
        <v>3</v>
      </c>
      <c r="W557" s="2">
        <v>1</v>
      </c>
      <c r="X557" s="2" t="s">
        <v>1955</v>
      </c>
      <c r="Y557" s="2" t="s">
        <v>1812</v>
      </c>
      <c r="Z557" s="2" t="s">
        <v>1956</v>
      </c>
      <c r="AA557" s="2">
        <v>40</v>
      </c>
      <c r="AB557" s="2">
        <v>15</v>
      </c>
      <c r="AC557" s="2">
        <v>15</v>
      </c>
      <c r="AD557" s="2" t="s">
        <v>2016</v>
      </c>
      <c r="AE557" s="2" t="s">
        <v>976</v>
      </c>
      <c r="AF557" s="132" t="s">
        <v>1431</v>
      </c>
    </row>
    <row r="558" spans="1:32" x14ac:dyDescent="0.25">
      <c r="A558" s="25" t="str">
        <f>'FST imm. duration'!A558</f>
        <v>SU et al.</v>
      </c>
      <c r="B558" s="2" t="str">
        <f>'FST imm. duration'!D558</f>
        <v>Table3</v>
      </c>
      <c r="C558" s="4">
        <v>1</v>
      </c>
      <c r="D558" s="2" t="s">
        <v>998</v>
      </c>
      <c r="E558" s="2" t="s">
        <v>987</v>
      </c>
      <c r="F558" s="2" t="s">
        <v>1227</v>
      </c>
      <c r="G558" s="2">
        <v>56</v>
      </c>
      <c r="H558" s="2" t="s">
        <v>976</v>
      </c>
      <c r="I558" s="2" t="s">
        <v>976</v>
      </c>
      <c r="J558" s="2" t="s">
        <v>1957</v>
      </c>
      <c r="K558" s="2" t="s">
        <v>976</v>
      </c>
      <c r="L558" s="93">
        <v>8</v>
      </c>
      <c r="M558" s="125" t="s">
        <v>2014</v>
      </c>
      <c r="N558" s="93" t="s">
        <v>2041</v>
      </c>
      <c r="O558" s="93" t="s">
        <v>976</v>
      </c>
      <c r="P558" s="2" t="s">
        <v>1136</v>
      </c>
      <c r="Q558" s="2" t="s">
        <v>978</v>
      </c>
      <c r="R558" s="2" t="s">
        <v>1190</v>
      </c>
      <c r="S558" s="2">
        <v>5</v>
      </c>
      <c r="T558" s="2">
        <v>1</v>
      </c>
      <c r="U558" s="2" t="s">
        <v>963</v>
      </c>
      <c r="V558" s="2">
        <v>1</v>
      </c>
      <c r="W558" s="2">
        <v>0.5</v>
      </c>
      <c r="X558" s="2" t="s">
        <v>980</v>
      </c>
      <c r="Y558" s="2" t="s">
        <v>1369</v>
      </c>
      <c r="Z558" s="2" t="s">
        <v>1958</v>
      </c>
      <c r="AA558" s="2">
        <v>25</v>
      </c>
      <c r="AB558" s="2">
        <v>10</v>
      </c>
      <c r="AC558" s="2">
        <v>12</v>
      </c>
      <c r="AD558" s="2">
        <v>24</v>
      </c>
      <c r="AE558" s="2" t="s">
        <v>976</v>
      </c>
      <c r="AF558" s="132" t="s">
        <v>1825</v>
      </c>
    </row>
    <row r="559" spans="1:32" x14ac:dyDescent="0.25">
      <c r="A559" s="25" t="str">
        <f>'FST imm. duration'!A559</f>
        <v>SU et al.</v>
      </c>
      <c r="B559" s="2" t="str">
        <f>'FST imm. duration'!D559</f>
        <v>Table3</v>
      </c>
      <c r="C559" s="4">
        <v>2</v>
      </c>
      <c r="D559" s="2" t="s">
        <v>998</v>
      </c>
      <c r="E559" s="2" t="s">
        <v>987</v>
      </c>
      <c r="F559" s="2" t="s">
        <v>1227</v>
      </c>
      <c r="G559" s="2">
        <v>56</v>
      </c>
      <c r="H559" s="2" t="s">
        <v>976</v>
      </c>
      <c r="I559" s="2" t="s">
        <v>976</v>
      </c>
      <c r="J559" s="2" t="s">
        <v>1957</v>
      </c>
      <c r="K559" s="2" t="s">
        <v>976</v>
      </c>
      <c r="L559" s="93">
        <v>8</v>
      </c>
      <c r="M559" s="125" t="s">
        <v>2014</v>
      </c>
      <c r="N559" s="93" t="s">
        <v>2041</v>
      </c>
      <c r="O559" s="93" t="s">
        <v>976</v>
      </c>
      <c r="P559" s="2" t="s">
        <v>1136</v>
      </c>
      <c r="Q559" s="2" t="s">
        <v>978</v>
      </c>
      <c r="R559" s="2" t="s">
        <v>1190</v>
      </c>
      <c r="S559" s="2">
        <v>10</v>
      </c>
      <c r="T559" s="2">
        <v>1</v>
      </c>
      <c r="U559" s="2" t="s">
        <v>963</v>
      </c>
      <c r="V559" s="2">
        <v>1</v>
      </c>
      <c r="W559" s="2">
        <v>0.5</v>
      </c>
      <c r="X559" s="2" t="s">
        <v>980</v>
      </c>
      <c r="Y559" s="2" t="s">
        <v>1369</v>
      </c>
      <c r="Z559" s="2" t="s">
        <v>1958</v>
      </c>
      <c r="AA559" s="2">
        <v>25</v>
      </c>
      <c r="AB559" s="2">
        <v>10</v>
      </c>
      <c r="AC559" s="2">
        <v>12</v>
      </c>
      <c r="AD559" s="2">
        <v>24</v>
      </c>
      <c r="AE559" s="2" t="s">
        <v>976</v>
      </c>
      <c r="AF559" s="132" t="s">
        <v>1825</v>
      </c>
    </row>
    <row r="560" spans="1:32" x14ac:dyDescent="0.25">
      <c r="A560" s="25" t="str">
        <f>'FST imm. duration'!A560</f>
        <v>SU et al.</v>
      </c>
      <c r="B560" s="2" t="str">
        <f>'FST imm. duration'!D560</f>
        <v>Table3</v>
      </c>
      <c r="C560" s="4">
        <v>3</v>
      </c>
      <c r="D560" s="2" t="s">
        <v>998</v>
      </c>
      <c r="E560" s="2" t="s">
        <v>987</v>
      </c>
      <c r="F560" s="2" t="s">
        <v>1227</v>
      </c>
      <c r="G560" s="2">
        <v>56</v>
      </c>
      <c r="H560" s="2" t="s">
        <v>976</v>
      </c>
      <c r="I560" s="2" t="s">
        <v>976</v>
      </c>
      <c r="J560" s="2" t="s">
        <v>1957</v>
      </c>
      <c r="K560" s="2" t="s">
        <v>976</v>
      </c>
      <c r="L560" s="93">
        <v>8</v>
      </c>
      <c r="M560" s="125" t="s">
        <v>2014</v>
      </c>
      <c r="N560" s="93" t="s">
        <v>2041</v>
      </c>
      <c r="O560" s="93" t="s">
        <v>976</v>
      </c>
      <c r="P560" s="2" t="s">
        <v>1136</v>
      </c>
      <c r="Q560" s="2" t="s">
        <v>978</v>
      </c>
      <c r="R560" s="2" t="s">
        <v>1190</v>
      </c>
      <c r="S560" s="2">
        <v>20</v>
      </c>
      <c r="T560" s="2">
        <v>1</v>
      </c>
      <c r="U560" s="2" t="s">
        <v>963</v>
      </c>
      <c r="V560" s="2">
        <v>1</v>
      </c>
      <c r="W560" s="2">
        <v>0.5</v>
      </c>
      <c r="X560" s="2" t="s">
        <v>980</v>
      </c>
      <c r="Y560" s="2" t="s">
        <v>1369</v>
      </c>
      <c r="Z560" s="2" t="s">
        <v>1958</v>
      </c>
      <c r="AA560" s="2">
        <v>25</v>
      </c>
      <c r="AB560" s="2">
        <v>10</v>
      </c>
      <c r="AC560" s="2">
        <v>12</v>
      </c>
      <c r="AD560" s="2">
        <v>24</v>
      </c>
      <c r="AE560" s="2" t="s">
        <v>976</v>
      </c>
      <c r="AF560" s="132" t="s">
        <v>1825</v>
      </c>
    </row>
    <row r="561" spans="1:32" x14ac:dyDescent="0.25">
      <c r="A561" s="25" t="str">
        <f>'FST imm. duration'!A561</f>
        <v>SU et al.</v>
      </c>
      <c r="B561" s="2" t="str">
        <f>'FST imm. duration'!D561</f>
        <v>Table3</v>
      </c>
      <c r="C561" s="4">
        <v>4</v>
      </c>
      <c r="D561" s="2" t="s">
        <v>998</v>
      </c>
      <c r="E561" s="2" t="s">
        <v>987</v>
      </c>
      <c r="F561" s="2" t="s">
        <v>1227</v>
      </c>
      <c r="G561" s="2">
        <v>56</v>
      </c>
      <c r="H561" s="2" t="s">
        <v>976</v>
      </c>
      <c r="I561" s="2" t="s">
        <v>976</v>
      </c>
      <c r="J561" s="2" t="s">
        <v>1957</v>
      </c>
      <c r="K561" s="2" t="s">
        <v>976</v>
      </c>
      <c r="L561" s="93">
        <v>8</v>
      </c>
      <c r="M561" s="125" t="s">
        <v>2014</v>
      </c>
      <c r="N561" s="93" t="s">
        <v>2041</v>
      </c>
      <c r="O561" s="93" t="s">
        <v>976</v>
      </c>
      <c r="P561" s="2" t="s">
        <v>1136</v>
      </c>
      <c r="Q561" s="2" t="s">
        <v>995</v>
      </c>
      <c r="R561" s="2" t="s">
        <v>1189</v>
      </c>
      <c r="S561" s="2">
        <v>2.5</v>
      </c>
      <c r="T561" s="2">
        <v>1</v>
      </c>
      <c r="U561" s="2" t="s">
        <v>963</v>
      </c>
      <c r="V561" s="2">
        <v>1</v>
      </c>
      <c r="W561" s="2">
        <v>0.5</v>
      </c>
      <c r="X561" s="2" t="s">
        <v>980</v>
      </c>
      <c r="Y561" s="2" t="s">
        <v>1369</v>
      </c>
      <c r="Z561" s="2" t="s">
        <v>1958</v>
      </c>
      <c r="AA561" s="2">
        <v>25</v>
      </c>
      <c r="AB561" s="2">
        <v>10</v>
      </c>
      <c r="AC561" s="2">
        <v>12</v>
      </c>
      <c r="AD561" s="2">
        <v>24</v>
      </c>
      <c r="AE561" s="2" t="s">
        <v>976</v>
      </c>
      <c r="AF561" s="132" t="s">
        <v>1825</v>
      </c>
    </row>
    <row r="562" spans="1:32" x14ac:dyDescent="0.25">
      <c r="A562" s="25" t="str">
        <f>'FST imm. duration'!A562</f>
        <v>SU et al.</v>
      </c>
      <c r="B562" s="2" t="str">
        <f>'FST imm. duration'!D562</f>
        <v>Table3</v>
      </c>
      <c r="C562" s="4">
        <v>5</v>
      </c>
      <c r="D562" s="2" t="s">
        <v>998</v>
      </c>
      <c r="E562" s="2" t="s">
        <v>987</v>
      </c>
      <c r="F562" s="2" t="s">
        <v>1227</v>
      </c>
      <c r="G562" s="2">
        <v>56</v>
      </c>
      <c r="H562" s="2" t="s">
        <v>976</v>
      </c>
      <c r="I562" s="2" t="s">
        <v>976</v>
      </c>
      <c r="J562" s="2" t="s">
        <v>1957</v>
      </c>
      <c r="K562" s="2" t="s">
        <v>976</v>
      </c>
      <c r="L562" s="93">
        <v>8</v>
      </c>
      <c r="M562" s="125" t="s">
        <v>2014</v>
      </c>
      <c r="N562" s="93" t="s">
        <v>2041</v>
      </c>
      <c r="O562" s="93" t="s">
        <v>976</v>
      </c>
      <c r="P562" s="2" t="s">
        <v>1136</v>
      </c>
      <c r="Q562" s="2" t="s">
        <v>995</v>
      </c>
      <c r="R562" s="2" t="s">
        <v>1189</v>
      </c>
      <c r="S562" s="2">
        <v>5</v>
      </c>
      <c r="T562" s="2">
        <v>1</v>
      </c>
      <c r="U562" s="2" t="s">
        <v>963</v>
      </c>
      <c r="V562" s="2">
        <v>1</v>
      </c>
      <c r="W562" s="2">
        <v>0.5</v>
      </c>
      <c r="X562" s="2" t="s">
        <v>980</v>
      </c>
      <c r="Y562" s="2" t="s">
        <v>1369</v>
      </c>
      <c r="Z562" s="2" t="s">
        <v>1958</v>
      </c>
      <c r="AA562" s="2">
        <v>25</v>
      </c>
      <c r="AB562" s="2">
        <v>10</v>
      </c>
      <c r="AC562" s="2">
        <v>12</v>
      </c>
      <c r="AD562" s="2">
        <v>24</v>
      </c>
      <c r="AE562" s="2" t="s">
        <v>976</v>
      </c>
      <c r="AF562" s="132" t="s">
        <v>1825</v>
      </c>
    </row>
    <row r="563" spans="1:32" x14ac:dyDescent="0.25">
      <c r="A563" s="25" t="str">
        <f>'FST imm. duration'!A563</f>
        <v>SU et al.</v>
      </c>
      <c r="B563" s="2" t="str">
        <f>'FST imm. duration'!D563</f>
        <v>Table3</v>
      </c>
      <c r="C563" s="4">
        <v>6</v>
      </c>
      <c r="D563" s="2" t="s">
        <v>998</v>
      </c>
      <c r="E563" s="2" t="s">
        <v>987</v>
      </c>
      <c r="F563" s="2" t="s">
        <v>1227</v>
      </c>
      <c r="G563" s="2">
        <v>56</v>
      </c>
      <c r="H563" s="2" t="s">
        <v>976</v>
      </c>
      <c r="I563" s="2" t="s">
        <v>976</v>
      </c>
      <c r="J563" s="2" t="s">
        <v>1957</v>
      </c>
      <c r="K563" s="2" t="s">
        <v>976</v>
      </c>
      <c r="L563" s="93">
        <v>8</v>
      </c>
      <c r="M563" s="125" t="s">
        <v>2014</v>
      </c>
      <c r="N563" s="93" t="s">
        <v>2041</v>
      </c>
      <c r="O563" s="93" t="s">
        <v>976</v>
      </c>
      <c r="P563" s="2" t="s">
        <v>1136</v>
      </c>
      <c r="Q563" s="2" t="s">
        <v>995</v>
      </c>
      <c r="R563" s="2" t="s">
        <v>1189</v>
      </c>
      <c r="S563" s="2">
        <v>10</v>
      </c>
      <c r="T563" s="2">
        <v>1</v>
      </c>
      <c r="U563" s="2" t="s">
        <v>963</v>
      </c>
      <c r="V563" s="2">
        <v>1</v>
      </c>
      <c r="W563" s="2">
        <v>0.5</v>
      </c>
      <c r="X563" s="2" t="s">
        <v>980</v>
      </c>
      <c r="Y563" s="2" t="s">
        <v>1369</v>
      </c>
      <c r="Z563" s="2" t="s">
        <v>1958</v>
      </c>
      <c r="AA563" s="2">
        <v>25</v>
      </c>
      <c r="AB563" s="2">
        <v>10</v>
      </c>
      <c r="AC563" s="2">
        <v>12</v>
      </c>
      <c r="AD563" s="2">
        <v>24</v>
      </c>
      <c r="AE563" s="2" t="s">
        <v>976</v>
      </c>
      <c r="AF563" s="132" t="s">
        <v>1825</v>
      </c>
    </row>
    <row r="564" spans="1:32" x14ac:dyDescent="0.25">
      <c r="A564" s="25" t="str">
        <f>'FST imm. duration'!A564</f>
        <v>SU et al.</v>
      </c>
      <c r="B564" s="2" t="str">
        <f>'FST imm. duration'!D564</f>
        <v>Table3</v>
      </c>
      <c r="C564" s="4">
        <v>7</v>
      </c>
      <c r="D564" s="2" t="s">
        <v>998</v>
      </c>
      <c r="E564" s="2" t="s">
        <v>987</v>
      </c>
      <c r="F564" s="2" t="s">
        <v>1227</v>
      </c>
      <c r="G564" s="2">
        <v>56</v>
      </c>
      <c r="H564" s="2" t="s">
        <v>976</v>
      </c>
      <c r="I564" s="2" t="s">
        <v>976</v>
      </c>
      <c r="J564" s="2" t="s">
        <v>1957</v>
      </c>
      <c r="K564" s="2" t="s">
        <v>976</v>
      </c>
      <c r="L564" s="93">
        <v>8</v>
      </c>
      <c r="M564" s="125" t="s">
        <v>2014</v>
      </c>
      <c r="N564" s="93" t="s">
        <v>2041</v>
      </c>
      <c r="O564" s="93" t="s">
        <v>976</v>
      </c>
      <c r="P564" s="2" t="s">
        <v>1136</v>
      </c>
      <c r="Q564" s="2" t="s">
        <v>978</v>
      </c>
      <c r="R564" s="2" t="s">
        <v>1190</v>
      </c>
      <c r="S564" s="2">
        <v>5</v>
      </c>
      <c r="T564" s="2">
        <v>1</v>
      </c>
      <c r="U564" s="2" t="s">
        <v>963</v>
      </c>
      <c r="V564" s="2">
        <v>1</v>
      </c>
      <c r="W564" s="2">
        <v>0.5</v>
      </c>
      <c r="X564" s="2" t="s">
        <v>1061</v>
      </c>
      <c r="Y564" s="2" t="s">
        <v>1369</v>
      </c>
      <c r="Z564" s="2" t="s">
        <v>1958</v>
      </c>
      <c r="AA564" s="2">
        <v>25</v>
      </c>
      <c r="AB564" s="2">
        <v>10</v>
      </c>
      <c r="AC564" s="2">
        <v>12</v>
      </c>
      <c r="AD564" s="2">
        <v>24</v>
      </c>
      <c r="AE564" s="2" t="s">
        <v>976</v>
      </c>
      <c r="AF564" s="132" t="s">
        <v>1826</v>
      </c>
    </row>
    <row r="565" spans="1:32" x14ac:dyDescent="0.25">
      <c r="A565" s="25" t="str">
        <f>'FST imm. duration'!A565</f>
        <v>SU et al.</v>
      </c>
      <c r="B565" s="2" t="str">
        <f>'FST imm. duration'!D565</f>
        <v>Table3</v>
      </c>
      <c r="C565" s="4">
        <v>8</v>
      </c>
      <c r="D565" s="2" t="s">
        <v>998</v>
      </c>
      <c r="E565" s="2" t="s">
        <v>987</v>
      </c>
      <c r="F565" s="2" t="s">
        <v>1227</v>
      </c>
      <c r="G565" s="2">
        <v>56</v>
      </c>
      <c r="H565" s="2" t="s">
        <v>976</v>
      </c>
      <c r="I565" s="2" t="s">
        <v>976</v>
      </c>
      <c r="J565" s="2" t="s">
        <v>1957</v>
      </c>
      <c r="K565" s="2" t="s">
        <v>976</v>
      </c>
      <c r="L565" s="93">
        <v>8</v>
      </c>
      <c r="M565" s="125" t="s">
        <v>2014</v>
      </c>
      <c r="N565" s="93" t="s">
        <v>2041</v>
      </c>
      <c r="O565" s="93" t="s">
        <v>976</v>
      </c>
      <c r="P565" s="2" t="s">
        <v>1136</v>
      </c>
      <c r="Q565" s="2" t="s">
        <v>978</v>
      </c>
      <c r="R565" s="2" t="s">
        <v>1190</v>
      </c>
      <c r="S565" s="2">
        <v>10</v>
      </c>
      <c r="T565" s="2">
        <v>1</v>
      </c>
      <c r="U565" s="2" t="s">
        <v>963</v>
      </c>
      <c r="V565" s="2">
        <v>1</v>
      </c>
      <c r="W565" s="2">
        <v>0.5</v>
      </c>
      <c r="X565" s="2" t="s">
        <v>1061</v>
      </c>
      <c r="Y565" s="2" t="s">
        <v>1369</v>
      </c>
      <c r="Z565" s="2" t="s">
        <v>1958</v>
      </c>
      <c r="AA565" s="2">
        <v>25</v>
      </c>
      <c r="AB565" s="2">
        <v>10</v>
      </c>
      <c r="AC565" s="2">
        <v>12</v>
      </c>
      <c r="AD565" s="2">
        <v>24</v>
      </c>
      <c r="AE565" s="2" t="s">
        <v>976</v>
      </c>
      <c r="AF565" s="132" t="s">
        <v>1826</v>
      </c>
    </row>
    <row r="566" spans="1:32" x14ac:dyDescent="0.25">
      <c r="A566" s="25" t="str">
        <f>'FST imm. duration'!A566</f>
        <v>SU et al.</v>
      </c>
      <c r="B566" s="2" t="str">
        <f>'FST imm. duration'!D566</f>
        <v>Table3</v>
      </c>
      <c r="C566" s="4">
        <v>9</v>
      </c>
      <c r="D566" s="2" t="s">
        <v>998</v>
      </c>
      <c r="E566" s="2" t="s">
        <v>987</v>
      </c>
      <c r="F566" s="2" t="s">
        <v>1227</v>
      </c>
      <c r="G566" s="2">
        <v>56</v>
      </c>
      <c r="H566" s="2" t="s">
        <v>976</v>
      </c>
      <c r="I566" s="2" t="s">
        <v>976</v>
      </c>
      <c r="J566" s="2" t="s">
        <v>1957</v>
      </c>
      <c r="K566" s="2" t="s">
        <v>976</v>
      </c>
      <c r="L566" s="93">
        <v>8</v>
      </c>
      <c r="M566" s="125" t="s">
        <v>2014</v>
      </c>
      <c r="N566" s="93" t="s">
        <v>2041</v>
      </c>
      <c r="O566" s="93" t="s">
        <v>976</v>
      </c>
      <c r="P566" s="2" t="s">
        <v>1136</v>
      </c>
      <c r="Q566" s="2" t="s">
        <v>978</v>
      </c>
      <c r="R566" s="2" t="s">
        <v>1190</v>
      </c>
      <c r="S566" s="2">
        <v>20</v>
      </c>
      <c r="T566" s="2">
        <v>1</v>
      </c>
      <c r="U566" s="2" t="s">
        <v>963</v>
      </c>
      <c r="V566" s="2">
        <v>1</v>
      </c>
      <c r="W566" s="2">
        <v>0.5</v>
      </c>
      <c r="X566" s="2" t="s">
        <v>1061</v>
      </c>
      <c r="Y566" s="2" t="s">
        <v>1369</v>
      </c>
      <c r="Z566" s="2" t="s">
        <v>1958</v>
      </c>
      <c r="AA566" s="2">
        <v>25</v>
      </c>
      <c r="AB566" s="2">
        <v>10</v>
      </c>
      <c r="AC566" s="2">
        <v>12</v>
      </c>
      <c r="AD566" s="2">
        <v>24</v>
      </c>
      <c r="AE566" s="2" t="s">
        <v>976</v>
      </c>
      <c r="AF566" s="132" t="s">
        <v>1826</v>
      </c>
    </row>
    <row r="567" spans="1:32" x14ac:dyDescent="0.25">
      <c r="A567" s="25" t="str">
        <f>'FST imm. duration'!A567</f>
        <v>SU et al.</v>
      </c>
      <c r="B567" s="2" t="str">
        <f>'FST imm. duration'!D567</f>
        <v>Table3</v>
      </c>
      <c r="C567" s="4">
        <v>10</v>
      </c>
      <c r="D567" s="2" t="s">
        <v>998</v>
      </c>
      <c r="E567" s="2" t="s">
        <v>987</v>
      </c>
      <c r="F567" s="2" t="s">
        <v>1227</v>
      </c>
      <c r="G567" s="2">
        <v>56</v>
      </c>
      <c r="H567" s="2" t="s">
        <v>976</v>
      </c>
      <c r="I567" s="2" t="s">
        <v>976</v>
      </c>
      <c r="J567" s="2" t="s">
        <v>1957</v>
      </c>
      <c r="K567" s="2" t="s">
        <v>976</v>
      </c>
      <c r="L567" s="93">
        <v>8</v>
      </c>
      <c r="M567" s="125" t="s">
        <v>2014</v>
      </c>
      <c r="N567" s="93" t="s">
        <v>2041</v>
      </c>
      <c r="O567" s="93" t="s">
        <v>976</v>
      </c>
      <c r="P567" s="2" t="s">
        <v>1136</v>
      </c>
      <c r="Q567" s="2" t="s">
        <v>995</v>
      </c>
      <c r="R567" s="2" t="s">
        <v>1189</v>
      </c>
      <c r="S567" s="2">
        <v>2.5</v>
      </c>
      <c r="T567" s="2">
        <v>1</v>
      </c>
      <c r="U567" s="2" t="s">
        <v>963</v>
      </c>
      <c r="V567" s="2">
        <v>1</v>
      </c>
      <c r="W567" s="2">
        <v>0.5</v>
      </c>
      <c r="X567" s="2" t="s">
        <v>1061</v>
      </c>
      <c r="Y567" s="2" t="s">
        <v>1369</v>
      </c>
      <c r="Z567" s="2" t="s">
        <v>1958</v>
      </c>
      <c r="AA567" s="2">
        <v>25</v>
      </c>
      <c r="AB567" s="2">
        <v>10</v>
      </c>
      <c r="AC567" s="2">
        <v>12</v>
      </c>
      <c r="AD567" s="2">
        <v>24</v>
      </c>
      <c r="AE567" s="2" t="s">
        <v>976</v>
      </c>
      <c r="AF567" s="132" t="s">
        <v>1826</v>
      </c>
    </row>
    <row r="568" spans="1:32" x14ac:dyDescent="0.25">
      <c r="A568" s="25" t="str">
        <f>'FST imm. duration'!A568</f>
        <v>SU et al.</v>
      </c>
      <c r="B568" s="2" t="str">
        <f>'FST imm. duration'!D568</f>
        <v>Table3</v>
      </c>
      <c r="C568" s="4">
        <v>11</v>
      </c>
      <c r="D568" s="2" t="s">
        <v>998</v>
      </c>
      <c r="E568" s="2" t="s">
        <v>987</v>
      </c>
      <c r="F568" s="2" t="s">
        <v>1227</v>
      </c>
      <c r="G568" s="2">
        <v>56</v>
      </c>
      <c r="H568" s="2" t="s">
        <v>976</v>
      </c>
      <c r="I568" s="2" t="s">
        <v>976</v>
      </c>
      <c r="J568" s="2" t="s">
        <v>1957</v>
      </c>
      <c r="K568" s="2" t="s">
        <v>976</v>
      </c>
      <c r="L568" s="93">
        <v>8</v>
      </c>
      <c r="M568" s="125" t="s">
        <v>2014</v>
      </c>
      <c r="N568" s="93" t="s">
        <v>2041</v>
      </c>
      <c r="O568" s="93" t="s">
        <v>976</v>
      </c>
      <c r="P568" s="2" t="s">
        <v>1136</v>
      </c>
      <c r="Q568" s="2" t="s">
        <v>995</v>
      </c>
      <c r="R568" s="2" t="s">
        <v>1189</v>
      </c>
      <c r="S568" s="2">
        <v>5</v>
      </c>
      <c r="T568" s="2">
        <v>1</v>
      </c>
      <c r="U568" s="2" t="s">
        <v>963</v>
      </c>
      <c r="V568" s="2">
        <v>1</v>
      </c>
      <c r="W568" s="2">
        <v>0.5</v>
      </c>
      <c r="X568" s="2" t="s">
        <v>1061</v>
      </c>
      <c r="Y568" s="2" t="s">
        <v>1369</v>
      </c>
      <c r="Z568" s="2" t="s">
        <v>1958</v>
      </c>
      <c r="AA568" s="2">
        <v>25</v>
      </c>
      <c r="AB568" s="2">
        <v>10</v>
      </c>
      <c r="AC568" s="2">
        <v>12</v>
      </c>
      <c r="AD568" s="2">
        <v>24</v>
      </c>
      <c r="AE568" s="2" t="s">
        <v>976</v>
      </c>
      <c r="AF568" s="132" t="s">
        <v>1826</v>
      </c>
    </row>
    <row r="569" spans="1:32" x14ac:dyDescent="0.25">
      <c r="A569" s="25" t="str">
        <f>'FST imm. duration'!A569</f>
        <v>SU et al.</v>
      </c>
      <c r="B569" s="2" t="str">
        <f>'FST imm. duration'!D569</f>
        <v>Table3</v>
      </c>
      <c r="C569" s="4">
        <v>12</v>
      </c>
      <c r="D569" s="2" t="s">
        <v>998</v>
      </c>
      <c r="E569" s="2" t="s">
        <v>987</v>
      </c>
      <c r="F569" s="2" t="s">
        <v>1227</v>
      </c>
      <c r="G569" s="2">
        <v>56</v>
      </c>
      <c r="H569" s="2" t="s">
        <v>976</v>
      </c>
      <c r="I569" s="2" t="s">
        <v>976</v>
      </c>
      <c r="J569" s="2" t="s">
        <v>1957</v>
      </c>
      <c r="K569" s="2" t="s">
        <v>976</v>
      </c>
      <c r="L569" s="93">
        <v>8</v>
      </c>
      <c r="M569" s="125" t="s">
        <v>2014</v>
      </c>
      <c r="N569" s="93" t="s">
        <v>2041</v>
      </c>
      <c r="O569" s="93" t="s">
        <v>976</v>
      </c>
      <c r="P569" s="2" t="s">
        <v>1136</v>
      </c>
      <c r="Q569" s="2" t="s">
        <v>995</v>
      </c>
      <c r="R569" s="2" t="s">
        <v>1189</v>
      </c>
      <c r="S569" s="2">
        <v>10</v>
      </c>
      <c r="T569" s="2">
        <v>1</v>
      </c>
      <c r="U569" s="2" t="s">
        <v>963</v>
      </c>
      <c r="V569" s="2">
        <v>1</v>
      </c>
      <c r="W569" s="2">
        <v>0.5</v>
      </c>
      <c r="X569" s="2" t="s">
        <v>1061</v>
      </c>
      <c r="Y569" s="2" t="s">
        <v>1369</v>
      </c>
      <c r="Z569" s="2" t="s">
        <v>1958</v>
      </c>
      <c r="AA569" s="2">
        <v>25</v>
      </c>
      <c r="AB569" s="2">
        <v>10</v>
      </c>
      <c r="AC569" s="2">
        <v>12</v>
      </c>
      <c r="AD569" s="2">
        <v>24</v>
      </c>
      <c r="AE569" s="2" t="s">
        <v>976</v>
      </c>
      <c r="AF569" s="132" t="s">
        <v>1826</v>
      </c>
    </row>
    <row r="570" spans="1:32" x14ac:dyDescent="0.25">
      <c r="A570" s="25" t="str">
        <f>'FST imm. duration'!A570</f>
        <v>TATARCZYNSKA et al.</v>
      </c>
      <c r="B570" s="2" t="str">
        <f>'FST imm. duration'!D570</f>
        <v>Table1</v>
      </c>
      <c r="C570" s="4">
        <v>1</v>
      </c>
      <c r="D570" s="2" t="s">
        <v>956</v>
      </c>
      <c r="E570" s="2" t="s">
        <v>986</v>
      </c>
      <c r="F570" s="2" t="s">
        <v>985</v>
      </c>
      <c r="G570" s="2" t="s">
        <v>976</v>
      </c>
      <c r="H570" s="2" t="s">
        <v>976</v>
      </c>
      <c r="I570" s="2" t="s">
        <v>1959</v>
      </c>
      <c r="J570" s="2" t="s">
        <v>1960</v>
      </c>
      <c r="K570" s="2" t="s">
        <v>2126</v>
      </c>
      <c r="L570" s="93">
        <v>8</v>
      </c>
      <c r="M570" s="125" t="s">
        <v>2109</v>
      </c>
      <c r="N570" s="93" t="s">
        <v>2047</v>
      </c>
      <c r="O570" s="93" t="s">
        <v>976</v>
      </c>
      <c r="P570" s="2" t="s">
        <v>1136</v>
      </c>
      <c r="Q570" s="2" t="s">
        <v>995</v>
      </c>
      <c r="R570" s="2" t="s">
        <v>1189</v>
      </c>
      <c r="S570" s="2">
        <v>10</v>
      </c>
      <c r="T570" s="2">
        <v>1</v>
      </c>
      <c r="U570" s="2" t="s">
        <v>963</v>
      </c>
      <c r="V570" s="2">
        <v>1</v>
      </c>
      <c r="W570" s="2">
        <v>1</v>
      </c>
      <c r="X570" s="2" t="s">
        <v>955</v>
      </c>
      <c r="Y570" s="2" t="s">
        <v>976</v>
      </c>
      <c r="Z570" s="2" t="s">
        <v>1961</v>
      </c>
      <c r="AA570" s="2">
        <v>40</v>
      </c>
      <c r="AB570" s="2">
        <v>18</v>
      </c>
      <c r="AC570" s="2">
        <v>15</v>
      </c>
      <c r="AD570" s="2">
        <v>25</v>
      </c>
      <c r="AE570" s="2" t="s">
        <v>41</v>
      </c>
    </row>
    <row r="571" spans="1:32" x14ac:dyDescent="0.25">
      <c r="A571" s="25" t="str">
        <f>'FST imm. duration'!A571</f>
        <v>TATARCZYNSKA et al.</v>
      </c>
      <c r="B571" s="2" t="str">
        <f>'FST imm. duration'!D571</f>
        <v>Table1</v>
      </c>
      <c r="C571" s="4">
        <v>2</v>
      </c>
      <c r="D571" s="2" t="s">
        <v>956</v>
      </c>
      <c r="E571" s="2" t="s">
        <v>986</v>
      </c>
      <c r="F571" s="2" t="s">
        <v>985</v>
      </c>
      <c r="G571" s="2" t="s">
        <v>976</v>
      </c>
      <c r="H571" s="2" t="s">
        <v>976</v>
      </c>
      <c r="I571" s="2" t="s">
        <v>1959</v>
      </c>
      <c r="J571" s="2" t="s">
        <v>1960</v>
      </c>
      <c r="K571" s="2" t="s">
        <v>2126</v>
      </c>
      <c r="L571" s="93">
        <v>8</v>
      </c>
      <c r="M571" s="125" t="s">
        <v>2109</v>
      </c>
      <c r="N571" s="93" t="s">
        <v>2047</v>
      </c>
      <c r="O571" s="93" t="s">
        <v>976</v>
      </c>
      <c r="P571" s="2" t="s">
        <v>1136</v>
      </c>
      <c r="Q571" s="2" t="s">
        <v>995</v>
      </c>
      <c r="R571" s="2" t="s">
        <v>1189</v>
      </c>
      <c r="S571" s="2">
        <v>20</v>
      </c>
      <c r="T571" s="2">
        <v>1</v>
      </c>
      <c r="U571" s="2" t="s">
        <v>963</v>
      </c>
      <c r="V571" s="2">
        <v>1</v>
      </c>
      <c r="W571" s="2">
        <v>1</v>
      </c>
      <c r="X571" s="2" t="s">
        <v>955</v>
      </c>
      <c r="Y571" s="2" t="s">
        <v>976</v>
      </c>
      <c r="Z571" s="2" t="s">
        <v>1961</v>
      </c>
      <c r="AA571" s="2">
        <v>40</v>
      </c>
      <c r="AB571" s="2">
        <v>18</v>
      </c>
      <c r="AC571" s="2">
        <v>15</v>
      </c>
      <c r="AD571" s="2">
        <v>25</v>
      </c>
      <c r="AE571" s="2" t="s">
        <v>41</v>
      </c>
    </row>
    <row r="572" spans="1:32" x14ac:dyDescent="0.25">
      <c r="A572" s="25" t="str">
        <f>'FST imm. duration'!A572</f>
        <v>TATARCZYNSKA et al.</v>
      </c>
      <c r="B572" s="2" t="str">
        <f>'FST imm. duration'!D572</f>
        <v>Table1</v>
      </c>
      <c r="C572" s="4">
        <v>3</v>
      </c>
      <c r="D572" s="2" t="s">
        <v>956</v>
      </c>
      <c r="E572" s="2" t="s">
        <v>986</v>
      </c>
      <c r="F572" s="2" t="s">
        <v>985</v>
      </c>
      <c r="G572" s="2" t="s">
        <v>976</v>
      </c>
      <c r="H572" s="2" t="s">
        <v>976</v>
      </c>
      <c r="I572" s="2" t="s">
        <v>1959</v>
      </c>
      <c r="J572" s="2" t="s">
        <v>1960</v>
      </c>
      <c r="K572" s="2" t="s">
        <v>2126</v>
      </c>
      <c r="L572" s="93">
        <v>8</v>
      </c>
      <c r="M572" s="125" t="s">
        <v>2109</v>
      </c>
      <c r="N572" s="93" t="s">
        <v>2047</v>
      </c>
      <c r="O572" s="93" t="s">
        <v>976</v>
      </c>
      <c r="P572" s="2" t="s">
        <v>1136</v>
      </c>
      <c r="Q572" s="2" t="s">
        <v>961</v>
      </c>
      <c r="R572" s="2" t="s">
        <v>1189</v>
      </c>
      <c r="S572" s="2">
        <v>10</v>
      </c>
      <c r="T572" s="2">
        <v>1</v>
      </c>
      <c r="U572" s="2" t="s">
        <v>963</v>
      </c>
      <c r="V572" s="2">
        <v>1</v>
      </c>
      <c r="W572" s="2">
        <v>1</v>
      </c>
      <c r="X572" s="2" t="s">
        <v>955</v>
      </c>
      <c r="Y572" s="2" t="s">
        <v>976</v>
      </c>
      <c r="Z572" s="2" t="s">
        <v>1961</v>
      </c>
      <c r="AA572" s="2">
        <v>40</v>
      </c>
      <c r="AB572" s="2">
        <v>18</v>
      </c>
      <c r="AC572" s="2">
        <v>15</v>
      </c>
      <c r="AD572" s="2">
        <v>25</v>
      </c>
      <c r="AE572" s="2" t="s">
        <v>41</v>
      </c>
    </row>
    <row r="573" spans="1:32" x14ac:dyDescent="0.25">
      <c r="A573" s="25" t="str">
        <f>'FST imm. duration'!A573</f>
        <v>TATARCZYNSKA et al.</v>
      </c>
      <c r="B573" s="2" t="str">
        <f>'FST imm. duration'!D573</f>
        <v>Table1</v>
      </c>
      <c r="C573" s="4">
        <v>4</v>
      </c>
      <c r="D573" s="2" t="s">
        <v>956</v>
      </c>
      <c r="E573" s="2" t="s">
        <v>986</v>
      </c>
      <c r="F573" s="2" t="s">
        <v>985</v>
      </c>
      <c r="G573" s="2" t="s">
        <v>976</v>
      </c>
      <c r="H573" s="2" t="s">
        <v>976</v>
      </c>
      <c r="I573" s="2" t="s">
        <v>1959</v>
      </c>
      <c r="J573" s="2" t="s">
        <v>1960</v>
      </c>
      <c r="K573" s="2" t="s">
        <v>2126</v>
      </c>
      <c r="L573" s="93">
        <v>8</v>
      </c>
      <c r="M573" s="125" t="s">
        <v>2109</v>
      </c>
      <c r="N573" s="93" t="s">
        <v>2047</v>
      </c>
      <c r="O573" s="93" t="s">
        <v>976</v>
      </c>
      <c r="P573" s="2" t="s">
        <v>1136</v>
      </c>
      <c r="Q573" s="2" t="s">
        <v>961</v>
      </c>
      <c r="R573" s="2" t="s">
        <v>1189</v>
      </c>
      <c r="S573" s="2">
        <v>20</v>
      </c>
      <c r="T573" s="2">
        <v>1</v>
      </c>
      <c r="U573" s="2" t="s">
        <v>963</v>
      </c>
      <c r="V573" s="2">
        <v>1</v>
      </c>
      <c r="W573" s="2">
        <v>1</v>
      </c>
      <c r="X573" s="2" t="s">
        <v>955</v>
      </c>
      <c r="Y573" s="2" t="s">
        <v>976</v>
      </c>
      <c r="Z573" s="2" t="s">
        <v>1961</v>
      </c>
      <c r="AA573" s="2">
        <v>40</v>
      </c>
      <c r="AB573" s="2">
        <v>18</v>
      </c>
      <c r="AC573" s="2">
        <v>15</v>
      </c>
      <c r="AD573" s="2">
        <v>25</v>
      </c>
      <c r="AE573" s="2" t="s">
        <v>41</v>
      </c>
    </row>
    <row r="574" spans="1:32" x14ac:dyDescent="0.25">
      <c r="A574" s="25" t="str">
        <f>'FST imm. duration'!A574</f>
        <v>TATARCZYNSKA et al.</v>
      </c>
      <c r="B574" s="2" t="str">
        <f>'FST imm. duration'!D574</f>
        <v>Table2</v>
      </c>
      <c r="C574" s="4">
        <v>5</v>
      </c>
      <c r="D574" s="2" t="s">
        <v>956</v>
      </c>
      <c r="E574" s="2" t="s">
        <v>986</v>
      </c>
      <c r="F574" s="2" t="s">
        <v>985</v>
      </c>
      <c r="G574" s="2" t="s">
        <v>976</v>
      </c>
      <c r="H574" s="2" t="s">
        <v>976</v>
      </c>
      <c r="I574" s="2" t="s">
        <v>1959</v>
      </c>
      <c r="J574" s="2" t="s">
        <v>1960</v>
      </c>
      <c r="K574" s="2" t="s">
        <v>2126</v>
      </c>
      <c r="L574" s="93">
        <v>8</v>
      </c>
      <c r="M574" s="125" t="s">
        <v>2109</v>
      </c>
      <c r="N574" s="93" t="s">
        <v>2047</v>
      </c>
      <c r="O574" s="93" t="s">
        <v>976</v>
      </c>
      <c r="P574" s="2" t="s">
        <v>1136</v>
      </c>
      <c r="Q574" s="2" t="s">
        <v>995</v>
      </c>
      <c r="R574" s="2" t="s">
        <v>1189</v>
      </c>
      <c r="S574" s="2">
        <v>20</v>
      </c>
      <c r="T574" s="2">
        <v>1</v>
      </c>
      <c r="U574" s="2" t="s">
        <v>963</v>
      </c>
      <c r="V574" s="2">
        <v>1</v>
      </c>
      <c r="W574" s="2">
        <v>1</v>
      </c>
      <c r="X574" s="2" t="s">
        <v>955</v>
      </c>
      <c r="Y574" s="2" t="s">
        <v>976</v>
      </c>
      <c r="Z574" s="2" t="s">
        <v>1961</v>
      </c>
      <c r="AA574" s="2">
        <v>40</v>
      </c>
      <c r="AB574" s="2">
        <v>18</v>
      </c>
      <c r="AC574" s="2">
        <v>15</v>
      </c>
      <c r="AD574" s="2">
        <v>25</v>
      </c>
      <c r="AE574" s="2" t="s">
        <v>41</v>
      </c>
    </row>
    <row r="575" spans="1:32" x14ac:dyDescent="0.25">
      <c r="A575" s="25" t="str">
        <f>'FST imm. duration'!A575</f>
        <v>TATARCZYNSKA et al.</v>
      </c>
      <c r="B575" s="2" t="str">
        <f>'FST imm. duration'!D575</f>
        <v>Table2</v>
      </c>
      <c r="C575" s="4">
        <v>6</v>
      </c>
      <c r="D575" s="2" t="s">
        <v>956</v>
      </c>
      <c r="E575" s="2" t="s">
        <v>986</v>
      </c>
      <c r="F575" s="2" t="s">
        <v>985</v>
      </c>
      <c r="G575" s="2" t="s">
        <v>976</v>
      </c>
      <c r="H575" s="2" t="s">
        <v>976</v>
      </c>
      <c r="I575" s="2" t="s">
        <v>1959</v>
      </c>
      <c r="J575" s="2" t="s">
        <v>1960</v>
      </c>
      <c r="K575" s="2" t="s">
        <v>2126</v>
      </c>
      <c r="L575" s="93">
        <v>8</v>
      </c>
      <c r="M575" s="125" t="s">
        <v>2109</v>
      </c>
      <c r="N575" s="93" t="s">
        <v>2047</v>
      </c>
      <c r="O575" s="93" t="s">
        <v>976</v>
      </c>
      <c r="P575" s="2" t="s">
        <v>1136</v>
      </c>
      <c r="Q575" s="2" t="s">
        <v>995</v>
      </c>
      <c r="R575" s="2" t="s">
        <v>1189</v>
      </c>
      <c r="S575" s="2">
        <v>20</v>
      </c>
      <c r="T575" s="2">
        <v>1</v>
      </c>
      <c r="U575" s="2" t="s">
        <v>963</v>
      </c>
      <c r="V575" s="2">
        <v>1</v>
      </c>
      <c r="W575" s="2">
        <v>1</v>
      </c>
      <c r="X575" s="2" t="s">
        <v>955</v>
      </c>
      <c r="Y575" s="2" t="s">
        <v>976</v>
      </c>
      <c r="Z575" s="2" t="s">
        <v>1961</v>
      </c>
      <c r="AA575" s="2">
        <v>40</v>
      </c>
      <c r="AB575" s="2">
        <v>18</v>
      </c>
      <c r="AC575" s="2">
        <v>15</v>
      </c>
      <c r="AD575" s="2">
        <v>25</v>
      </c>
      <c r="AE575" s="2" t="s">
        <v>41</v>
      </c>
    </row>
    <row r="576" spans="1:32" x14ac:dyDescent="0.25">
      <c r="A576" s="25" t="str">
        <f>'FST imm. duration'!A576</f>
        <v>TATARCZYNSKA et al.</v>
      </c>
      <c r="B576" s="2" t="str">
        <f>'FST imm. duration'!D576</f>
        <v>Table2</v>
      </c>
      <c r="C576" s="4">
        <v>7</v>
      </c>
      <c r="D576" s="2" t="s">
        <v>956</v>
      </c>
      <c r="E576" s="2" t="s">
        <v>986</v>
      </c>
      <c r="F576" s="2" t="s">
        <v>985</v>
      </c>
      <c r="G576" s="2" t="s">
        <v>976</v>
      </c>
      <c r="H576" s="2" t="s">
        <v>976</v>
      </c>
      <c r="I576" s="2" t="s">
        <v>1959</v>
      </c>
      <c r="J576" s="2" t="s">
        <v>1960</v>
      </c>
      <c r="K576" s="2" t="s">
        <v>2126</v>
      </c>
      <c r="L576" s="93">
        <v>8</v>
      </c>
      <c r="M576" s="125" t="s">
        <v>2109</v>
      </c>
      <c r="N576" s="93" t="s">
        <v>2047</v>
      </c>
      <c r="O576" s="93" t="s">
        <v>976</v>
      </c>
      <c r="P576" s="2" t="s">
        <v>1136</v>
      </c>
      <c r="Q576" s="2" t="s">
        <v>995</v>
      </c>
      <c r="R576" s="2" t="s">
        <v>1189</v>
      </c>
      <c r="S576" s="2">
        <v>20</v>
      </c>
      <c r="T576" s="2">
        <v>1</v>
      </c>
      <c r="U576" s="2" t="s">
        <v>963</v>
      </c>
      <c r="V576" s="2">
        <v>1</v>
      </c>
      <c r="W576" s="2">
        <v>1</v>
      </c>
      <c r="X576" s="2" t="s">
        <v>955</v>
      </c>
      <c r="Y576" s="2" t="s">
        <v>976</v>
      </c>
      <c r="Z576" s="2" t="s">
        <v>1961</v>
      </c>
      <c r="AA576" s="2">
        <v>40</v>
      </c>
      <c r="AB576" s="2">
        <v>18</v>
      </c>
      <c r="AC576" s="2">
        <v>15</v>
      </c>
      <c r="AD576" s="2">
        <v>25</v>
      </c>
      <c r="AE576" s="2" t="s">
        <v>41</v>
      </c>
    </row>
    <row r="577" spans="1:31" x14ac:dyDescent="0.25">
      <c r="A577" s="25" t="str">
        <f>'FST imm. duration'!A577</f>
        <v>TATARCZYNSKA et al.</v>
      </c>
      <c r="B577" s="2" t="str">
        <f>'FST imm. duration'!D577</f>
        <v>Table3</v>
      </c>
      <c r="C577" s="4">
        <v>8</v>
      </c>
      <c r="D577" s="2" t="s">
        <v>956</v>
      </c>
      <c r="E577" s="2" t="s">
        <v>986</v>
      </c>
      <c r="F577" s="2" t="s">
        <v>985</v>
      </c>
      <c r="G577" s="2" t="s">
        <v>976</v>
      </c>
      <c r="H577" s="2" t="s">
        <v>976</v>
      </c>
      <c r="I577" s="2" t="s">
        <v>1959</v>
      </c>
      <c r="J577" s="2" t="s">
        <v>1960</v>
      </c>
      <c r="K577" s="2" t="s">
        <v>2126</v>
      </c>
      <c r="L577" s="93">
        <v>8</v>
      </c>
      <c r="M577" s="125" t="s">
        <v>2109</v>
      </c>
      <c r="N577" s="93" t="s">
        <v>2047</v>
      </c>
      <c r="O577" s="93" t="s">
        <v>976</v>
      </c>
      <c r="P577" s="2" t="s">
        <v>1136</v>
      </c>
      <c r="Q577" s="2" t="s">
        <v>961</v>
      </c>
      <c r="R577" s="2" t="s">
        <v>1189</v>
      </c>
      <c r="S577" s="2">
        <v>20</v>
      </c>
      <c r="T577" s="2">
        <v>1</v>
      </c>
      <c r="U577" s="2" t="s">
        <v>963</v>
      </c>
      <c r="V577" s="2">
        <v>1</v>
      </c>
      <c r="W577" s="2">
        <v>1</v>
      </c>
      <c r="X577" s="2" t="s">
        <v>955</v>
      </c>
      <c r="Y577" s="2" t="s">
        <v>976</v>
      </c>
      <c r="Z577" s="2" t="s">
        <v>1961</v>
      </c>
      <c r="AA577" s="2">
        <v>40</v>
      </c>
      <c r="AB577" s="2">
        <v>18</v>
      </c>
      <c r="AC577" s="2">
        <v>15</v>
      </c>
      <c r="AD577" s="2">
        <v>25</v>
      </c>
      <c r="AE577" s="2" t="s">
        <v>41</v>
      </c>
    </row>
    <row r="578" spans="1:31" x14ac:dyDescent="0.25">
      <c r="A578" s="25" t="str">
        <f>'FST imm. duration'!A578</f>
        <v>TATARCZYNSKA et al.</v>
      </c>
      <c r="B578" s="2" t="str">
        <f>'FST imm. duration'!D578</f>
        <v>Table3</v>
      </c>
      <c r="C578" s="4">
        <v>9</v>
      </c>
      <c r="D578" s="2" t="s">
        <v>956</v>
      </c>
      <c r="E578" s="2" t="s">
        <v>986</v>
      </c>
      <c r="F578" s="2" t="s">
        <v>985</v>
      </c>
      <c r="G578" s="2" t="s">
        <v>976</v>
      </c>
      <c r="H578" s="2" t="s">
        <v>976</v>
      </c>
      <c r="I578" s="2" t="s">
        <v>1959</v>
      </c>
      <c r="J578" s="2" t="s">
        <v>1960</v>
      </c>
      <c r="K578" s="2" t="s">
        <v>2126</v>
      </c>
      <c r="L578" s="93">
        <v>8</v>
      </c>
      <c r="M578" s="125" t="s">
        <v>2109</v>
      </c>
      <c r="N578" s="93" t="s">
        <v>2047</v>
      </c>
      <c r="O578" s="93" t="s">
        <v>976</v>
      </c>
      <c r="P578" s="2" t="s">
        <v>1136</v>
      </c>
      <c r="Q578" s="2" t="s">
        <v>961</v>
      </c>
      <c r="R578" s="2" t="s">
        <v>1189</v>
      </c>
      <c r="S578" s="2">
        <v>20</v>
      </c>
      <c r="T578" s="2">
        <v>1</v>
      </c>
      <c r="U578" s="2" t="s">
        <v>963</v>
      </c>
      <c r="V578" s="2">
        <v>1</v>
      </c>
      <c r="W578" s="2">
        <v>1</v>
      </c>
      <c r="X578" s="2" t="s">
        <v>955</v>
      </c>
      <c r="Y578" s="2" t="s">
        <v>976</v>
      </c>
      <c r="Z578" s="2" t="s">
        <v>1961</v>
      </c>
      <c r="AA578" s="2">
        <v>40</v>
      </c>
      <c r="AB578" s="2">
        <v>18</v>
      </c>
      <c r="AC578" s="2">
        <v>15</v>
      </c>
      <c r="AD578" s="2">
        <v>25</v>
      </c>
      <c r="AE578" s="2" t="s">
        <v>41</v>
      </c>
    </row>
    <row r="579" spans="1:31" x14ac:dyDescent="0.25">
      <c r="A579" s="25" t="str">
        <f>'FST imm. duration'!A579</f>
        <v>TATARCZYNSKA et al.</v>
      </c>
      <c r="B579" s="2" t="str">
        <f>'FST imm. duration'!D579</f>
        <v>Table3</v>
      </c>
      <c r="C579" s="4">
        <v>10</v>
      </c>
      <c r="D579" s="2" t="s">
        <v>956</v>
      </c>
      <c r="E579" s="2" t="s">
        <v>986</v>
      </c>
      <c r="F579" s="2" t="s">
        <v>985</v>
      </c>
      <c r="G579" s="2" t="s">
        <v>976</v>
      </c>
      <c r="H579" s="2" t="s">
        <v>976</v>
      </c>
      <c r="I579" s="2" t="s">
        <v>1959</v>
      </c>
      <c r="J579" s="2" t="s">
        <v>1960</v>
      </c>
      <c r="K579" s="2" t="s">
        <v>2126</v>
      </c>
      <c r="L579" s="93">
        <v>8</v>
      </c>
      <c r="M579" s="125" t="s">
        <v>2109</v>
      </c>
      <c r="N579" s="93" t="s">
        <v>2047</v>
      </c>
      <c r="O579" s="93" t="s">
        <v>976</v>
      </c>
      <c r="P579" s="2" t="s">
        <v>1136</v>
      </c>
      <c r="Q579" s="2" t="s">
        <v>961</v>
      </c>
      <c r="R579" s="2" t="s">
        <v>1189</v>
      </c>
      <c r="S579" s="2">
        <v>20</v>
      </c>
      <c r="T579" s="2">
        <v>1</v>
      </c>
      <c r="U579" s="2" t="s">
        <v>963</v>
      </c>
      <c r="V579" s="2">
        <v>1</v>
      </c>
      <c r="W579" s="2">
        <v>1</v>
      </c>
      <c r="X579" s="2" t="s">
        <v>955</v>
      </c>
      <c r="Y579" s="2" t="s">
        <v>976</v>
      </c>
      <c r="Z579" s="2" t="s">
        <v>1961</v>
      </c>
      <c r="AA579" s="2">
        <v>40</v>
      </c>
      <c r="AB579" s="2">
        <v>18</v>
      </c>
      <c r="AC579" s="2">
        <v>15</v>
      </c>
      <c r="AD579" s="2">
        <v>25</v>
      </c>
      <c r="AE579" s="2" t="s">
        <v>41</v>
      </c>
    </row>
    <row r="580" spans="1:31" x14ac:dyDescent="0.25">
      <c r="A580" s="25" t="str">
        <f>'FST imm. duration'!A580</f>
        <v>VERGURA et al.</v>
      </c>
      <c r="B580" s="2" t="str">
        <f>'FST imm. duration'!D580</f>
        <v>Text3.2.1</v>
      </c>
      <c r="C580" s="4">
        <v>1</v>
      </c>
      <c r="D580" s="2" t="s">
        <v>956</v>
      </c>
      <c r="E580" s="2" t="s">
        <v>987</v>
      </c>
      <c r="F580" s="2" t="s">
        <v>984</v>
      </c>
      <c r="G580" s="2" t="s">
        <v>976</v>
      </c>
      <c r="H580" s="2" t="s">
        <v>976</v>
      </c>
      <c r="I580" s="2" t="s">
        <v>1110</v>
      </c>
      <c r="J580" s="2" t="s">
        <v>1964</v>
      </c>
      <c r="K580" s="2" t="s">
        <v>976</v>
      </c>
      <c r="L580" s="125" t="s">
        <v>2127</v>
      </c>
      <c r="M580" s="125" t="s">
        <v>2007</v>
      </c>
      <c r="N580" s="93" t="s">
        <v>2015</v>
      </c>
      <c r="O580" s="93" t="s">
        <v>2128</v>
      </c>
      <c r="P580" s="2" t="s">
        <v>1136</v>
      </c>
      <c r="Q580" s="2" t="s">
        <v>962</v>
      </c>
      <c r="R580" s="2" t="s">
        <v>1190</v>
      </c>
      <c r="S580" s="2">
        <v>30</v>
      </c>
      <c r="T580" s="2">
        <v>1</v>
      </c>
      <c r="U580" s="2" t="s">
        <v>963</v>
      </c>
      <c r="V580" s="2">
        <v>1</v>
      </c>
      <c r="W580" s="2">
        <v>0.5</v>
      </c>
      <c r="X580" s="2" t="s">
        <v>955</v>
      </c>
      <c r="Y580" s="2" t="s">
        <v>976</v>
      </c>
      <c r="Z580" s="2" t="s">
        <v>1965</v>
      </c>
      <c r="AA580" s="2">
        <v>18.5</v>
      </c>
      <c r="AB580" s="2">
        <v>12.5</v>
      </c>
      <c r="AC580" s="2">
        <v>13.5</v>
      </c>
      <c r="AD580" s="2" t="s">
        <v>2016</v>
      </c>
      <c r="AE580" s="2" t="s">
        <v>41</v>
      </c>
    </row>
    <row r="581" spans="1:31" x14ac:dyDescent="0.25">
      <c r="A581" s="25" t="str">
        <f>'FST imm. duration'!A581</f>
        <v>VERGURA et al.</v>
      </c>
      <c r="B581" s="2" t="str">
        <f>'FST imm. duration'!D581</f>
        <v>Text3.2.2</v>
      </c>
      <c r="C581" s="4">
        <v>2</v>
      </c>
      <c r="D581" s="2" t="s">
        <v>956</v>
      </c>
      <c r="E581" s="2" t="s">
        <v>987</v>
      </c>
      <c r="F581" s="2" t="s">
        <v>984</v>
      </c>
      <c r="G581" s="2" t="s">
        <v>976</v>
      </c>
      <c r="H581" s="2" t="s">
        <v>976</v>
      </c>
      <c r="I581" s="2" t="s">
        <v>1110</v>
      </c>
      <c r="J581" s="2" t="s">
        <v>1964</v>
      </c>
      <c r="K581" s="2" t="s">
        <v>976</v>
      </c>
      <c r="L581" s="125" t="s">
        <v>2127</v>
      </c>
      <c r="M581" s="125" t="s">
        <v>2007</v>
      </c>
      <c r="N581" s="93" t="s">
        <v>2015</v>
      </c>
      <c r="O581" s="93" t="s">
        <v>2128</v>
      </c>
      <c r="P581" s="2" t="s">
        <v>1136</v>
      </c>
      <c r="Q581" s="2" t="s">
        <v>961</v>
      </c>
      <c r="R581" s="2" t="s">
        <v>1189</v>
      </c>
      <c r="S581" s="2">
        <v>30</v>
      </c>
      <c r="T581" s="2">
        <v>1</v>
      </c>
      <c r="U581" s="2" t="s">
        <v>963</v>
      </c>
      <c r="V581" s="2">
        <v>1</v>
      </c>
      <c r="W581" s="2">
        <v>0.5</v>
      </c>
      <c r="X581" s="2" t="s">
        <v>955</v>
      </c>
      <c r="Y581" s="2" t="s">
        <v>976</v>
      </c>
      <c r="Z581" s="2" t="s">
        <v>1965</v>
      </c>
      <c r="AA581" s="2">
        <v>18.5</v>
      </c>
      <c r="AB581" s="2">
        <v>12.5</v>
      </c>
      <c r="AC581" s="2">
        <v>13.5</v>
      </c>
      <c r="AD581" s="2" t="s">
        <v>2016</v>
      </c>
      <c r="AE581" s="2" t="s">
        <v>41</v>
      </c>
    </row>
    <row r="582" spans="1:31" x14ac:dyDescent="0.25">
      <c r="A582" s="25" t="str">
        <f>'FST imm. duration'!A582</f>
        <v>VIOLLE et al.</v>
      </c>
      <c r="B582" s="2" t="str">
        <f>'FST imm. duration'!D582</f>
        <v>Figure1</v>
      </c>
      <c r="C582" s="4">
        <v>1</v>
      </c>
      <c r="D582" s="2" t="s">
        <v>956</v>
      </c>
      <c r="E582" s="2" t="s">
        <v>986</v>
      </c>
      <c r="F582" s="2" t="s">
        <v>985</v>
      </c>
      <c r="G582" s="2" t="s">
        <v>976</v>
      </c>
      <c r="H582" s="2" t="s">
        <v>976</v>
      </c>
      <c r="I582" s="2" t="s">
        <v>1975</v>
      </c>
      <c r="J582" s="2" t="s">
        <v>1974</v>
      </c>
      <c r="K582" s="2" t="s">
        <v>2129</v>
      </c>
      <c r="L582" s="125" t="s">
        <v>2130</v>
      </c>
      <c r="M582" s="125" t="s">
        <v>2115</v>
      </c>
      <c r="N582" s="93" t="s">
        <v>1785</v>
      </c>
      <c r="O582" s="93" t="s">
        <v>2043</v>
      </c>
      <c r="P582" s="2" t="s">
        <v>1136</v>
      </c>
      <c r="Q582" s="2" t="s">
        <v>978</v>
      </c>
      <c r="R582" s="2" t="s">
        <v>1190</v>
      </c>
      <c r="S582" s="2">
        <v>10</v>
      </c>
      <c r="T582" s="2">
        <v>14</v>
      </c>
      <c r="U582" s="2" t="s">
        <v>1004</v>
      </c>
      <c r="V582" s="2" t="s">
        <v>1977</v>
      </c>
      <c r="W582" s="2">
        <v>1</v>
      </c>
      <c r="X582" s="2" t="s">
        <v>955</v>
      </c>
      <c r="Y582" s="2" t="s">
        <v>954</v>
      </c>
      <c r="Z582" s="2" t="s">
        <v>1976</v>
      </c>
      <c r="AA582" s="2">
        <v>50</v>
      </c>
      <c r="AB582" s="2">
        <v>20</v>
      </c>
      <c r="AC582" s="2">
        <v>30</v>
      </c>
      <c r="AD582" s="2">
        <v>25</v>
      </c>
      <c r="AE582" s="2" t="s">
        <v>41</v>
      </c>
    </row>
    <row r="583" spans="1:31" x14ac:dyDescent="0.25">
      <c r="A583" s="25" t="str">
        <f>'FST imm. duration'!A583</f>
        <v>CAI et al.</v>
      </c>
      <c r="B583" s="2" t="str">
        <f>'FST imm. duration'!D583</f>
        <v>Figure3-c</v>
      </c>
      <c r="C583" s="4">
        <v>1</v>
      </c>
      <c r="D583" s="2" t="s">
        <v>956</v>
      </c>
      <c r="E583" s="2" t="s">
        <v>986</v>
      </c>
      <c r="F583" s="2" t="s">
        <v>1085</v>
      </c>
      <c r="G583" s="2" t="s">
        <v>976</v>
      </c>
      <c r="H583" s="2" t="s">
        <v>1210</v>
      </c>
      <c r="I583" s="2" t="s">
        <v>1982</v>
      </c>
      <c r="J583" s="2" t="s">
        <v>1983</v>
      </c>
      <c r="K583" s="2" t="s">
        <v>976</v>
      </c>
      <c r="L583" s="93" t="s">
        <v>976</v>
      </c>
      <c r="M583" s="125" t="s">
        <v>2007</v>
      </c>
      <c r="N583" s="93" t="s">
        <v>1142</v>
      </c>
      <c r="O583" s="93" t="s">
        <v>2019</v>
      </c>
      <c r="P583" s="2" t="s">
        <v>1136</v>
      </c>
      <c r="Q583" s="2" t="s">
        <v>961</v>
      </c>
      <c r="R583" s="2" t="s">
        <v>1189</v>
      </c>
      <c r="S583" s="2">
        <v>10</v>
      </c>
      <c r="T583" s="2">
        <v>14</v>
      </c>
      <c r="U583" s="2" t="s">
        <v>1004</v>
      </c>
      <c r="V583" s="2">
        <v>1</v>
      </c>
      <c r="W583" s="2" t="s">
        <v>976</v>
      </c>
      <c r="X583" s="2" t="s">
        <v>955</v>
      </c>
      <c r="Y583" s="2" t="s">
        <v>954</v>
      </c>
      <c r="Z583" s="2" t="s">
        <v>2099</v>
      </c>
      <c r="AA583" s="2">
        <v>60</v>
      </c>
      <c r="AB583" s="2">
        <v>25</v>
      </c>
      <c r="AC583" s="2">
        <v>30</v>
      </c>
      <c r="AD583" s="2" t="s">
        <v>2073</v>
      </c>
      <c r="AE583" s="2" t="s">
        <v>1734</v>
      </c>
    </row>
  </sheetData>
  <phoneticPr fontId="4" type="noConversion"/>
  <conditionalFormatting sqref="S2:AM2 S4:AM4 S15:AM15 S37:AM37 S39:Z39 S53:AM53 S33:AM33 AE93:AM95 AE203:AM203 S244:S245 T245:AM245 S369:W369 X366:X369 S8:AM12 P33:Q35 P36:Z36 S34:Z35 AA34:AM36 L37:Q37 L38:Z38 L39:Q39 L40:Z40 AA38:AM40 M58:AM58 P61:Q62 P59:Z60 M59:O62 S61:Z62 AA59:AM62 S63:AM66 S68:AM73 E242:Z242 P243:S243 P244:Q245 E243:O245 T243:Z244 AA242:AM244 Y365:AM369 S471:AM473 P366:W368 P369:Q369 M370:AM370 M366:N369 P365:X365 O365:O370 I471:Q473 I474:AM474 B2:B985 D475:AM985 D371:AM470 D204:AM241 D96:AM202 D365:N365 D366:L370 D246:AM364 D203:Y203 D74:AM92 D93:Y95 D68:Q73 D67:AM67 D63:Q66 D58:L62 D54:AM57 D53:Q53 D41:AM52 D8:Q12 D37:K40 D33:O36 D16:AM32 D5:AM7 D4:Q4 D3:AM3 D471:H474 D242:D245 D13:AM14 D15:Q15 D2:Q2">
    <cfRule type="expression" dxfId="59" priority="35">
      <formula>ODD(ROW())=ROW()</formula>
    </cfRule>
    <cfRule type="expression" dxfId="58" priority="42">
      <formula>EVEN(ROW())=ROW()</formula>
    </cfRule>
  </conditionalFormatting>
  <conditionalFormatting sqref="R2">
    <cfRule type="expression" dxfId="57" priority="33">
      <formula>ODD(ROW())=ROW()</formula>
    </cfRule>
    <cfRule type="expression" dxfId="56" priority="34">
      <formula>EVEN(ROW())=ROW()</formula>
    </cfRule>
  </conditionalFormatting>
  <conditionalFormatting sqref="R4">
    <cfRule type="expression" dxfId="55" priority="31">
      <formula>ODD(ROW())=ROW()</formula>
    </cfRule>
    <cfRule type="expression" dxfId="54" priority="32">
      <formula>EVEN(ROW())=ROW()</formula>
    </cfRule>
  </conditionalFormatting>
  <conditionalFormatting sqref="R12">
    <cfRule type="expression" dxfId="53" priority="29">
      <formula>ODD(ROW())=ROW()</formula>
    </cfRule>
    <cfRule type="expression" dxfId="52" priority="30">
      <formula>EVEN(ROW())=ROW()</formula>
    </cfRule>
  </conditionalFormatting>
  <conditionalFormatting sqref="R15">
    <cfRule type="expression" dxfId="51" priority="27">
      <formula>ODD(ROW())=ROW()</formula>
    </cfRule>
    <cfRule type="expression" dxfId="50" priority="28">
      <formula>EVEN(ROW())=ROW()</formula>
    </cfRule>
  </conditionalFormatting>
  <conditionalFormatting sqref="R34">
    <cfRule type="expression" dxfId="49" priority="25">
      <formula>ODD(ROW())=ROW()</formula>
    </cfRule>
    <cfRule type="expression" dxfId="48" priority="26">
      <formula>EVEN(ROW())=ROW()</formula>
    </cfRule>
  </conditionalFormatting>
  <conditionalFormatting sqref="R37">
    <cfRule type="expression" dxfId="47" priority="23">
      <formula>ODD(ROW())=ROW()</formula>
    </cfRule>
    <cfRule type="expression" dxfId="46" priority="24">
      <formula>EVEN(ROW())=ROW()</formula>
    </cfRule>
  </conditionalFormatting>
  <conditionalFormatting sqref="R39 R53 R61:R66 R68:R73">
    <cfRule type="expression" dxfId="45" priority="21">
      <formula>ODD(ROW())=ROW()</formula>
    </cfRule>
    <cfRule type="expression" dxfId="44" priority="22">
      <formula>EVEN(ROW())=ROW()</formula>
    </cfRule>
  </conditionalFormatting>
  <conditionalFormatting sqref="R33">
    <cfRule type="expression" dxfId="43" priority="19">
      <formula>ODD(ROW())=ROW()</formula>
    </cfRule>
    <cfRule type="expression" dxfId="42" priority="20">
      <formula>EVEN(ROW())=ROW()</formula>
    </cfRule>
  </conditionalFormatting>
  <conditionalFormatting sqref="R35">
    <cfRule type="expression" dxfId="41" priority="17">
      <formula>ODD(ROW())=ROW()</formula>
    </cfRule>
    <cfRule type="expression" dxfId="40" priority="18">
      <formula>EVEN(ROW())=ROW()</formula>
    </cfRule>
  </conditionalFormatting>
  <conditionalFormatting sqref="R8:R11">
    <cfRule type="expression" dxfId="39" priority="15">
      <formula>ODD(ROW())=ROW()</formula>
    </cfRule>
    <cfRule type="expression" dxfId="38" priority="16">
      <formula>EVEN(ROW())=ROW()</formula>
    </cfRule>
  </conditionalFormatting>
  <conditionalFormatting sqref="Z93:AD95">
    <cfRule type="expression" dxfId="37" priority="13">
      <formula>ODD(ROW())=ROW()</formula>
    </cfRule>
    <cfRule type="expression" dxfId="36" priority="14">
      <formula>EVEN(ROW())=ROW()</formula>
    </cfRule>
  </conditionalFormatting>
  <conditionalFormatting sqref="Z203:AD203">
    <cfRule type="expression" dxfId="35" priority="11">
      <formula>ODD(ROW())=ROW()</formula>
    </cfRule>
    <cfRule type="expression" dxfId="34" priority="12">
      <formula>EVEN(ROW())=ROW()</formula>
    </cfRule>
  </conditionalFormatting>
  <conditionalFormatting sqref="R244:R245">
    <cfRule type="expression" dxfId="33" priority="9">
      <formula>ODD(ROW())=ROW()</formula>
    </cfRule>
    <cfRule type="expression" dxfId="32" priority="10">
      <formula>EVEN(ROW())=ROW()</formula>
    </cfRule>
  </conditionalFormatting>
  <conditionalFormatting sqref="R369">
    <cfRule type="expression" dxfId="31" priority="7">
      <formula>ODD(ROW())=ROW()</formula>
    </cfRule>
    <cfRule type="expression" dxfId="30" priority="8">
      <formula>EVEN(ROW())=ROW()</formula>
    </cfRule>
  </conditionalFormatting>
  <conditionalFormatting sqref="R471:R473">
    <cfRule type="expression" dxfId="29" priority="5">
      <formula>ODD(ROW())=ROW()</formula>
    </cfRule>
    <cfRule type="expression" dxfId="28" priority="6">
      <formula>EVEN(ROW())=ROW()</formula>
    </cfRule>
  </conditionalFormatting>
  <conditionalFormatting sqref="C74:C978 C2:C72">
    <cfRule type="expression" dxfId="27" priority="3">
      <formula>ODD(ROW())=ROW()</formula>
    </cfRule>
    <cfRule type="expression" dxfId="26" priority="4">
      <formula>EVEN(ROW())=ROW()</formula>
    </cfRule>
  </conditionalFormatting>
  <conditionalFormatting sqref="C73">
    <cfRule type="expression" dxfId="25" priority="1">
      <formula>ODD(ROW())=ROW()</formula>
    </cfRule>
    <cfRule type="expression" dxfId="24"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L22 L78:L80 L112:L124 L15" numberStoredAsText="1"/>
    <ignoredError sqref="M68:M72" twoDigitTextYear="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665"/>
  <sheetViews>
    <sheetView tabSelected="1" zoomScale="115" zoomScaleNormal="115" workbookViewId="0">
      <pane xSplit="1" ySplit="1" topLeftCell="T515" activePane="bottomRight" state="frozen"/>
      <selection pane="topRight" activeCell="B1" sqref="B1"/>
      <selection pane="bottomLeft" activeCell="A2" sqref="A2"/>
      <selection pane="bottomRight" activeCell="X524" sqref="X524"/>
    </sheetView>
  </sheetViews>
  <sheetFormatPr defaultRowHeight="15" x14ac:dyDescent="0.25"/>
  <cols>
    <col min="1" max="1" width="26" style="25" bestFit="1" customWidth="1"/>
    <col min="2" max="2" width="14.7109375" style="4" customWidth="1"/>
    <col min="3" max="3" width="9.140625" style="4"/>
    <col min="4" max="4" width="16.7109375" style="4" customWidth="1"/>
    <col min="5" max="5" width="19.28515625" style="4" bestFit="1" customWidth="1"/>
    <col min="6" max="6" width="19.28515625" style="4" customWidth="1"/>
    <col min="7" max="7" width="14.5703125" style="3" customWidth="1"/>
    <col min="8" max="8" width="12.140625" style="91" customWidth="1"/>
    <col min="9" max="9" width="17.5703125" style="3" customWidth="1"/>
    <col min="10" max="10" width="27.140625" style="3" bestFit="1" customWidth="1"/>
    <col min="11" max="11" width="24.140625" style="3" bestFit="1" customWidth="1"/>
    <col min="12" max="12" width="18.28515625" style="3" bestFit="1" customWidth="1"/>
    <col min="13" max="13" width="28.7109375" style="3" bestFit="1" customWidth="1"/>
    <col min="14" max="14" width="27" style="3" bestFit="1" customWidth="1"/>
    <col min="15" max="15" width="18.5703125" style="3" bestFit="1" customWidth="1"/>
    <col min="16" max="16" width="22" style="3" customWidth="1"/>
    <col min="17" max="17" width="19.28515625" style="3" customWidth="1"/>
    <col min="18" max="18" width="18.140625" style="3" customWidth="1"/>
    <col min="19" max="19" width="16.85546875" style="3" customWidth="1"/>
    <col min="20" max="20" width="19.85546875" style="3" bestFit="1" customWidth="1"/>
    <col min="21" max="21" width="18" style="3" bestFit="1" customWidth="1"/>
    <col min="22" max="22" width="14.7109375" style="3" customWidth="1"/>
    <col min="23" max="24" width="16.85546875" style="3" customWidth="1"/>
    <col min="25" max="25" width="45.5703125" style="3" customWidth="1"/>
    <col min="26" max="26" width="18.7109375" style="3" customWidth="1"/>
    <col min="27" max="27" width="9.140625" style="3"/>
    <col min="28" max="16384" width="9.140625" style="4"/>
  </cols>
  <sheetData>
    <row r="1" spans="1:29" s="31" customFormat="1" x14ac:dyDescent="0.25">
      <c r="A1" s="35" t="s">
        <v>565</v>
      </c>
      <c r="B1" s="35" t="s">
        <v>22</v>
      </c>
      <c r="C1" s="35" t="s">
        <v>1155</v>
      </c>
      <c r="D1" s="35" t="s">
        <v>3</v>
      </c>
      <c r="E1" s="39" t="s">
        <v>23</v>
      </c>
      <c r="F1" s="39" t="s">
        <v>80</v>
      </c>
      <c r="G1" s="39" t="s">
        <v>6</v>
      </c>
      <c r="H1" s="92" t="s">
        <v>24</v>
      </c>
      <c r="I1" s="42" t="s">
        <v>27</v>
      </c>
      <c r="J1" s="43" t="s">
        <v>28</v>
      </c>
      <c r="K1" s="42" t="s">
        <v>29</v>
      </c>
      <c r="L1" s="43" t="s">
        <v>30</v>
      </c>
      <c r="M1" s="42" t="s">
        <v>31</v>
      </c>
      <c r="N1" s="42" t="s">
        <v>34</v>
      </c>
      <c r="O1" s="43" t="s">
        <v>33</v>
      </c>
      <c r="P1" s="39" t="s">
        <v>7</v>
      </c>
      <c r="Q1" s="44" t="s">
        <v>25</v>
      </c>
      <c r="R1" s="39" t="s">
        <v>1</v>
      </c>
      <c r="S1" s="44" t="s">
        <v>26</v>
      </c>
      <c r="T1" s="42" t="s">
        <v>32</v>
      </c>
      <c r="U1" s="39" t="s">
        <v>35</v>
      </c>
      <c r="V1" s="44" t="s">
        <v>9</v>
      </c>
      <c r="W1" s="39" t="s">
        <v>10</v>
      </c>
      <c r="X1" s="36" t="s">
        <v>11</v>
      </c>
      <c r="Y1" s="37"/>
      <c r="Z1" s="34"/>
      <c r="AA1" s="37"/>
      <c r="AB1" s="37"/>
      <c r="AC1" s="37"/>
    </row>
    <row r="2" spans="1:29" x14ac:dyDescent="0.25">
      <c r="A2" s="25" t="s">
        <v>953</v>
      </c>
      <c r="B2" s="4">
        <v>2014</v>
      </c>
      <c r="C2" s="4">
        <v>1</v>
      </c>
      <c r="D2" s="3" t="s">
        <v>964</v>
      </c>
      <c r="E2" s="3" t="s">
        <v>82</v>
      </c>
      <c r="F2" s="3" t="s">
        <v>965</v>
      </c>
      <c r="G2" s="3">
        <v>30.48</v>
      </c>
      <c r="H2" s="91">
        <v>250</v>
      </c>
      <c r="I2" s="3">
        <v>23.09</v>
      </c>
      <c r="J2" s="3">
        <f>H2*I2/G2</f>
        <v>189.38648293963254</v>
      </c>
      <c r="K2" s="3">
        <v>0.72</v>
      </c>
      <c r="L2" s="3">
        <f>H2*K2/G2</f>
        <v>5.9055118110236222</v>
      </c>
      <c r="M2" s="3">
        <v>9</v>
      </c>
      <c r="N2" s="3">
        <v>9</v>
      </c>
      <c r="O2" s="3">
        <f>L2*SQRT(N2)</f>
        <v>17.716535433070867</v>
      </c>
      <c r="P2" s="3">
        <v>18.09</v>
      </c>
      <c r="Q2" s="3">
        <f>H2*P2/G2</f>
        <v>148.3759842519685</v>
      </c>
      <c r="R2" s="3">
        <v>0.57999999999999996</v>
      </c>
      <c r="S2" s="3">
        <f>H2*R2/G2</f>
        <v>4.757217847769029</v>
      </c>
      <c r="T2" s="3">
        <v>6</v>
      </c>
      <c r="U2" s="3">
        <v>6</v>
      </c>
      <c r="V2" s="3">
        <f t="shared" ref="V2:V44" si="0">S2*SQRT(U2)</f>
        <v>11.652756322295302</v>
      </c>
      <c r="W2" s="3">
        <v>2</v>
      </c>
      <c r="AB2" s="3"/>
      <c r="AC2" s="3"/>
    </row>
    <row r="3" spans="1:29" x14ac:dyDescent="0.25">
      <c r="A3" s="25" t="s">
        <v>953</v>
      </c>
      <c r="B3" s="4">
        <v>2014</v>
      </c>
      <c r="C3" s="4">
        <v>2</v>
      </c>
      <c r="D3" s="3" t="s">
        <v>964</v>
      </c>
      <c r="E3" s="3" t="s">
        <v>82</v>
      </c>
      <c r="F3" s="3" t="s">
        <v>965</v>
      </c>
      <c r="G3" s="3">
        <v>30.48</v>
      </c>
      <c r="H3" s="91">
        <v>250</v>
      </c>
      <c r="I3" s="3">
        <v>23.09</v>
      </c>
      <c r="J3" s="3">
        <f t="shared" ref="J3:J12" si="1">H3*I3/G3</f>
        <v>189.38648293963254</v>
      </c>
      <c r="K3" s="3">
        <v>0.72</v>
      </c>
      <c r="L3" s="3">
        <f t="shared" ref="L3:L13" si="2">H3*K3/G3</f>
        <v>5.9055118110236222</v>
      </c>
      <c r="M3" s="3">
        <v>9</v>
      </c>
      <c r="N3" s="3">
        <v>9</v>
      </c>
      <c r="O3" s="3">
        <f>L3*SQRT(N3)</f>
        <v>17.716535433070867</v>
      </c>
      <c r="P3" s="3">
        <v>23.09</v>
      </c>
      <c r="Q3" s="3">
        <f t="shared" ref="Q3:Q13" si="3">H3*P3/G3</f>
        <v>189.38648293963254</v>
      </c>
      <c r="R3" s="3">
        <v>0.57999999999999996</v>
      </c>
      <c r="S3" s="3">
        <f t="shared" ref="S3:S18" si="4">H3*R3/G3</f>
        <v>4.757217847769029</v>
      </c>
      <c r="T3" s="3">
        <v>7</v>
      </c>
      <c r="U3" s="3">
        <v>7</v>
      </c>
      <c r="V3" s="3">
        <f t="shared" si="0"/>
        <v>12.586415357754779</v>
      </c>
      <c r="W3" s="3">
        <v>2</v>
      </c>
      <c r="AB3" s="3"/>
      <c r="AC3" s="3"/>
    </row>
    <row r="4" spans="1:29" x14ac:dyDescent="0.25">
      <c r="A4" s="25" t="s">
        <v>566</v>
      </c>
      <c r="B4" s="4">
        <v>2016</v>
      </c>
      <c r="C4" s="4">
        <v>1</v>
      </c>
      <c r="D4" s="3" t="s">
        <v>996</v>
      </c>
      <c r="E4" s="3" t="s">
        <v>82</v>
      </c>
      <c r="F4" s="3" t="s">
        <v>965</v>
      </c>
      <c r="G4" s="3" t="s">
        <v>976</v>
      </c>
      <c r="H4" s="91" t="s">
        <v>976</v>
      </c>
      <c r="I4" s="3" t="s">
        <v>976</v>
      </c>
      <c r="J4" s="3">
        <v>223.67</v>
      </c>
      <c r="K4" s="3" t="s">
        <v>976</v>
      </c>
      <c r="L4" s="3">
        <v>1.054</v>
      </c>
      <c r="M4" s="3">
        <v>6</v>
      </c>
      <c r="N4" s="3">
        <v>6</v>
      </c>
      <c r="O4" s="3">
        <f>L4*SQRT(N4)</f>
        <v>2.5817621888934696</v>
      </c>
      <c r="P4" s="3" t="s">
        <v>976</v>
      </c>
      <c r="Q4" s="3">
        <v>82.83</v>
      </c>
      <c r="R4" s="3" t="s">
        <v>976</v>
      </c>
      <c r="S4" s="3">
        <v>0.65400000000000003</v>
      </c>
      <c r="T4" s="3">
        <v>6</v>
      </c>
      <c r="U4" s="3">
        <v>6</v>
      </c>
      <c r="V4" s="3">
        <f t="shared" si="0"/>
        <v>1.6019662917801984</v>
      </c>
      <c r="W4" s="3">
        <v>1</v>
      </c>
      <c r="AB4" s="3"/>
      <c r="AC4" s="3"/>
    </row>
    <row r="5" spans="1:29" x14ac:dyDescent="0.25">
      <c r="A5" s="25" t="s">
        <v>567</v>
      </c>
      <c r="B5" s="4">
        <v>2011</v>
      </c>
      <c r="C5" s="4">
        <v>1</v>
      </c>
      <c r="D5" s="3" t="s">
        <v>982</v>
      </c>
      <c r="E5" s="3" t="s">
        <v>82</v>
      </c>
      <c r="F5" s="3" t="s">
        <v>965</v>
      </c>
      <c r="G5" s="3">
        <v>36.71</v>
      </c>
      <c r="H5" s="91">
        <v>250</v>
      </c>
      <c r="I5" s="3">
        <v>32.799999999999997</v>
      </c>
      <c r="J5" s="3">
        <f t="shared" si="1"/>
        <v>223.37237809861074</v>
      </c>
      <c r="K5" s="3">
        <v>0.81</v>
      </c>
      <c r="L5" s="3">
        <f t="shared" si="2"/>
        <v>5.5162081176791062</v>
      </c>
      <c r="M5" s="85" t="s">
        <v>983</v>
      </c>
      <c r="N5" s="3">
        <v>11</v>
      </c>
      <c r="O5" s="3">
        <f>L5*SQRT(N5)</f>
        <v>18.295192591854221</v>
      </c>
      <c r="P5" s="3">
        <v>20.32</v>
      </c>
      <c r="Q5" s="3">
        <f t="shared" si="3"/>
        <v>138.38191228548078</v>
      </c>
      <c r="R5" s="3">
        <v>1.62</v>
      </c>
      <c r="S5" s="3">
        <f t="shared" si="4"/>
        <v>11.032416235358212</v>
      </c>
      <c r="T5" s="3" t="s">
        <v>983</v>
      </c>
      <c r="U5" s="3">
        <v>11</v>
      </c>
      <c r="V5" s="3">
        <f t="shared" si="0"/>
        <v>36.590385183708442</v>
      </c>
      <c r="W5" s="3">
        <v>1</v>
      </c>
      <c r="AB5" s="3"/>
      <c r="AC5" s="3"/>
    </row>
    <row r="6" spans="1:29" x14ac:dyDescent="0.25">
      <c r="A6" s="25" t="s">
        <v>569</v>
      </c>
      <c r="B6" s="4">
        <v>2012</v>
      </c>
      <c r="C6" s="4">
        <v>1</v>
      </c>
      <c r="D6" s="3" t="s">
        <v>997</v>
      </c>
      <c r="E6" s="3" t="s">
        <v>82</v>
      </c>
      <c r="F6" s="3" t="s">
        <v>965</v>
      </c>
      <c r="G6" s="3" t="s">
        <v>976</v>
      </c>
      <c r="H6" s="91" t="s">
        <v>976</v>
      </c>
      <c r="I6" s="3" t="s">
        <v>976</v>
      </c>
      <c r="J6" s="3">
        <v>231.7</v>
      </c>
      <c r="K6" s="3" t="s">
        <v>976</v>
      </c>
      <c r="L6" s="3">
        <v>8.91</v>
      </c>
      <c r="M6" s="3">
        <v>7</v>
      </c>
      <c r="N6" s="3">
        <v>7</v>
      </c>
      <c r="O6" s="3">
        <f t="shared" ref="O6:O44" si="5">L6*SQRT(N6)</f>
        <v>23.573644181585504</v>
      </c>
      <c r="P6" s="3" t="s">
        <v>976</v>
      </c>
      <c r="Q6" s="3">
        <v>192.75</v>
      </c>
      <c r="R6" s="3" t="s">
        <v>976</v>
      </c>
      <c r="S6" s="3">
        <v>12.06</v>
      </c>
      <c r="T6" s="3">
        <v>6</v>
      </c>
      <c r="U6" s="3">
        <v>6</v>
      </c>
      <c r="V6" s="3">
        <f t="shared" si="0"/>
        <v>29.540846297965125</v>
      </c>
      <c r="W6" s="3">
        <v>1</v>
      </c>
      <c r="AB6" s="3"/>
      <c r="AC6" s="3"/>
    </row>
    <row r="7" spans="1:29" x14ac:dyDescent="0.25">
      <c r="A7" s="25" t="s">
        <v>570</v>
      </c>
      <c r="B7" s="4">
        <v>2008</v>
      </c>
      <c r="C7" s="4">
        <v>1</v>
      </c>
      <c r="D7" s="3" t="s">
        <v>1006</v>
      </c>
      <c r="E7" s="3" t="s">
        <v>82</v>
      </c>
      <c r="F7" s="3" t="s">
        <v>965</v>
      </c>
      <c r="G7" s="3">
        <v>96.43</v>
      </c>
      <c r="H7" s="91">
        <v>300</v>
      </c>
      <c r="I7" s="3">
        <v>77.22</v>
      </c>
      <c r="J7" s="3">
        <f t="shared" si="1"/>
        <v>240.23644094161565</v>
      </c>
      <c r="K7" s="3">
        <v>0.37</v>
      </c>
      <c r="L7" s="3">
        <f t="shared" si="2"/>
        <v>1.1510940578658093</v>
      </c>
      <c r="M7" s="3">
        <v>6</v>
      </c>
      <c r="N7" s="3">
        <v>6</v>
      </c>
      <c r="O7" s="3">
        <f t="shared" si="5"/>
        <v>2.8195930877209658</v>
      </c>
      <c r="P7" s="3">
        <v>57.28</v>
      </c>
      <c r="Q7" s="3">
        <f t="shared" si="3"/>
        <v>178.20180441771231</v>
      </c>
      <c r="R7" s="3">
        <v>0.25</v>
      </c>
      <c r="S7" s="3">
        <f t="shared" si="4"/>
        <v>0.77776625531473598</v>
      </c>
      <c r="T7" s="3">
        <v>6</v>
      </c>
      <c r="U7" s="3">
        <v>6</v>
      </c>
      <c r="V7" s="3">
        <f t="shared" si="0"/>
        <v>1.9051304646763281</v>
      </c>
      <c r="W7" s="3">
        <v>1</v>
      </c>
      <c r="AB7" s="3"/>
      <c r="AC7" s="3"/>
    </row>
    <row r="8" spans="1:29" x14ac:dyDescent="0.25">
      <c r="A8" s="25" t="s">
        <v>571</v>
      </c>
      <c r="B8" s="4">
        <v>2016</v>
      </c>
      <c r="C8" s="4">
        <v>1</v>
      </c>
      <c r="D8" s="3" t="s">
        <v>1017</v>
      </c>
      <c r="E8" s="3" t="s">
        <v>82</v>
      </c>
      <c r="F8" s="3" t="s">
        <v>965</v>
      </c>
      <c r="G8" s="3">
        <v>37.409999999999997</v>
      </c>
      <c r="H8" s="91">
        <v>200</v>
      </c>
      <c r="I8" s="3">
        <v>30.33</v>
      </c>
      <c r="J8" s="3">
        <f t="shared" si="1"/>
        <v>162.14915797914998</v>
      </c>
      <c r="K8" s="3">
        <v>2.77</v>
      </c>
      <c r="L8" s="3">
        <f t="shared" si="2"/>
        <v>14.808874632451218</v>
      </c>
      <c r="M8" s="3">
        <v>6</v>
      </c>
      <c r="N8" s="3">
        <v>6</v>
      </c>
      <c r="O8" s="3">
        <f t="shared" si="5"/>
        <v>36.274186514351264</v>
      </c>
      <c r="P8" s="3">
        <v>22.01</v>
      </c>
      <c r="Q8" s="3">
        <f t="shared" si="3"/>
        <v>117.66907244052393</v>
      </c>
      <c r="R8" s="3">
        <v>3.86</v>
      </c>
      <c r="S8" s="3">
        <f t="shared" si="4"/>
        <v>20.636193531141409</v>
      </c>
      <c r="T8" s="3">
        <v>6</v>
      </c>
      <c r="U8" s="3">
        <v>6</v>
      </c>
      <c r="V8" s="3">
        <f t="shared" si="0"/>
        <v>50.548144384619448</v>
      </c>
      <c r="W8" s="3">
        <v>4</v>
      </c>
      <c r="AB8" s="3"/>
      <c r="AC8" s="3"/>
    </row>
    <row r="9" spans="1:29" x14ac:dyDescent="0.25">
      <c r="A9" s="25" t="s">
        <v>571</v>
      </c>
      <c r="B9" s="4">
        <v>2016</v>
      </c>
      <c r="C9" s="4">
        <v>2</v>
      </c>
      <c r="D9" s="3" t="s">
        <v>1017</v>
      </c>
      <c r="E9" s="3" t="s">
        <v>82</v>
      </c>
      <c r="F9" s="3" t="s">
        <v>965</v>
      </c>
      <c r="G9" s="3">
        <v>37.409999999999997</v>
      </c>
      <c r="H9" s="91">
        <v>200</v>
      </c>
      <c r="I9" s="3">
        <v>30.33</v>
      </c>
      <c r="J9" s="3">
        <f t="shared" si="1"/>
        <v>162.14915797914998</v>
      </c>
      <c r="K9" s="3">
        <v>2.77</v>
      </c>
      <c r="L9" s="3">
        <f t="shared" si="2"/>
        <v>14.808874632451218</v>
      </c>
      <c r="M9" s="3">
        <v>6</v>
      </c>
      <c r="N9" s="3">
        <v>6</v>
      </c>
      <c r="O9" s="3">
        <f t="shared" si="5"/>
        <v>36.274186514351264</v>
      </c>
      <c r="P9" s="3">
        <v>13.73</v>
      </c>
      <c r="Q9" s="3">
        <f t="shared" si="3"/>
        <v>73.402833466987445</v>
      </c>
      <c r="R9" s="3">
        <v>2.62</v>
      </c>
      <c r="S9" s="3">
        <f t="shared" si="4"/>
        <v>14.006950013365412</v>
      </c>
      <c r="T9" s="3">
        <v>6</v>
      </c>
      <c r="U9" s="3">
        <v>6</v>
      </c>
      <c r="V9" s="3">
        <f t="shared" si="0"/>
        <v>34.309880385415269</v>
      </c>
      <c r="W9" s="3">
        <v>4</v>
      </c>
      <c r="AB9" s="3"/>
      <c r="AC9" s="3"/>
    </row>
    <row r="10" spans="1:29" x14ac:dyDescent="0.25">
      <c r="A10" s="25" t="s">
        <v>571</v>
      </c>
      <c r="B10" s="4">
        <v>2016</v>
      </c>
      <c r="C10" s="4">
        <v>3</v>
      </c>
      <c r="D10" s="3" t="s">
        <v>1017</v>
      </c>
      <c r="E10" s="3" t="s">
        <v>82</v>
      </c>
      <c r="F10" s="3" t="s">
        <v>965</v>
      </c>
      <c r="G10" s="3">
        <v>37.409999999999997</v>
      </c>
      <c r="H10" s="91">
        <v>200</v>
      </c>
      <c r="I10" s="3">
        <v>30.33</v>
      </c>
      <c r="J10" s="3">
        <f t="shared" si="1"/>
        <v>162.14915797914998</v>
      </c>
      <c r="K10" s="3">
        <v>2.77</v>
      </c>
      <c r="L10" s="3">
        <f t="shared" si="2"/>
        <v>14.808874632451218</v>
      </c>
      <c r="M10" s="3">
        <v>6</v>
      </c>
      <c r="N10" s="3">
        <v>6</v>
      </c>
      <c r="O10" s="3">
        <f t="shared" si="5"/>
        <v>36.274186514351264</v>
      </c>
      <c r="P10" s="3">
        <v>12.17</v>
      </c>
      <c r="Q10" s="3">
        <f t="shared" si="3"/>
        <v>65.062817428495066</v>
      </c>
      <c r="R10" s="3">
        <v>2.31</v>
      </c>
      <c r="S10" s="3">
        <f t="shared" si="4"/>
        <v>12.349639133921412</v>
      </c>
      <c r="T10" s="3">
        <v>6</v>
      </c>
      <c r="U10" s="3">
        <v>6</v>
      </c>
      <c r="V10" s="3">
        <f t="shared" si="0"/>
        <v>30.250314385614228</v>
      </c>
      <c r="W10" s="3">
        <v>4</v>
      </c>
      <c r="AB10" s="3"/>
      <c r="AC10" s="3"/>
    </row>
    <row r="11" spans="1:29" x14ac:dyDescent="0.25">
      <c r="A11" s="25" t="s">
        <v>571</v>
      </c>
      <c r="B11" s="4">
        <v>2016</v>
      </c>
      <c r="C11" s="4">
        <v>4</v>
      </c>
      <c r="D11" s="3" t="s">
        <v>1017</v>
      </c>
      <c r="E11" s="3" t="s">
        <v>82</v>
      </c>
      <c r="F11" s="3" t="s">
        <v>965</v>
      </c>
      <c r="G11" s="3">
        <v>37.409999999999997</v>
      </c>
      <c r="H11" s="91">
        <v>200</v>
      </c>
      <c r="I11" s="3">
        <v>30.33</v>
      </c>
      <c r="J11" s="3">
        <f t="shared" si="1"/>
        <v>162.14915797914998</v>
      </c>
      <c r="K11" s="3">
        <v>2.77</v>
      </c>
      <c r="L11" s="3">
        <f t="shared" si="2"/>
        <v>14.808874632451218</v>
      </c>
      <c r="M11" s="3">
        <v>6</v>
      </c>
      <c r="N11" s="3">
        <v>6</v>
      </c>
      <c r="O11" s="3">
        <f t="shared" si="5"/>
        <v>36.274186514351264</v>
      </c>
      <c r="P11" s="3">
        <v>5.09</v>
      </c>
      <c r="Q11" s="3">
        <f t="shared" si="3"/>
        <v>27.211975407645017</v>
      </c>
      <c r="R11" s="3">
        <v>2.46</v>
      </c>
      <c r="S11" s="3">
        <f t="shared" si="4"/>
        <v>13.151563753007219</v>
      </c>
      <c r="T11" s="3">
        <v>6</v>
      </c>
      <c r="U11" s="3">
        <v>6</v>
      </c>
      <c r="V11" s="3">
        <f t="shared" si="0"/>
        <v>32.214620514550219</v>
      </c>
      <c r="W11" s="3">
        <v>4</v>
      </c>
      <c r="AB11" s="3"/>
      <c r="AC11" s="3"/>
    </row>
    <row r="12" spans="1:29" x14ac:dyDescent="0.25">
      <c r="A12" s="25" t="s">
        <v>1027</v>
      </c>
      <c r="B12" s="4">
        <v>2017</v>
      </c>
      <c r="C12" s="4">
        <v>1</v>
      </c>
      <c r="D12" s="3" t="s">
        <v>1018</v>
      </c>
      <c r="E12" s="3" t="s">
        <v>82</v>
      </c>
      <c r="F12" s="3" t="s">
        <v>965</v>
      </c>
      <c r="G12" s="3">
        <v>42.65</v>
      </c>
      <c r="H12" s="91">
        <v>250</v>
      </c>
      <c r="I12" s="3">
        <v>31.56</v>
      </c>
      <c r="J12" s="3">
        <f t="shared" si="1"/>
        <v>184.99413833528723</v>
      </c>
      <c r="K12" s="3">
        <v>1.23</v>
      </c>
      <c r="L12" s="3">
        <f t="shared" si="2"/>
        <v>7.2098475967174682</v>
      </c>
      <c r="M12" s="3" t="s">
        <v>976</v>
      </c>
      <c r="N12" s="3" t="s">
        <v>976</v>
      </c>
      <c r="O12" s="3" t="e">
        <f t="shared" si="5"/>
        <v>#VALUE!</v>
      </c>
      <c r="P12" s="3">
        <v>20.94</v>
      </c>
      <c r="Q12" s="3">
        <f t="shared" si="3"/>
        <v>122.74325908558031</v>
      </c>
      <c r="R12" s="3">
        <v>3.23</v>
      </c>
      <c r="S12" s="3">
        <f t="shared" si="4"/>
        <v>18.933177022274325</v>
      </c>
      <c r="T12" s="3" t="s">
        <v>976</v>
      </c>
      <c r="U12" s="3" t="s">
        <v>976</v>
      </c>
      <c r="V12" s="3" t="e">
        <f t="shared" si="0"/>
        <v>#VALUE!</v>
      </c>
      <c r="W12" s="3">
        <v>1</v>
      </c>
      <c r="AB12" s="3"/>
      <c r="AC12" s="3"/>
    </row>
    <row r="13" spans="1:29" x14ac:dyDescent="0.25">
      <c r="A13" s="25" t="s">
        <v>572</v>
      </c>
      <c r="B13" s="4">
        <v>2017</v>
      </c>
      <c r="C13" s="4">
        <v>1</v>
      </c>
      <c r="D13" s="3" t="s">
        <v>1018</v>
      </c>
      <c r="E13" s="3" t="s">
        <v>82</v>
      </c>
      <c r="F13" s="3" t="s">
        <v>1035</v>
      </c>
      <c r="G13" s="3">
        <v>33.94</v>
      </c>
      <c r="H13" s="91">
        <v>40</v>
      </c>
      <c r="I13" s="3">
        <v>27.94</v>
      </c>
      <c r="J13" s="3">
        <f t="shared" ref="J13:J45" si="6">H13*I13/G13</f>
        <v>32.928697701826756</v>
      </c>
      <c r="K13" s="3">
        <v>1.85</v>
      </c>
      <c r="L13" s="3">
        <f t="shared" si="2"/>
        <v>2.1803182086034179</v>
      </c>
      <c r="M13" s="3">
        <v>10</v>
      </c>
      <c r="N13" s="3">
        <v>10</v>
      </c>
      <c r="O13" s="3">
        <f t="shared" si="5"/>
        <v>6.8947715631249293</v>
      </c>
      <c r="P13" s="3">
        <v>22.4</v>
      </c>
      <c r="Q13" s="3">
        <f t="shared" si="3"/>
        <v>26.399528579846791</v>
      </c>
      <c r="R13" s="3">
        <v>1.1499999999999999</v>
      </c>
      <c r="S13" s="3">
        <f t="shared" si="4"/>
        <v>1.3553329404832057</v>
      </c>
      <c r="T13" s="3">
        <v>9</v>
      </c>
      <c r="U13" s="3">
        <v>9</v>
      </c>
      <c r="V13" s="3">
        <f t="shared" si="0"/>
        <v>4.0659988214496172</v>
      </c>
      <c r="W13" s="3">
        <v>1</v>
      </c>
      <c r="AB13" s="3"/>
      <c r="AC13" s="3"/>
    </row>
    <row r="14" spans="1:29" s="103" customFormat="1" x14ac:dyDescent="0.25">
      <c r="A14" s="25" t="s">
        <v>573</v>
      </c>
      <c r="B14" s="103">
        <v>2012</v>
      </c>
      <c r="C14" s="103">
        <v>1</v>
      </c>
      <c r="D14" s="104" t="s">
        <v>1041</v>
      </c>
      <c r="E14" s="104" t="s">
        <v>82</v>
      </c>
      <c r="F14" s="104" t="s">
        <v>965</v>
      </c>
      <c r="G14" s="104" t="s">
        <v>976</v>
      </c>
      <c r="H14" s="105" t="s">
        <v>976</v>
      </c>
      <c r="I14" s="104" t="s">
        <v>976</v>
      </c>
      <c r="J14" s="104">
        <v>142.5</v>
      </c>
      <c r="K14" s="104" t="s">
        <v>976</v>
      </c>
      <c r="L14" s="104"/>
      <c r="M14" s="104">
        <v>6</v>
      </c>
      <c r="N14" s="104">
        <v>6</v>
      </c>
      <c r="O14" s="104">
        <v>21.85</v>
      </c>
      <c r="P14" s="104" t="s">
        <v>976</v>
      </c>
      <c r="Q14" s="104">
        <v>62.83</v>
      </c>
      <c r="R14" s="104" t="s">
        <v>976</v>
      </c>
      <c r="S14" s="104"/>
      <c r="T14" s="104">
        <v>6</v>
      </c>
      <c r="U14" s="104">
        <v>6</v>
      </c>
      <c r="V14" s="104">
        <v>5.94</v>
      </c>
      <c r="W14" s="104">
        <v>1</v>
      </c>
      <c r="X14" s="104"/>
      <c r="Y14" s="104"/>
      <c r="Z14" s="104"/>
      <c r="AA14" s="104"/>
      <c r="AB14" s="104"/>
      <c r="AC14" s="104"/>
    </row>
    <row r="15" spans="1:29" x14ac:dyDescent="0.25">
      <c r="A15" s="25" t="s">
        <v>574</v>
      </c>
      <c r="B15" s="4">
        <v>2011</v>
      </c>
      <c r="C15" s="4">
        <v>1</v>
      </c>
      <c r="D15" s="3" t="s">
        <v>1051</v>
      </c>
      <c r="E15" s="3" t="s">
        <v>82</v>
      </c>
      <c r="F15" s="3" t="s">
        <v>965</v>
      </c>
      <c r="G15" s="3">
        <v>31.91</v>
      </c>
      <c r="H15" s="91">
        <v>200</v>
      </c>
      <c r="I15" s="3">
        <v>21.76</v>
      </c>
      <c r="J15" s="3">
        <f t="shared" si="6"/>
        <v>136.38357881541836</v>
      </c>
      <c r="K15" s="3">
        <v>2.29</v>
      </c>
      <c r="L15" s="3">
        <f t="shared" ref="L15:L45" si="7">H15*K15/G15</f>
        <v>14.352867439674084</v>
      </c>
      <c r="M15" s="3">
        <v>8</v>
      </c>
      <c r="N15" s="3">
        <v>8</v>
      </c>
      <c r="O15" s="3">
        <f t="shared" si="5"/>
        <v>40.596039584260581</v>
      </c>
      <c r="P15" s="3">
        <v>13.9</v>
      </c>
      <c r="Q15" s="3">
        <f t="shared" ref="Q15:Q45" si="8">H15*P15/G15</f>
        <v>87.120025070510806</v>
      </c>
      <c r="R15" s="3">
        <v>1.64</v>
      </c>
      <c r="S15" s="3">
        <f t="shared" si="4"/>
        <v>10.278909432779693</v>
      </c>
      <c r="T15" s="3">
        <v>8</v>
      </c>
      <c r="U15" s="3">
        <v>8</v>
      </c>
      <c r="V15" s="3">
        <f t="shared" si="0"/>
        <v>29.073146252483561</v>
      </c>
      <c r="W15" s="3">
        <v>1</v>
      </c>
      <c r="AB15" s="3"/>
      <c r="AC15" s="3"/>
    </row>
    <row r="16" spans="1:29" x14ac:dyDescent="0.25">
      <c r="A16" s="25" t="s">
        <v>575</v>
      </c>
      <c r="B16" s="4">
        <v>2014</v>
      </c>
      <c r="C16" s="4">
        <v>1</v>
      </c>
      <c r="D16" s="3" t="s">
        <v>1018</v>
      </c>
      <c r="E16" s="3" t="s">
        <v>82</v>
      </c>
      <c r="F16" s="3" t="s">
        <v>965</v>
      </c>
      <c r="G16" s="3">
        <v>35.32</v>
      </c>
      <c r="H16" s="91">
        <v>250</v>
      </c>
      <c r="I16" s="3">
        <v>18.47</v>
      </c>
      <c r="J16" s="3">
        <f t="shared" si="6"/>
        <v>130.73329558323897</v>
      </c>
      <c r="K16" s="3">
        <v>1.85</v>
      </c>
      <c r="L16" s="3">
        <f t="shared" si="7"/>
        <v>13.094563986409966</v>
      </c>
      <c r="M16" s="3">
        <v>10</v>
      </c>
      <c r="N16" s="3">
        <v>10</v>
      </c>
      <c r="O16" s="3">
        <f t="shared" si="5"/>
        <v>41.408647163869638</v>
      </c>
      <c r="P16" s="3">
        <v>7.28</v>
      </c>
      <c r="Q16" s="3">
        <f t="shared" si="8"/>
        <v>51.528878822197058</v>
      </c>
      <c r="R16" s="3">
        <v>2.42</v>
      </c>
      <c r="S16" s="3">
        <f t="shared" si="4"/>
        <v>17.129105322763305</v>
      </c>
      <c r="T16" s="3">
        <v>10</v>
      </c>
      <c r="U16" s="3">
        <v>10</v>
      </c>
      <c r="V16" s="3">
        <f t="shared" si="0"/>
        <v>54.166987100845681</v>
      </c>
      <c r="W16" s="3">
        <v>1</v>
      </c>
      <c r="AB16" s="3"/>
      <c r="AC16" s="3"/>
    </row>
    <row r="17" spans="1:29" x14ac:dyDescent="0.25">
      <c r="A17" s="25" t="s">
        <v>576</v>
      </c>
      <c r="B17" s="4">
        <v>2013</v>
      </c>
      <c r="C17" s="4">
        <v>1</v>
      </c>
      <c r="D17" s="3" t="s">
        <v>1051</v>
      </c>
      <c r="E17" s="3" t="s">
        <v>82</v>
      </c>
      <c r="F17" s="3" t="s">
        <v>965</v>
      </c>
      <c r="G17" s="3">
        <v>85.16</v>
      </c>
      <c r="H17" s="91">
        <v>200</v>
      </c>
      <c r="I17" s="3">
        <v>62.44</v>
      </c>
      <c r="J17" s="3">
        <f t="shared" si="6"/>
        <v>146.6416157820573</v>
      </c>
      <c r="K17" s="3">
        <v>1.48</v>
      </c>
      <c r="L17" s="3">
        <f t="shared" si="7"/>
        <v>3.4758102395490842</v>
      </c>
      <c r="M17" s="3">
        <v>6</v>
      </c>
      <c r="N17" s="3">
        <v>6</v>
      </c>
      <c r="O17" s="3">
        <f t="shared" si="5"/>
        <v>8.513961529636223</v>
      </c>
      <c r="P17" s="3">
        <v>43.05</v>
      </c>
      <c r="Q17" s="3">
        <f t="shared" si="8"/>
        <v>101.10380460310004</v>
      </c>
      <c r="R17" s="3">
        <v>0.74</v>
      </c>
      <c r="S17" s="3">
        <f t="shared" si="4"/>
        <v>1.7379051197745421</v>
      </c>
      <c r="T17" s="3">
        <v>6</v>
      </c>
      <c r="U17" s="3">
        <v>6</v>
      </c>
      <c r="V17" s="3">
        <f t="shared" si="0"/>
        <v>4.2569807648181115</v>
      </c>
      <c r="W17" s="3">
        <v>1</v>
      </c>
      <c r="AB17" s="3"/>
      <c r="AC17" s="3"/>
    </row>
    <row r="18" spans="1:29" x14ac:dyDescent="0.25">
      <c r="A18" s="25" t="s">
        <v>577</v>
      </c>
      <c r="B18" s="4">
        <v>2010</v>
      </c>
      <c r="C18" s="4">
        <v>1</v>
      </c>
      <c r="D18" s="3" t="s">
        <v>1051</v>
      </c>
      <c r="E18" s="3" t="s">
        <v>82</v>
      </c>
      <c r="F18" s="3" t="s">
        <v>965</v>
      </c>
      <c r="G18" s="3">
        <v>42.83</v>
      </c>
      <c r="H18" s="91">
        <v>200</v>
      </c>
      <c r="I18" s="3">
        <v>33.020000000000003</v>
      </c>
      <c r="J18" s="3">
        <f t="shared" si="6"/>
        <v>154.19098762549618</v>
      </c>
      <c r="K18" s="3">
        <v>4.58</v>
      </c>
      <c r="L18" s="3">
        <f t="shared" si="7"/>
        <v>21.386878356292318</v>
      </c>
      <c r="M18" s="3">
        <v>10</v>
      </c>
      <c r="N18" s="3">
        <v>10</v>
      </c>
      <c r="O18" s="3">
        <f t="shared" si="5"/>
        <v>67.631247646841828</v>
      </c>
      <c r="P18" s="3">
        <v>19.45</v>
      </c>
      <c r="Q18" s="3">
        <f t="shared" si="8"/>
        <v>90.824188652813447</v>
      </c>
      <c r="R18" s="3">
        <v>4.42</v>
      </c>
      <c r="S18" s="3">
        <f t="shared" si="4"/>
        <v>20.639738501050665</v>
      </c>
      <c r="T18" s="3">
        <v>10</v>
      </c>
      <c r="U18" s="3">
        <v>10</v>
      </c>
      <c r="V18" s="3">
        <f t="shared" si="0"/>
        <v>65.268583973589713</v>
      </c>
      <c r="W18" s="3">
        <v>1</v>
      </c>
      <c r="AB18" s="3"/>
      <c r="AC18" s="3"/>
    </row>
    <row r="19" spans="1:29" x14ac:dyDescent="0.25">
      <c r="A19" s="25" t="s">
        <v>578</v>
      </c>
      <c r="B19" s="4">
        <v>2007</v>
      </c>
      <c r="C19" s="4">
        <v>1</v>
      </c>
      <c r="D19" s="3" t="s">
        <v>1051</v>
      </c>
      <c r="E19" s="3" t="s">
        <v>82</v>
      </c>
      <c r="F19" s="3" t="s">
        <v>965</v>
      </c>
      <c r="G19" s="3">
        <v>41.68</v>
      </c>
      <c r="H19" s="91">
        <v>250</v>
      </c>
      <c r="I19" s="3">
        <v>32.33</v>
      </c>
      <c r="J19" s="3">
        <f t="shared" si="6"/>
        <v>193.91794625719768</v>
      </c>
      <c r="K19" s="3" t="s">
        <v>976</v>
      </c>
      <c r="L19" s="3">
        <v>3.4037015579700673</v>
      </c>
      <c r="M19" s="3">
        <v>6</v>
      </c>
      <c r="N19" s="3">
        <v>6</v>
      </c>
      <c r="O19" s="3">
        <f t="shared" si="5"/>
        <v>8.3373320537428022</v>
      </c>
      <c r="P19" s="3">
        <v>7.62</v>
      </c>
      <c r="Q19" s="3">
        <f t="shared" si="8"/>
        <v>45.705374280230323</v>
      </c>
      <c r="R19" s="3" t="s">
        <v>976</v>
      </c>
      <c r="S19" s="3">
        <v>3.4037015579700673</v>
      </c>
      <c r="T19" s="3">
        <v>6</v>
      </c>
      <c r="U19" s="3">
        <v>6</v>
      </c>
      <c r="V19" s="3">
        <f t="shared" si="0"/>
        <v>8.3373320537428022</v>
      </c>
      <c r="W19" s="3">
        <v>1</v>
      </c>
      <c r="AB19" s="3"/>
      <c r="AC19" s="3"/>
    </row>
    <row r="20" spans="1:29" x14ac:dyDescent="0.25">
      <c r="A20" s="25" t="s">
        <v>578</v>
      </c>
      <c r="B20" s="4">
        <v>2007</v>
      </c>
      <c r="C20" s="4">
        <v>2</v>
      </c>
      <c r="D20" s="3" t="s">
        <v>1017</v>
      </c>
      <c r="E20" s="3" t="s">
        <v>82</v>
      </c>
      <c r="F20" s="3" t="s">
        <v>965</v>
      </c>
      <c r="G20" s="3">
        <v>46.34</v>
      </c>
      <c r="H20" s="91">
        <v>250</v>
      </c>
      <c r="I20" s="3">
        <v>36.479999999999997</v>
      </c>
      <c r="J20" s="3">
        <f t="shared" si="6"/>
        <v>196.80621493310315</v>
      </c>
      <c r="K20" s="3" t="s">
        <v>976</v>
      </c>
      <c r="L20" s="3">
        <v>3.3917909328568681</v>
      </c>
      <c r="M20" s="3">
        <v>6</v>
      </c>
      <c r="N20" s="3">
        <v>6</v>
      </c>
      <c r="O20" s="3">
        <f t="shared" si="5"/>
        <v>8.3081570996978851</v>
      </c>
      <c r="P20" s="3">
        <v>7.39</v>
      </c>
      <c r="Q20" s="3">
        <f t="shared" si="8"/>
        <v>39.868364264134655</v>
      </c>
      <c r="R20" s="3" t="s">
        <v>976</v>
      </c>
      <c r="S20" s="3">
        <v>3.3917909328568681</v>
      </c>
      <c r="T20" s="3">
        <v>6</v>
      </c>
      <c r="U20" s="3">
        <v>6</v>
      </c>
      <c r="V20" s="3">
        <f t="shared" si="0"/>
        <v>8.3081570996978851</v>
      </c>
      <c r="W20" s="3">
        <v>1</v>
      </c>
      <c r="AB20" s="3"/>
      <c r="AC20" s="3"/>
    </row>
    <row r="21" spans="1:29" x14ac:dyDescent="0.25">
      <c r="A21" s="25" t="s">
        <v>578</v>
      </c>
      <c r="B21" s="4">
        <v>2007</v>
      </c>
      <c r="C21" s="4">
        <v>3</v>
      </c>
      <c r="D21" s="3" t="s">
        <v>1006</v>
      </c>
      <c r="E21" s="3" t="s">
        <v>82</v>
      </c>
      <c r="F21" s="3" t="s">
        <v>965</v>
      </c>
      <c r="G21" s="3">
        <v>38.24</v>
      </c>
      <c r="H21" s="91">
        <v>250</v>
      </c>
      <c r="I21" s="3">
        <v>28.82</v>
      </c>
      <c r="J21" s="3">
        <f t="shared" si="6"/>
        <v>188.4152719665272</v>
      </c>
      <c r="K21" s="3" t="s">
        <v>976</v>
      </c>
      <c r="L21" s="3">
        <v>3.9501011368103902</v>
      </c>
      <c r="M21" s="3">
        <v>6</v>
      </c>
      <c r="N21" s="3">
        <v>6</v>
      </c>
      <c r="O21" s="3">
        <f t="shared" si="5"/>
        <v>9.6757322175732217</v>
      </c>
      <c r="P21" s="3">
        <v>3.7</v>
      </c>
      <c r="Q21" s="3">
        <f t="shared" si="8"/>
        <v>24.189330543933053</v>
      </c>
      <c r="R21" s="3" t="s">
        <v>976</v>
      </c>
      <c r="S21" s="3">
        <v>3.4429935584360831</v>
      </c>
      <c r="T21" s="3">
        <v>6</v>
      </c>
      <c r="U21" s="3">
        <v>6</v>
      </c>
      <c r="V21" s="3">
        <f t="shared" si="0"/>
        <v>8.43357740585774</v>
      </c>
      <c r="W21" s="3">
        <v>1</v>
      </c>
      <c r="AB21" s="3"/>
      <c r="AC21" s="3"/>
    </row>
    <row r="22" spans="1:29" x14ac:dyDescent="0.25">
      <c r="A22" s="25" t="s">
        <v>578</v>
      </c>
      <c r="B22" s="4">
        <v>2007</v>
      </c>
      <c r="C22" s="4">
        <v>4</v>
      </c>
      <c r="D22" s="3" t="s">
        <v>1018</v>
      </c>
      <c r="E22" s="3" t="s">
        <v>82</v>
      </c>
      <c r="F22" s="3" t="s">
        <v>965</v>
      </c>
      <c r="G22" s="3">
        <v>54.13</v>
      </c>
      <c r="H22" s="91">
        <v>250</v>
      </c>
      <c r="I22" s="3">
        <v>43.78</v>
      </c>
      <c r="J22" s="3">
        <f t="shared" si="6"/>
        <v>202.19841123221872</v>
      </c>
      <c r="K22" s="3" t="s">
        <v>976</v>
      </c>
      <c r="L22" s="3">
        <v>3.1299287002125098</v>
      </c>
      <c r="M22" s="3">
        <v>6</v>
      </c>
      <c r="N22" s="3">
        <v>6</v>
      </c>
      <c r="O22" s="3">
        <f t="shared" si="5"/>
        <v>7.6667282468132267</v>
      </c>
      <c r="P22" s="3">
        <v>7.39</v>
      </c>
      <c r="Q22" s="3">
        <f t="shared" si="8"/>
        <v>34.130796231295029</v>
      </c>
      <c r="R22" s="3" t="s">
        <v>976</v>
      </c>
      <c r="S22" s="3">
        <v>4.1858082617299832</v>
      </c>
      <c r="T22" s="3">
        <v>6</v>
      </c>
      <c r="U22" s="3">
        <v>6</v>
      </c>
      <c r="V22" s="3">
        <f t="shared" si="0"/>
        <v>10.253094402364678</v>
      </c>
      <c r="W22" s="3">
        <v>1</v>
      </c>
      <c r="AB22" s="3"/>
      <c r="AC22" s="3"/>
    </row>
    <row r="23" spans="1:29" x14ac:dyDescent="0.25">
      <c r="A23" s="25" t="s">
        <v>579</v>
      </c>
      <c r="B23" s="4">
        <v>2012</v>
      </c>
      <c r="C23" s="4">
        <v>1</v>
      </c>
      <c r="D23" s="3" t="s">
        <v>996</v>
      </c>
      <c r="E23" s="3" t="s">
        <v>82</v>
      </c>
      <c r="F23" s="3" t="s">
        <v>965</v>
      </c>
      <c r="G23" s="3" t="s">
        <v>976</v>
      </c>
      <c r="H23" s="91" t="s">
        <v>976</v>
      </c>
      <c r="I23" s="3" t="s">
        <v>976</v>
      </c>
      <c r="J23" s="3">
        <v>248.33</v>
      </c>
      <c r="L23" s="3">
        <v>4.03</v>
      </c>
      <c r="M23" s="3">
        <v>6</v>
      </c>
      <c r="N23" s="3">
        <v>6</v>
      </c>
      <c r="O23" s="3">
        <f t="shared" si="5"/>
        <v>9.8714436634162066</v>
      </c>
      <c r="Q23" s="3">
        <v>169.5</v>
      </c>
      <c r="S23" s="3">
        <v>31.41</v>
      </c>
      <c r="T23" s="3">
        <v>6</v>
      </c>
      <c r="U23" s="3">
        <v>6</v>
      </c>
      <c r="V23" s="3">
        <f t="shared" si="0"/>
        <v>76.938472820819612</v>
      </c>
      <c r="W23" s="3">
        <v>2</v>
      </c>
      <c r="AB23" s="3"/>
      <c r="AC23" s="3"/>
    </row>
    <row r="24" spans="1:29" x14ac:dyDescent="0.25">
      <c r="A24" s="25" t="s">
        <v>579</v>
      </c>
      <c r="B24" s="4">
        <v>2012</v>
      </c>
      <c r="C24" s="4">
        <v>2</v>
      </c>
      <c r="D24" s="3" t="s">
        <v>996</v>
      </c>
      <c r="E24" s="3" t="s">
        <v>82</v>
      </c>
      <c r="F24" s="3" t="s">
        <v>965</v>
      </c>
      <c r="G24" s="3" t="s">
        <v>976</v>
      </c>
      <c r="H24" s="91" t="s">
        <v>976</v>
      </c>
      <c r="I24" s="3" t="s">
        <v>976</v>
      </c>
      <c r="J24" s="3">
        <v>248.33</v>
      </c>
      <c r="L24" s="3">
        <v>4.03</v>
      </c>
      <c r="M24" s="3">
        <v>6</v>
      </c>
      <c r="N24" s="3">
        <v>6</v>
      </c>
      <c r="O24" s="3">
        <f t="shared" si="5"/>
        <v>9.8714436634162066</v>
      </c>
      <c r="Q24" s="3">
        <v>159.16</v>
      </c>
      <c r="S24" s="3">
        <v>18.079999999999998</v>
      </c>
      <c r="T24" s="3">
        <v>6</v>
      </c>
      <c r="U24" s="3">
        <v>6</v>
      </c>
      <c r="V24" s="3">
        <f t="shared" si="0"/>
        <v>44.286774549519855</v>
      </c>
      <c r="W24" s="3">
        <v>2</v>
      </c>
      <c r="AB24" s="3"/>
      <c r="AC24" s="3"/>
    </row>
    <row r="25" spans="1:29" x14ac:dyDescent="0.25">
      <c r="A25" s="25" t="s">
        <v>579</v>
      </c>
      <c r="B25" s="4">
        <v>2012</v>
      </c>
      <c r="C25" s="4">
        <v>3</v>
      </c>
      <c r="D25" s="3" t="s">
        <v>996</v>
      </c>
      <c r="E25" s="3" t="s">
        <v>82</v>
      </c>
      <c r="F25" s="3" t="s">
        <v>965</v>
      </c>
      <c r="G25" s="3" t="s">
        <v>976</v>
      </c>
      <c r="H25" s="91" t="s">
        <v>976</v>
      </c>
      <c r="I25" s="3" t="s">
        <v>976</v>
      </c>
      <c r="J25" s="3">
        <v>184.83</v>
      </c>
      <c r="L25" s="3">
        <v>29.47</v>
      </c>
      <c r="M25" s="3">
        <v>6</v>
      </c>
      <c r="N25" s="3">
        <v>6</v>
      </c>
      <c r="O25" s="3">
        <f t="shared" ref="O25:O26" si="9">L25*SQRT(N25)</f>
        <v>72.186462719820256</v>
      </c>
      <c r="Q25" s="3">
        <v>157.16</v>
      </c>
      <c r="S25" s="3">
        <v>21.68</v>
      </c>
      <c r="T25" s="3">
        <v>6</v>
      </c>
      <c r="U25" s="3">
        <v>6</v>
      </c>
      <c r="V25" s="3">
        <f t="shared" ref="V25:V26" si="10">S25*SQRT(U25)</f>
        <v>53.104937623539293</v>
      </c>
      <c r="W25" s="3">
        <v>2</v>
      </c>
      <c r="AB25" s="3"/>
      <c r="AC25" s="3"/>
    </row>
    <row r="26" spans="1:29" x14ac:dyDescent="0.25">
      <c r="A26" s="25" t="s">
        <v>579</v>
      </c>
      <c r="B26" s="4">
        <v>2012</v>
      </c>
      <c r="C26" s="4">
        <v>4</v>
      </c>
      <c r="D26" s="3" t="s">
        <v>996</v>
      </c>
      <c r="E26" s="3" t="s">
        <v>82</v>
      </c>
      <c r="F26" s="3" t="s">
        <v>965</v>
      </c>
      <c r="G26" s="3" t="s">
        <v>976</v>
      </c>
      <c r="H26" s="91" t="s">
        <v>976</v>
      </c>
      <c r="I26" s="3" t="s">
        <v>976</v>
      </c>
      <c r="J26" s="3">
        <v>184.83</v>
      </c>
      <c r="L26" s="3">
        <v>29.47</v>
      </c>
      <c r="M26" s="3">
        <v>6</v>
      </c>
      <c r="N26" s="3">
        <v>6</v>
      </c>
      <c r="O26" s="3">
        <f t="shared" si="9"/>
        <v>72.186462719820256</v>
      </c>
      <c r="Q26" s="3">
        <v>141.33000000000001</v>
      </c>
      <c r="S26" s="3">
        <v>14.71</v>
      </c>
      <c r="T26" s="3">
        <v>6</v>
      </c>
      <c r="U26" s="3">
        <v>6</v>
      </c>
      <c r="V26" s="3">
        <f t="shared" si="10"/>
        <v>36.031994116340549</v>
      </c>
      <c r="W26" s="3">
        <v>2</v>
      </c>
      <c r="AB26" s="3"/>
      <c r="AC26" s="3"/>
    </row>
    <row r="27" spans="1:29" x14ac:dyDescent="0.25">
      <c r="A27" s="25" t="s">
        <v>660</v>
      </c>
      <c r="B27" s="4">
        <v>2013</v>
      </c>
      <c r="C27" s="4">
        <v>1</v>
      </c>
      <c r="D27" s="29" t="s">
        <v>1213</v>
      </c>
      <c r="E27" s="3" t="s">
        <v>82</v>
      </c>
      <c r="F27" s="3" t="s">
        <v>965</v>
      </c>
      <c r="G27" s="3">
        <v>32.56</v>
      </c>
      <c r="H27" s="91">
        <v>140</v>
      </c>
      <c r="I27" s="3">
        <v>21.17</v>
      </c>
      <c r="J27" s="3">
        <f t="shared" si="6"/>
        <v>91.025798525798521</v>
      </c>
      <c r="K27" s="3">
        <v>2.69</v>
      </c>
      <c r="L27" s="3">
        <f>H27*K27/G27</f>
        <v>11.566339066339065</v>
      </c>
      <c r="M27" s="3">
        <v>17</v>
      </c>
      <c r="N27" s="3">
        <v>17</v>
      </c>
      <c r="O27" s="3">
        <f t="shared" si="5"/>
        <v>47.689237672223918</v>
      </c>
      <c r="P27" s="3">
        <v>27.79</v>
      </c>
      <c r="Q27" s="3">
        <f t="shared" si="8"/>
        <v>119.49017199017197</v>
      </c>
      <c r="R27" s="3">
        <v>2.39</v>
      </c>
      <c r="S27" s="3">
        <f t="shared" ref="S27:S45" si="11">H27*R27/G27</f>
        <v>10.276412776412776</v>
      </c>
      <c r="T27" s="3">
        <v>17</v>
      </c>
      <c r="U27" s="3">
        <v>17</v>
      </c>
      <c r="V27" s="3">
        <f t="shared" si="0"/>
        <v>42.37073532959672</v>
      </c>
      <c r="W27" s="3">
        <v>1</v>
      </c>
      <c r="AB27" s="3"/>
      <c r="AC27" s="3"/>
    </row>
    <row r="28" spans="1:29" x14ac:dyDescent="0.25">
      <c r="A28" s="25" t="s">
        <v>660</v>
      </c>
      <c r="B28" s="4">
        <v>2013</v>
      </c>
      <c r="C28" s="4">
        <v>2</v>
      </c>
      <c r="D28" s="29" t="s">
        <v>1213</v>
      </c>
      <c r="E28" s="3" t="s">
        <v>82</v>
      </c>
      <c r="F28" s="3" t="s">
        <v>965</v>
      </c>
      <c r="G28" s="3">
        <v>32.56</v>
      </c>
      <c r="H28" s="91">
        <v>140</v>
      </c>
      <c r="I28" s="3">
        <v>19.7</v>
      </c>
      <c r="J28" s="3">
        <f t="shared" si="6"/>
        <v>84.705159705159701</v>
      </c>
      <c r="K28" s="3">
        <v>2.08</v>
      </c>
      <c r="L28" s="3">
        <f t="shared" si="7"/>
        <v>8.9434889434889424</v>
      </c>
      <c r="M28" s="3">
        <v>17</v>
      </c>
      <c r="N28" s="3">
        <v>17</v>
      </c>
      <c r="O28" s="3">
        <f t="shared" si="5"/>
        <v>36.874949575548605</v>
      </c>
      <c r="P28" s="3">
        <v>27.17</v>
      </c>
      <c r="Q28" s="3">
        <f t="shared" si="8"/>
        <v>116.82432432432432</v>
      </c>
      <c r="R28" s="3">
        <v>3</v>
      </c>
      <c r="S28" s="3">
        <f t="shared" si="11"/>
        <v>12.899262899262899</v>
      </c>
      <c r="T28" s="3">
        <v>17</v>
      </c>
      <c r="U28" s="3">
        <v>17</v>
      </c>
      <c r="V28" s="3">
        <f t="shared" si="0"/>
        <v>53.185023426272032</v>
      </c>
      <c r="W28" s="3">
        <v>1</v>
      </c>
      <c r="AB28" s="3"/>
      <c r="AC28" s="3"/>
    </row>
    <row r="29" spans="1:29" x14ac:dyDescent="0.25">
      <c r="A29" s="25" t="s">
        <v>660</v>
      </c>
      <c r="B29" s="4">
        <v>2013</v>
      </c>
      <c r="C29" s="4">
        <v>3</v>
      </c>
      <c r="D29" s="29" t="s">
        <v>1237</v>
      </c>
      <c r="E29" s="3" t="s">
        <v>82</v>
      </c>
      <c r="F29" s="3" t="s">
        <v>965</v>
      </c>
      <c r="G29" s="3">
        <v>32.33</v>
      </c>
      <c r="H29" s="91">
        <v>160</v>
      </c>
      <c r="I29" s="3">
        <v>18.86</v>
      </c>
      <c r="J29" s="3">
        <f t="shared" si="6"/>
        <v>93.337457469842249</v>
      </c>
      <c r="K29" s="3">
        <v>3.39</v>
      </c>
      <c r="L29" s="3">
        <f t="shared" si="7"/>
        <v>16.776987318280234</v>
      </c>
      <c r="M29" s="3">
        <v>6</v>
      </c>
      <c r="N29" s="3">
        <v>6</v>
      </c>
      <c r="O29" s="3">
        <f t="shared" si="5"/>
        <v>41.095058350930891</v>
      </c>
      <c r="P29" s="3">
        <v>27.71</v>
      </c>
      <c r="Q29" s="3">
        <f t="shared" si="8"/>
        <v>137.13578719455614</v>
      </c>
      <c r="R29" s="3">
        <v>1.62</v>
      </c>
      <c r="S29" s="3">
        <f t="shared" si="11"/>
        <v>8.0173213733374595</v>
      </c>
      <c r="T29" s="3">
        <v>7</v>
      </c>
      <c r="U29" s="3">
        <v>7</v>
      </c>
      <c r="V29" s="3">
        <f t="shared" si="0"/>
        <v>21.211838534733747</v>
      </c>
      <c r="W29" s="3">
        <v>1</v>
      </c>
      <c r="AB29" s="3"/>
      <c r="AC29" s="3"/>
    </row>
    <row r="30" spans="1:29" x14ac:dyDescent="0.25">
      <c r="A30" s="25" t="s">
        <v>660</v>
      </c>
      <c r="B30" s="4">
        <v>2013</v>
      </c>
      <c r="C30" s="4">
        <v>4</v>
      </c>
      <c r="D30" s="29" t="s">
        <v>2131</v>
      </c>
      <c r="E30" s="3" t="s">
        <v>82</v>
      </c>
      <c r="F30" s="3" t="s">
        <v>965</v>
      </c>
      <c r="G30" s="3">
        <v>35.64</v>
      </c>
      <c r="H30" s="91">
        <v>60</v>
      </c>
      <c r="I30" s="3">
        <v>22.24</v>
      </c>
      <c r="J30" s="3">
        <f t="shared" si="6"/>
        <v>37.441077441077439</v>
      </c>
      <c r="K30" s="3">
        <v>4</v>
      </c>
      <c r="L30" s="3">
        <f t="shared" si="7"/>
        <v>6.7340067340067336</v>
      </c>
      <c r="M30" s="3">
        <v>12</v>
      </c>
      <c r="N30" s="3">
        <v>12</v>
      </c>
      <c r="O30" s="3">
        <f t="shared" si="5"/>
        <v>23.32728360362124</v>
      </c>
      <c r="P30" s="3">
        <v>28.02</v>
      </c>
      <c r="Q30" s="3">
        <f t="shared" si="8"/>
        <v>47.171717171717169</v>
      </c>
      <c r="R30" s="3">
        <v>5.77</v>
      </c>
      <c r="S30" s="3">
        <f t="shared" si="11"/>
        <v>9.7138047138047128</v>
      </c>
      <c r="T30" s="3">
        <v>12</v>
      </c>
      <c r="U30" s="3">
        <v>12</v>
      </c>
      <c r="V30" s="3">
        <f t="shared" si="0"/>
        <v>33.649606598223635</v>
      </c>
      <c r="W30" s="3">
        <v>1</v>
      </c>
      <c r="AB30" s="3"/>
      <c r="AC30" s="3"/>
    </row>
    <row r="31" spans="1:29" x14ac:dyDescent="0.25">
      <c r="A31" s="25" t="s">
        <v>580</v>
      </c>
      <c r="B31" s="4">
        <v>2016</v>
      </c>
      <c r="C31" s="4">
        <v>1</v>
      </c>
      <c r="D31" s="3" t="s">
        <v>1051</v>
      </c>
      <c r="E31" s="3" t="s">
        <v>82</v>
      </c>
      <c r="F31" s="3" t="s">
        <v>1077</v>
      </c>
      <c r="G31" s="3">
        <v>33.71</v>
      </c>
      <c r="H31" s="91">
        <v>100</v>
      </c>
      <c r="I31" s="3">
        <v>18.13</v>
      </c>
      <c r="J31" s="3">
        <f t="shared" si="6"/>
        <v>53.782260456837733</v>
      </c>
      <c r="K31" s="3">
        <v>1.85</v>
      </c>
      <c r="L31" s="3">
        <f t="shared" si="7"/>
        <v>5.4879857609018092</v>
      </c>
      <c r="M31" s="3" t="s">
        <v>1078</v>
      </c>
      <c r="N31" s="3">
        <v>8</v>
      </c>
      <c r="O31" s="3">
        <f t="shared" si="5"/>
        <v>15.522367786355538</v>
      </c>
      <c r="P31" s="3">
        <v>10.97</v>
      </c>
      <c r="Q31" s="3">
        <f t="shared" si="8"/>
        <v>32.542272322752893</v>
      </c>
      <c r="R31" s="3">
        <v>1.1499999999999999</v>
      </c>
      <c r="S31" s="3">
        <f t="shared" si="11"/>
        <v>3.4114506081281513</v>
      </c>
      <c r="T31" s="3" t="s">
        <v>1078</v>
      </c>
      <c r="U31" s="3">
        <v>8</v>
      </c>
      <c r="V31" s="3">
        <f t="shared" si="0"/>
        <v>9.6490394347615496</v>
      </c>
      <c r="W31" s="3">
        <v>2</v>
      </c>
      <c r="AB31" s="3"/>
      <c r="AC31" s="3"/>
    </row>
    <row r="32" spans="1:29" x14ac:dyDescent="0.25">
      <c r="A32" s="25" t="s">
        <v>580</v>
      </c>
      <c r="B32" s="4">
        <v>2016</v>
      </c>
      <c r="C32" s="4">
        <v>2</v>
      </c>
      <c r="D32" s="3" t="s">
        <v>1051</v>
      </c>
      <c r="E32" s="3" t="s">
        <v>82</v>
      </c>
      <c r="F32" s="3" t="s">
        <v>1077</v>
      </c>
      <c r="G32" s="3">
        <v>33.71</v>
      </c>
      <c r="H32" s="91">
        <v>100</v>
      </c>
      <c r="I32" s="3">
        <v>18.13</v>
      </c>
      <c r="J32" s="3">
        <f t="shared" si="6"/>
        <v>53.782260456837733</v>
      </c>
      <c r="K32" s="3">
        <v>1.85</v>
      </c>
      <c r="L32" s="3">
        <f t="shared" si="7"/>
        <v>5.4879857609018092</v>
      </c>
      <c r="M32" s="3" t="s">
        <v>1078</v>
      </c>
      <c r="N32" s="3">
        <v>8</v>
      </c>
      <c r="O32" s="3">
        <f t="shared" si="5"/>
        <v>15.522367786355538</v>
      </c>
      <c r="P32" s="3">
        <v>16.739999999999998</v>
      </c>
      <c r="Q32" s="3">
        <f t="shared" si="8"/>
        <v>49.658854939187179</v>
      </c>
      <c r="R32" s="3">
        <v>1.04</v>
      </c>
      <c r="S32" s="3">
        <f t="shared" si="11"/>
        <v>3.0851379412637199</v>
      </c>
      <c r="T32" s="3" t="s">
        <v>1078</v>
      </c>
      <c r="U32" s="3">
        <v>8</v>
      </c>
      <c r="V32" s="3">
        <f t="shared" si="0"/>
        <v>8.7260878366539245</v>
      </c>
      <c r="W32" s="3">
        <v>2</v>
      </c>
      <c r="AB32" s="3"/>
      <c r="AC32" s="3"/>
    </row>
    <row r="33" spans="1:29" x14ac:dyDescent="0.25">
      <c r="A33" s="25" t="s">
        <v>581</v>
      </c>
      <c r="B33" s="4">
        <v>2014</v>
      </c>
      <c r="C33" s="4">
        <v>1</v>
      </c>
      <c r="D33" s="3" t="s">
        <v>1006</v>
      </c>
      <c r="E33" s="3" t="s">
        <v>82</v>
      </c>
      <c r="F33" s="3" t="s">
        <v>965</v>
      </c>
      <c r="G33" s="3">
        <v>41.26</v>
      </c>
      <c r="H33" s="91">
        <v>250</v>
      </c>
      <c r="I33" s="3">
        <v>24.17</v>
      </c>
      <c r="J33" s="3">
        <f t="shared" si="6"/>
        <v>146.44934561318468</v>
      </c>
      <c r="K33" s="3">
        <v>3.54</v>
      </c>
      <c r="L33" s="3">
        <f t="shared" si="7"/>
        <v>21.449345613184683</v>
      </c>
      <c r="M33" s="3">
        <v>9</v>
      </c>
      <c r="N33" s="3">
        <v>9</v>
      </c>
      <c r="O33" s="3">
        <f t="shared" si="5"/>
        <v>64.348036839554055</v>
      </c>
      <c r="P33" s="3">
        <v>30.63</v>
      </c>
      <c r="Q33" s="3">
        <f t="shared" si="8"/>
        <v>185.59137178865731</v>
      </c>
      <c r="R33" s="3">
        <v>3.62</v>
      </c>
      <c r="S33" s="3">
        <f t="shared" si="11"/>
        <v>21.934076587493941</v>
      </c>
      <c r="T33" s="3">
        <v>9</v>
      </c>
      <c r="U33" s="3">
        <v>9</v>
      </c>
      <c r="V33" s="3">
        <f t="shared" si="0"/>
        <v>65.802229762481829</v>
      </c>
      <c r="W33" s="3">
        <v>2</v>
      </c>
      <c r="AB33" s="3"/>
      <c r="AC33" s="3"/>
    </row>
    <row r="34" spans="1:29" x14ac:dyDescent="0.25">
      <c r="A34" s="25" t="s">
        <v>581</v>
      </c>
      <c r="B34" s="4">
        <v>2014</v>
      </c>
      <c r="C34" s="4">
        <v>2</v>
      </c>
      <c r="D34" s="3" t="s">
        <v>1006</v>
      </c>
      <c r="E34" s="3" t="s">
        <v>82</v>
      </c>
      <c r="F34" s="3" t="s">
        <v>965</v>
      </c>
      <c r="G34" s="3">
        <v>42.26</v>
      </c>
      <c r="H34" s="91">
        <v>250</v>
      </c>
      <c r="I34" s="3">
        <v>24.17</v>
      </c>
      <c r="J34" s="3">
        <f t="shared" si="6"/>
        <v>142.9839091339328</v>
      </c>
      <c r="K34" s="3">
        <v>3.54</v>
      </c>
      <c r="L34" s="3">
        <f t="shared" si="7"/>
        <v>20.941788925698059</v>
      </c>
      <c r="M34" s="3">
        <v>9</v>
      </c>
      <c r="N34" s="3">
        <v>9</v>
      </c>
      <c r="O34" s="3">
        <f t="shared" si="5"/>
        <v>62.825366777094175</v>
      </c>
      <c r="P34" s="3">
        <v>31.79</v>
      </c>
      <c r="Q34" s="3">
        <f t="shared" si="8"/>
        <v>188.0619971604354</v>
      </c>
      <c r="R34" s="3">
        <v>2.46</v>
      </c>
      <c r="S34" s="3">
        <f t="shared" si="11"/>
        <v>14.552768575485093</v>
      </c>
      <c r="T34" s="3">
        <v>9</v>
      </c>
      <c r="U34" s="3">
        <v>9</v>
      </c>
      <c r="V34" s="3">
        <f t="shared" si="0"/>
        <v>43.658305726455282</v>
      </c>
      <c r="W34" s="3">
        <v>2</v>
      </c>
      <c r="AB34" s="3"/>
      <c r="AC34" s="3"/>
    </row>
    <row r="35" spans="1:29" x14ac:dyDescent="0.25">
      <c r="A35" s="25" t="s">
        <v>581</v>
      </c>
      <c r="B35" s="4">
        <v>2014</v>
      </c>
      <c r="C35" s="4">
        <v>3</v>
      </c>
      <c r="D35" s="3" t="s">
        <v>1006</v>
      </c>
      <c r="E35" s="3" t="s">
        <v>82</v>
      </c>
      <c r="F35" s="3" t="s">
        <v>965</v>
      </c>
      <c r="G35" s="3">
        <v>43.26</v>
      </c>
      <c r="H35" s="91">
        <v>250</v>
      </c>
      <c r="I35" s="3">
        <v>35.79</v>
      </c>
      <c r="J35" s="3">
        <f t="shared" si="6"/>
        <v>206.83079056865466</v>
      </c>
      <c r="K35" s="3">
        <v>2.08</v>
      </c>
      <c r="L35" s="3">
        <f>H35*K35/G35</f>
        <v>12.020342117429497</v>
      </c>
      <c r="M35" s="3">
        <v>9</v>
      </c>
      <c r="N35" s="3">
        <v>9</v>
      </c>
      <c r="O35" s="3">
        <f t="shared" si="5"/>
        <v>36.061026352288494</v>
      </c>
      <c r="P35" s="3">
        <v>24.55</v>
      </c>
      <c r="Q35" s="3">
        <f t="shared" si="8"/>
        <v>141.87471104946835</v>
      </c>
      <c r="R35" s="3">
        <v>3.08</v>
      </c>
      <c r="S35" s="3">
        <f t="shared" si="11"/>
        <v>17.799352750809064</v>
      </c>
      <c r="T35" s="3">
        <v>9</v>
      </c>
      <c r="U35" s="3">
        <v>9</v>
      </c>
      <c r="V35" s="3">
        <f t="shared" si="0"/>
        <v>53.398058252427191</v>
      </c>
      <c r="W35" s="3">
        <v>2</v>
      </c>
      <c r="AB35" s="3"/>
      <c r="AC35" s="3"/>
    </row>
    <row r="36" spans="1:29" x14ac:dyDescent="0.25">
      <c r="A36" s="25" t="s">
        <v>581</v>
      </c>
      <c r="B36" s="4">
        <v>2014</v>
      </c>
      <c r="C36" s="4">
        <v>4</v>
      </c>
      <c r="D36" s="3" t="s">
        <v>1006</v>
      </c>
      <c r="E36" s="3" t="s">
        <v>82</v>
      </c>
      <c r="F36" s="3" t="s">
        <v>965</v>
      </c>
      <c r="G36" s="3">
        <v>44.26</v>
      </c>
      <c r="H36" s="91">
        <v>250</v>
      </c>
      <c r="I36" s="3">
        <v>35.79</v>
      </c>
      <c r="J36" s="3">
        <f t="shared" si="6"/>
        <v>202.1577044735653</v>
      </c>
      <c r="K36" s="3">
        <v>2.08</v>
      </c>
      <c r="L36" s="3">
        <f t="shared" si="7"/>
        <v>11.74875734297334</v>
      </c>
      <c r="M36" s="3">
        <v>9</v>
      </c>
      <c r="N36" s="3">
        <v>9</v>
      </c>
      <c r="O36" s="3">
        <f t="shared" si="5"/>
        <v>35.246272028920018</v>
      </c>
      <c r="P36" s="3">
        <v>31.25</v>
      </c>
      <c r="Q36" s="3">
        <f t="shared" si="8"/>
        <v>176.51378219611388</v>
      </c>
      <c r="R36" s="3">
        <v>2.85</v>
      </c>
      <c r="S36" s="3">
        <f t="shared" si="11"/>
        <v>16.098056936285587</v>
      </c>
      <c r="T36" s="3">
        <v>9</v>
      </c>
      <c r="U36" s="3">
        <v>9</v>
      </c>
      <c r="V36" s="3">
        <f t="shared" si="0"/>
        <v>48.294170808856762</v>
      </c>
      <c r="W36" s="3">
        <v>2</v>
      </c>
      <c r="AB36" s="3"/>
      <c r="AC36" s="3"/>
    </row>
    <row r="37" spans="1:29" x14ac:dyDescent="0.25">
      <c r="A37" s="25" t="s">
        <v>582</v>
      </c>
      <c r="B37" s="4">
        <v>2013</v>
      </c>
      <c r="C37" s="4">
        <v>1</v>
      </c>
      <c r="D37" s="3" t="s">
        <v>997</v>
      </c>
      <c r="E37" s="3" t="s">
        <v>82</v>
      </c>
      <c r="F37" s="3" t="s">
        <v>965</v>
      </c>
      <c r="G37" s="3" t="s">
        <v>976</v>
      </c>
      <c r="H37" s="91" t="s">
        <v>976</v>
      </c>
      <c r="I37" s="3" t="s">
        <v>976</v>
      </c>
      <c r="J37" s="3">
        <v>192.6</v>
      </c>
      <c r="L37" s="3">
        <v>2.36</v>
      </c>
      <c r="M37" s="3">
        <v>6</v>
      </c>
      <c r="N37" s="3">
        <v>6</v>
      </c>
      <c r="O37" s="3">
        <f t="shared" si="5"/>
        <v>5.7807957929682994</v>
      </c>
      <c r="Q37" s="3">
        <v>110.64</v>
      </c>
      <c r="S37" s="3">
        <v>0.66</v>
      </c>
      <c r="T37" s="3">
        <v>6</v>
      </c>
      <c r="U37" s="3">
        <v>6</v>
      </c>
      <c r="V37" s="3">
        <f t="shared" si="0"/>
        <v>1.6166632302368975</v>
      </c>
      <c r="W37" s="3">
        <v>2</v>
      </c>
      <c r="AB37" s="3"/>
      <c r="AC37" s="3"/>
    </row>
    <row r="38" spans="1:29" x14ac:dyDescent="0.25">
      <c r="A38" s="25" t="s">
        <v>582</v>
      </c>
      <c r="B38" s="4">
        <v>2013</v>
      </c>
      <c r="C38" s="4">
        <v>2</v>
      </c>
      <c r="D38" s="3" t="s">
        <v>997</v>
      </c>
      <c r="E38" s="3" t="s">
        <v>82</v>
      </c>
      <c r="F38" s="3" t="s">
        <v>965</v>
      </c>
      <c r="G38" s="3" t="s">
        <v>976</v>
      </c>
      <c r="H38" s="91" t="s">
        <v>976</v>
      </c>
      <c r="I38" s="3" t="s">
        <v>976</v>
      </c>
      <c r="J38" s="3">
        <v>192.6</v>
      </c>
      <c r="L38" s="3">
        <v>2.36</v>
      </c>
      <c r="M38" s="3">
        <v>6</v>
      </c>
      <c r="N38" s="3">
        <v>6</v>
      </c>
      <c r="O38" s="3">
        <f t="shared" si="5"/>
        <v>5.7807957929682994</v>
      </c>
      <c r="Q38" s="3">
        <v>137.91</v>
      </c>
      <c r="S38" s="3">
        <v>1.17</v>
      </c>
      <c r="T38" s="3">
        <v>6</v>
      </c>
      <c r="U38" s="3">
        <v>6</v>
      </c>
      <c r="V38" s="3">
        <f t="shared" si="0"/>
        <v>2.8659029990563178</v>
      </c>
      <c r="W38" s="3">
        <v>2</v>
      </c>
      <c r="AB38" s="3"/>
      <c r="AC38" s="3"/>
    </row>
    <row r="39" spans="1:29" x14ac:dyDescent="0.25">
      <c r="A39" s="25" t="s">
        <v>582</v>
      </c>
      <c r="B39" s="4">
        <v>2013</v>
      </c>
      <c r="C39" s="4">
        <v>3</v>
      </c>
      <c r="D39" s="3" t="s">
        <v>997</v>
      </c>
      <c r="E39" s="3" t="s">
        <v>82</v>
      </c>
      <c r="F39" s="3" t="s">
        <v>965</v>
      </c>
      <c r="G39" s="3" t="s">
        <v>976</v>
      </c>
      <c r="H39" s="91" t="s">
        <v>976</v>
      </c>
      <c r="I39" s="3" t="s">
        <v>976</v>
      </c>
      <c r="J39" s="3">
        <v>192.54</v>
      </c>
      <c r="L39" s="3">
        <v>2.36</v>
      </c>
      <c r="M39" s="3">
        <v>6</v>
      </c>
      <c r="N39" s="3">
        <v>6</v>
      </c>
      <c r="O39" s="3">
        <f t="shared" si="5"/>
        <v>5.7807957929682994</v>
      </c>
      <c r="Q39" s="3">
        <v>109.75</v>
      </c>
      <c r="S39" s="3">
        <v>0.73</v>
      </c>
      <c r="T39" s="3">
        <v>6</v>
      </c>
      <c r="U39" s="3">
        <v>6</v>
      </c>
      <c r="V39" s="3">
        <f t="shared" si="0"/>
        <v>1.7881275122317197</v>
      </c>
      <c r="W39" s="3">
        <v>2</v>
      </c>
      <c r="AB39" s="3"/>
      <c r="AC39" s="3"/>
    </row>
    <row r="40" spans="1:29" x14ac:dyDescent="0.25">
      <c r="A40" s="25" t="s">
        <v>582</v>
      </c>
      <c r="B40" s="4">
        <v>2013</v>
      </c>
      <c r="C40" s="4">
        <v>4</v>
      </c>
      <c r="D40" s="3" t="s">
        <v>997</v>
      </c>
      <c r="E40" s="3" t="s">
        <v>82</v>
      </c>
      <c r="F40" s="3" t="s">
        <v>965</v>
      </c>
      <c r="G40" s="3" t="s">
        <v>976</v>
      </c>
      <c r="H40" s="91" t="s">
        <v>976</v>
      </c>
      <c r="I40" s="3" t="s">
        <v>976</v>
      </c>
      <c r="J40" s="3">
        <v>192.54</v>
      </c>
      <c r="L40" s="3">
        <v>2.36</v>
      </c>
      <c r="M40" s="3">
        <v>6</v>
      </c>
      <c r="N40" s="3">
        <v>6</v>
      </c>
      <c r="O40" s="3">
        <f t="shared" si="5"/>
        <v>5.7807957929682994</v>
      </c>
      <c r="Q40" s="3">
        <v>134.6</v>
      </c>
      <c r="S40" s="3">
        <v>1.07</v>
      </c>
      <c r="T40" s="3">
        <v>6</v>
      </c>
      <c r="U40" s="3">
        <v>6</v>
      </c>
      <c r="V40" s="3">
        <f t="shared" si="0"/>
        <v>2.6209540247780003</v>
      </c>
      <c r="W40" s="3">
        <v>2</v>
      </c>
      <c r="AB40" s="3"/>
      <c r="AC40" s="3"/>
    </row>
    <row r="41" spans="1:29" x14ac:dyDescent="0.25">
      <c r="A41" s="25" t="s">
        <v>583</v>
      </c>
      <c r="B41" s="4">
        <v>2010</v>
      </c>
      <c r="C41" s="4">
        <v>1</v>
      </c>
      <c r="D41" s="3" t="s">
        <v>1051</v>
      </c>
      <c r="E41" s="3" t="s">
        <v>82</v>
      </c>
      <c r="F41" s="3" t="s">
        <v>1077</v>
      </c>
      <c r="G41" s="3">
        <v>64.349999999999994</v>
      </c>
      <c r="H41" s="91">
        <v>100</v>
      </c>
      <c r="I41" s="3">
        <v>9.85</v>
      </c>
      <c r="J41" s="3">
        <f t="shared" si="6"/>
        <v>15.306915306915307</v>
      </c>
      <c r="K41" s="3">
        <v>2.23</v>
      </c>
      <c r="L41" s="3">
        <f t="shared" si="7"/>
        <v>3.4654234654234659</v>
      </c>
      <c r="M41" s="3">
        <v>24</v>
      </c>
      <c r="N41" s="3">
        <v>24</v>
      </c>
      <c r="O41" s="3">
        <f t="shared" si="5"/>
        <v>16.977038465909828</v>
      </c>
      <c r="P41" s="3">
        <v>14.39</v>
      </c>
      <c r="Q41" s="3">
        <f t="shared" si="8"/>
        <v>22.362082362082365</v>
      </c>
      <c r="R41" s="3">
        <v>3.46</v>
      </c>
      <c r="S41" s="3">
        <f t="shared" si="11"/>
        <v>5.3768453768453774</v>
      </c>
      <c r="T41" s="3">
        <v>10</v>
      </c>
      <c r="U41" s="3">
        <v>10</v>
      </c>
      <c r="V41" s="3">
        <f t="shared" si="0"/>
        <v>17.003078017377771</v>
      </c>
      <c r="W41" s="3">
        <v>1</v>
      </c>
      <c r="AB41" s="3"/>
      <c r="AC41" s="3"/>
    </row>
    <row r="42" spans="1:29" x14ac:dyDescent="0.25">
      <c r="A42" s="25" t="s">
        <v>583</v>
      </c>
      <c r="B42" s="4">
        <v>2010</v>
      </c>
      <c r="C42" s="4">
        <v>2</v>
      </c>
      <c r="D42" s="3" t="s">
        <v>1051</v>
      </c>
      <c r="E42" s="3" t="s">
        <v>82</v>
      </c>
      <c r="F42" s="3" t="s">
        <v>1077</v>
      </c>
      <c r="G42" s="3">
        <v>64.349999999999994</v>
      </c>
      <c r="H42" s="91">
        <v>100</v>
      </c>
      <c r="I42" s="3">
        <v>18.32</v>
      </c>
      <c r="J42" s="3">
        <f t="shared" si="6"/>
        <v>28.469308469308473</v>
      </c>
      <c r="K42" s="3">
        <v>2.93</v>
      </c>
      <c r="L42" s="3">
        <f t="shared" si="7"/>
        <v>4.5532245532245534</v>
      </c>
      <c r="M42" s="3">
        <v>28</v>
      </c>
      <c r="N42" s="3">
        <v>28</v>
      </c>
      <c r="O42" s="3">
        <f t="shared" si="5"/>
        <v>24.093399662530697</v>
      </c>
      <c r="P42" s="3">
        <v>9.5399999999999991</v>
      </c>
      <c r="Q42" s="3">
        <f t="shared" si="8"/>
        <v>14.825174825174825</v>
      </c>
      <c r="R42" s="3">
        <v>3.93</v>
      </c>
      <c r="S42" s="3">
        <f t="shared" si="11"/>
        <v>6.1072261072261078</v>
      </c>
      <c r="T42" s="3">
        <v>8</v>
      </c>
      <c r="U42" s="3">
        <v>8</v>
      </c>
      <c r="V42" s="3">
        <f t="shared" si="0"/>
        <v>17.273843978636407</v>
      </c>
      <c r="W42" s="3">
        <v>1</v>
      </c>
      <c r="AB42" s="3"/>
      <c r="AC42" s="3"/>
    </row>
    <row r="43" spans="1:29" x14ac:dyDescent="0.25">
      <c r="A43" s="25" t="s">
        <v>583</v>
      </c>
      <c r="B43" s="4">
        <v>2010</v>
      </c>
      <c r="C43" s="4">
        <v>3</v>
      </c>
      <c r="D43" s="3" t="s">
        <v>1051</v>
      </c>
      <c r="E43" s="3" t="s">
        <v>82</v>
      </c>
      <c r="F43" s="3" t="s">
        <v>1077</v>
      </c>
      <c r="G43" s="3">
        <v>64.349999999999994</v>
      </c>
      <c r="H43" s="91">
        <v>100</v>
      </c>
      <c r="I43" s="3">
        <v>38.1</v>
      </c>
      <c r="J43" s="3">
        <f t="shared" si="6"/>
        <v>59.207459207459216</v>
      </c>
      <c r="K43" s="3">
        <v>3.77</v>
      </c>
      <c r="L43" s="3">
        <f t="shared" si="7"/>
        <v>5.858585858585859</v>
      </c>
      <c r="M43" s="3">
        <v>18</v>
      </c>
      <c r="N43" s="3">
        <v>18</v>
      </c>
      <c r="O43" s="3">
        <f t="shared" si="5"/>
        <v>24.855874732618034</v>
      </c>
      <c r="P43" s="3">
        <v>13.39</v>
      </c>
      <c r="Q43" s="3">
        <f t="shared" si="8"/>
        <v>20.80808080808081</v>
      </c>
      <c r="R43" s="3">
        <v>3</v>
      </c>
      <c r="S43" s="3">
        <f t="shared" si="11"/>
        <v>4.6620046620046622</v>
      </c>
      <c r="T43" s="3">
        <v>14</v>
      </c>
      <c r="U43" s="3">
        <v>14</v>
      </c>
      <c r="V43" s="3">
        <f t="shared" si="0"/>
        <v>17.443624180764296</v>
      </c>
      <c r="W43" s="3">
        <v>1</v>
      </c>
      <c r="AB43" s="3"/>
      <c r="AC43" s="3"/>
    </row>
    <row r="44" spans="1:29" x14ac:dyDescent="0.25">
      <c r="A44" s="25" t="s">
        <v>583</v>
      </c>
      <c r="B44" s="4">
        <v>2010</v>
      </c>
      <c r="C44" s="4">
        <v>4</v>
      </c>
      <c r="D44" s="3" t="s">
        <v>1051</v>
      </c>
      <c r="E44" s="3" t="s">
        <v>82</v>
      </c>
      <c r="F44" s="3" t="s">
        <v>1077</v>
      </c>
      <c r="G44" s="3">
        <v>64.349999999999994</v>
      </c>
      <c r="H44" s="91">
        <v>100</v>
      </c>
      <c r="I44" s="3">
        <v>46.34</v>
      </c>
      <c r="J44" s="3">
        <f t="shared" si="6"/>
        <v>72.012432012432015</v>
      </c>
      <c r="K44" s="3">
        <v>4</v>
      </c>
      <c r="L44" s="3">
        <f t="shared" si="7"/>
        <v>6.2160062160062166</v>
      </c>
      <c r="M44" s="3">
        <v>15</v>
      </c>
      <c r="N44" s="3">
        <v>15</v>
      </c>
      <c r="O44" s="3">
        <f t="shared" si="5"/>
        <v>24.074488554513859</v>
      </c>
      <c r="P44" s="3">
        <v>36.56</v>
      </c>
      <c r="Q44" s="3">
        <f t="shared" si="8"/>
        <v>56.814296814296817</v>
      </c>
      <c r="R44" s="3">
        <v>2.7</v>
      </c>
      <c r="S44" s="3">
        <f t="shared" si="11"/>
        <v>4.1958041958041958</v>
      </c>
      <c r="T44" s="3">
        <v>17</v>
      </c>
      <c r="U44" s="3">
        <v>17</v>
      </c>
      <c r="V44" s="3">
        <f t="shared" si="0"/>
        <v>17.299743883710462</v>
      </c>
      <c r="W44" s="3">
        <v>1</v>
      </c>
      <c r="AB44" s="3"/>
      <c r="AC44" s="3"/>
    </row>
    <row r="45" spans="1:29" x14ac:dyDescent="0.25">
      <c r="A45" s="25" t="s">
        <v>584</v>
      </c>
      <c r="B45" s="4">
        <v>2004</v>
      </c>
      <c r="C45" s="4">
        <v>1</v>
      </c>
      <c r="D45" s="3" t="s">
        <v>1051</v>
      </c>
      <c r="E45" s="3" t="s">
        <v>82</v>
      </c>
      <c r="F45" s="3" t="s">
        <v>965</v>
      </c>
      <c r="G45" s="3">
        <v>44.45</v>
      </c>
      <c r="H45" s="91">
        <v>200</v>
      </c>
      <c r="I45" s="3">
        <v>42.26</v>
      </c>
      <c r="J45" s="3">
        <f t="shared" si="6"/>
        <v>190.14623172103487</v>
      </c>
      <c r="K45" s="3">
        <v>2.19</v>
      </c>
      <c r="L45" s="3">
        <f t="shared" si="7"/>
        <v>9.8537682789651289</v>
      </c>
      <c r="M45" s="3" t="s">
        <v>1106</v>
      </c>
      <c r="N45" s="3">
        <v>11</v>
      </c>
      <c r="O45" s="3">
        <f t="shared" ref="O45:O99" si="12">L45*SQRT(N45)</f>
        <v>32.681252152433409</v>
      </c>
      <c r="P45" s="3">
        <v>24.71</v>
      </c>
      <c r="Q45" s="3">
        <f t="shared" si="8"/>
        <v>111.18110236220471</v>
      </c>
      <c r="R45" s="3">
        <v>3.35</v>
      </c>
      <c r="S45" s="3">
        <f t="shared" si="11"/>
        <v>15.073115860517435</v>
      </c>
      <c r="T45" s="3" t="s">
        <v>1106</v>
      </c>
      <c r="U45" s="3">
        <v>11</v>
      </c>
      <c r="V45" s="3">
        <f t="shared" ref="V45:V99" si="13">S45*SQRT(U45)</f>
        <v>49.991869730891288</v>
      </c>
      <c r="W45" s="3">
        <v>3</v>
      </c>
    </row>
    <row r="46" spans="1:29" x14ac:dyDescent="0.25">
      <c r="A46" s="25" t="s">
        <v>584</v>
      </c>
      <c r="B46" s="4">
        <v>2004</v>
      </c>
      <c r="C46" s="4">
        <v>2</v>
      </c>
      <c r="D46" s="3" t="s">
        <v>1051</v>
      </c>
      <c r="E46" s="3" t="s">
        <v>82</v>
      </c>
      <c r="F46" s="3" t="s">
        <v>965</v>
      </c>
      <c r="G46" s="3">
        <v>44.45</v>
      </c>
      <c r="H46" s="91">
        <v>200</v>
      </c>
      <c r="I46" s="3">
        <v>42.26</v>
      </c>
      <c r="J46" s="3">
        <f t="shared" ref="J46:J101" si="14">H46*I46/G46</f>
        <v>190.14623172103487</v>
      </c>
      <c r="K46" s="3">
        <v>2.19</v>
      </c>
      <c r="L46" s="3">
        <f t="shared" ref="L46:L97" si="15">H46*K46/G46</f>
        <v>9.8537682789651289</v>
      </c>
      <c r="M46" s="3" t="s">
        <v>1106</v>
      </c>
      <c r="N46" s="3">
        <v>11</v>
      </c>
      <c r="O46" s="3">
        <f t="shared" si="12"/>
        <v>32.681252152433409</v>
      </c>
      <c r="P46" s="3">
        <v>26.67</v>
      </c>
      <c r="Q46" s="3">
        <f t="shared" ref="Q46:Q101" si="16">H46*P46/G46</f>
        <v>119.99999999999999</v>
      </c>
      <c r="R46" s="3">
        <v>2.19</v>
      </c>
      <c r="S46" s="3">
        <f t="shared" ref="S46:S97" si="17">H46*R46/G46</f>
        <v>9.8537682789651289</v>
      </c>
      <c r="T46" s="3" t="s">
        <v>1106</v>
      </c>
      <c r="U46" s="3">
        <v>11</v>
      </c>
      <c r="V46" s="3">
        <f t="shared" si="13"/>
        <v>32.681252152433409</v>
      </c>
      <c r="W46" s="3">
        <v>3</v>
      </c>
    </row>
    <row r="47" spans="1:29" x14ac:dyDescent="0.25">
      <c r="A47" s="25" t="s">
        <v>584</v>
      </c>
      <c r="B47" s="4">
        <v>2004</v>
      </c>
      <c r="C47" s="4">
        <v>3</v>
      </c>
      <c r="D47" s="3" t="s">
        <v>1051</v>
      </c>
      <c r="E47" s="3" t="s">
        <v>82</v>
      </c>
      <c r="F47" s="3" t="s">
        <v>965</v>
      </c>
      <c r="G47" s="3">
        <v>44.45</v>
      </c>
      <c r="H47" s="91">
        <v>200</v>
      </c>
      <c r="I47" s="3">
        <v>42.26</v>
      </c>
      <c r="J47" s="3">
        <f t="shared" si="14"/>
        <v>190.14623172103487</v>
      </c>
      <c r="K47" s="3">
        <v>2.19</v>
      </c>
      <c r="L47" s="3">
        <f t="shared" si="15"/>
        <v>9.8537682789651289</v>
      </c>
      <c r="M47" s="3" t="s">
        <v>1106</v>
      </c>
      <c r="N47" s="3">
        <v>11</v>
      </c>
      <c r="O47" s="3">
        <f t="shared" si="12"/>
        <v>32.681252152433409</v>
      </c>
      <c r="P47" s="3">
        <v>21.01</v>
      </c>
      <c r="Q47" s="3">
        <f t="shared" si="16"/>
        <v>94.533183352080982</v>
      </c>
      <c r="R47" s="3">
        <v>3.7</v>
      </c>
      <c r="S47" s="3">
        <f t="shared" si="17"/>
        <v>16.647919010123733</v>
      </c>
      <c r="T47" s="3" t="s">
        <v>1106</v>
      </c>
      <c r="U47" s="3">
        <v>11</v>
      </c>
      <c r="V47" s="3">
        <f t="shared" si="13"/>
        <v>55.214900896805304</v>
      </c>
      <c r="W47" s="3">
        <v>3</v>
      </c>
    </row>
    <row r="48" spans="1:29" x14ac:dyDescent="0.25">
      <c r="A48" s="25" t="s">
        <v>584</v>
      </c>
      <c r="B48" s="4">
        <v>2004</v>
      </c>
      <c r="C48" s="4">
        <v>4</v>
      </c>
      <c r="D48" s="3" t="s">
        <v>1051</v>
      </c>
      <c r="E48" s="3" t="s">
        <v>82</v>
      </c>
      <c r="F48" s="3" t="s">
        <v>965</v>
      </c>
      <c r="G48" s="3">
        <v>44.45</v>
      </c>
      <c r="H48" s="91">
        <v>200</v>
      </c>
      <c r="I48" s="3">
        <v>20.67</v>
      </c>
      <c r="J48" s="3">
        <f t="shared" si="14"/>
        <v>93.003374578177727</v>
      </c>
      <c r="K48" s="3">
        <v>4.8499999999999996</v>
      </c>
      <c r="L48" s="3">
        <f t="shared" si="15"/>
        <v>21.822272215973001</v>
      </c>
      <c r="M48" s="3" t="s">
        <v>1106</v>
      </c>
      <c r="N48" s="3">
        <v>11</v>
      </c>
      <c r="O48" s="3">
        <f t="shared" si="12"/>
        <v>72.376289013379917</v>
      </c>
      <c r="P48" s="3">
        <v>16.39</v>
      </c>
      <c r="Q48" s="3">
        <f t="shared" si="16"/>
        <v>73.745781777277841</v>
      </c>
      <c r="R48" s="3">
        <v>4.16</v>
      </c>
      <c r="S48" s="3">
        <f t="shared" si="17"/>
        <v>18.717660292463442</v>
      </c>
      <c r="T48" s="3" t="s">
        <v>1106</v>
      </c>
      <c r="U48" s="3">
        <v>11</v>
      </c>
      <c r="V48" s="3">
        <f t="shared" si="13"/>
        <v>62.079456143435159</v>
      </c>
      <c r="W48" s="3">
        <v>1</v>
      </c>
    </row>
    <row r="49" spans="1:27" x14ac:dyDescent="0.25">
      <c r="A49" s="25" t="s">
        <v>585</v>
      </c>
      <c r="B49" s="4">
        <v>2010</v>
      </c>
      <c r="C49" s="4">
        <v>1</v>
      </c>
      <c r="D49" s="3" t="s">
        <v>1092</v>
      </c>
      <c r="E49" s="3" t="s">
        <v>82</v>
      </c>
      <c r="F49" s="3" t="s">
        <v>965</v>
      </c>
      <c r="G49" s="3" t="s">
        <v>976</v>
      </c>
      <c r="H49" s="91" t="s">
        <v>976</v>
      </c>
      <c r="I49" s="3" t="s">
        <v>976</v>
      </c>
      <c r="J49" s="3">
        <v>295.35000000000002</v>
      </c>
      <c r="K49" s="3" t="s">
        <v>976</v>
      </c>
      <c r="L49" s="3">
        <v>1.21</v>
      </c>
      <c r="M49" s="3">
        <v>6</v>
      </c>
      <c r="N49" s="3">
        <v>6</v>
      </c>
      <c r="O49" s="3">
        <f>L49*SQRT(N49)</f>
        <v>2.9638825887676452</v>
      </c>
      <c r="P49" s="3" t="s">
        <v>976</v>
      </c>
      <c r="Q49" s="3">
        <v>221</v>
      </c>
      <c r="R49" s="3" t="s">
        <v>976</v>
      </c>
      <c r="S49" s="3">
        <v>24</v>
      </c>
      <c r="T49" s="3">
        <v>6</v>
      </c>
      <c r="U49" s="3">
        <v>6</v>
      </c>
      <c r="V49" s="3">
        <f t="shared" si="13"/>
        <v>58.787753826796269</v>
      </c>
      <c r="W49" s="3">
        <v>1</v>
      </c>
    </row>
    <row r="50" spans="1:27" x14ac:dyDescent="0.25">
      <c r="A50" s="25" t="s">
        <v>586</v>
      </c>
      <c r="B50" s="4">
        <v>2016</v>
      </c>
      <c r="C50" s="4">
        <v>1</v>
      </c>
      <c r="D50" s="3" t="s">
        <v>1051</v>
      </c>
      <c r="E50" s="3" t="s">
        <v>82</v>
      </c>
      <c r="F50" s="3" t="s">
        <v>965</v>
      </c>
      <c r="G50" s="3">
        <v>30.33</v>
      </c>
      <c r="H50" s="91">
        <v>80</v>
      </c>
      <c r="I50" s="3">
        <v>26.63</v>
      </c>
      <c r="J50" s="3">
        <f t="shared" si="14"/>
        <v>70.240685789647216</v>
      </c>
      <c r="K50" s="3">
        <v>0.77</v>
      </c>
      <c r="L50" s="3">
        <f t="shared" si="15"/>
        <v>2.0309924167490934</v>
      </c>
      <c r="M50" s="3">
        <v>6</v>
      </c>
      <c r="N50" s="3">
        <v>6</v>
      </c>
      <c r="O50" s="3">
        <f t="shared" si="12"/>
        <v>4.9748950924973219</v>
      </c>
      <c r="P50" s="3">
        <v>8.66</v>
      </c>
      <c r="Q50" s="3">
        <f t="shared" si="16"/>
        <v>22.842070557204089</v>
      </c>
      <c r="R50" s="3">
        <v>0.35</v>
      </c>
      <c r="S50" s="3">
        <f t="shared" si="17"/>
        <v>0.9231783712495879</v>
      </c>
      <c r="T50" s="3">
        <v>6</v>
      </c>
      <c r="U50" s="3">
        <v>6</v>
      </c>
      <c r="V50" s="3">
        <f t="shared" si="13"/>
        <v>2.2613159511351464</v>
      </c>
      <c r="W50" s="3">
        <v>1</v>
      </c>
    </row>
    <row r="51" spans="1:27" x14ac:dyDescent="0.25">
      <c r="A51" s="25" t="s">
        <v>586</v>
      </c>
      <c r="B51" s="4">
        <v>2016</v>
      </c>
      <c r="C51" s="4">
        <v>2</v>
      </c>
      <c r="D51" s="3" t="s">
        <v>1051</v>
      </c>
      <c r="E51" s="3" t="s">
        <v>82</v>
      </c>
      <c r="F51" s="3" t="s">
        <v>965</v>
      </c>
      <c r="G51" s="3">
        <v>30.33</v>
      </c>
      <c r="H51" s="91">
        <v>80</v>
      </c>
      <c r="I51" s="3">
        <v>26.63</v>
      </c>
      <c r="J51" s="3">
        <f t="shared" si="14"/>
        <v>70.240685789647216</v>
      </c>
      <c r="K51" s="3">
        <v>1.04</v>
      </c>
      <c r="L51" s="3">
        <f t="shared" si="15"/>
        <v>2.7431585888559185</v>
      </c>
      <c r="M51" s="3">
        <v>6</v>
      </c>
      <c r="N51" s="3">
        <v>6</v>
      </c>
      <c r="O51" s="3">
        <f t="shared" si="12"/>
        <v>6.7193388262301488</v>
      </c>
      <c r="P51" s="3">
        <v>9.35</v>
      </c>
      <c r="Q51" s="3">
        <f t="shared" si="16"/>
        <v>24.662050774810421</v>
      </c>
      <c r="R51" s="3">
        <v>0.35</v>
      </c>
      <c r="S51" s="3">
        <f t="shared" si="17"/>
        <v>0.9231783712495879</v>
      </c>
      <c r="T51" s="3">
        <v>6</v>
      </c>
      <c r="U51" s="3">
        <v>6</v>
      </c>
      <c r="V51" s="3">
        <f t="shared" si="13"/>
        <v>2.2613159511351464</v>
      </c>
      <c r="W51" s="3">
        <v>1</v>
      </c>
    </row>
    <row r="52" spans="1:27" x14ac:dyDescent="0.25">
      <c r="A52" s="25" t="s">
        <v>586</v>
      </c>
      <c r="B52" s="4">
        <v>2016</v>
      </c>
      <c r="C52" s="4">
        <v>3</v>
      </c>
      <c r="D52" s="3" t="s">
        <v>1051</v>
      </c>
      <c r="E52" s="3" t="s">
        <v>82</v>
      </c>
      <c r="F52" s="3" t="s">
        <v>965</v>
      </c>
      <c r="G52" s="3">
        <v>30.33</v>
      </c>
      <c r="H52" s="91">
        <v>80</v>
      </c>
      <c r="I52" s="3">
        <v>23.67</v>
      </c>
      <c r="J52" s="3">
        <f t="shared" si="14"/>
        <v>62.433234421364993</v>
      </c>
      <c r="K52" s="3">
        <v>1.04</v>
      </c>
      <c r="L52" s="3">
        <f t="shared" si="15"/>
        <v>2.7431585888559185</v>
      </c>
      <c r="M52" s="3">
        <v>6</v>
      </c>
      <c r="N52" s="3">
        <v>6</v>
      </c>
      <c r="O52" s="3">
        <f t="shared" si="12"/>
        <v>6.7193388262301488</v>
      </c>
      <c r="P52" s="3">
        <v>8.31</v>
      </c>
      <c r="Q52" s="3">
        <f t="shared" si="16"/>
        <v>21.918892185954505</v>
      </c>
      <c r="R52" s="3">
        <v>0.23</v>
      </c>
      <c r="S52" s="3">
        <f t="shared" si="17"/>
        <v>0.60666007253544352</v>
      </c>
      <c r="T52" s="3">
        <v>6</v>
      </c>
      <c r="U52" s="3">
        <v>6</v>
      </c>
      <c r="V52" s="3">
        <f t="shared" si="13"/>
        <v>1.4860076250316676</v>
      </c>
      <c r="W52" s="3">
        <v>1</v>
      </c>
    </row>
    <row r="53" spans="1:27" s="103" customFormat="1" x14ac:dyDescent="0.25">
      <c r="A53" s="25" t="s">
        <v>587</v>
      </c>
      <c r="B53" s="103">
        <v>2015</v>
      </c>
      <c r="C53" s="103">
        <v>1</v>
      </c>
      <c r="D53" s="104" t="s">
        <v>1092</v>
      </c>
      <c r="E53" s="104" t="s">
        <v>82</v>
      </c>
      <c r="F53" s="104" t="s">
        <v>965</v>
      </c>
      <c r="G53" s="104" t="s">
        <v>976</v>
      </c>
      <c r="H53" s="105" t="s">
        <v>976</v>
      </c>
      <c r="I53" s="104" t="s">
        <v>976</v>
      </c>
      <c r="J53" s="104">
        <v>122.63</v>
      </c>
      <c r="K53" s="104" t="s">
        <v>976</v>
      </c>
      <c r="L53" s="104"/>
      <c r="M53" s="104">
        <v>3</v>
      </c>
      <c r="N53" s="104">
        <v>3</v>
      </c>
      <c r="O53" s="104">
        <v>3.12</v>
      </c>
      <c r="P53" s="104" t="s">
        <v>976</v>
      </c>
      <c r="Q53" s="104">
        <v>50.25</v>
      </c>
      <c r="R53" s="104" t="s">
        <v>976</v>
      </c>
      <c r="S53" s="104"/>
      <c r="T53" s="104">
        <v>3</v>
      </c>
      <c r="U53" s="104">
        <v>3</v>
      </c>
      <c r="V53" s="104">
        <v>2.39</v>
      </c>
      <c r="W53" s="104">
        <v>1</v>
      </c>
      <c r="X53" s="104"/>
      <c r="Y53" s="104"/>
      <c r="Z53" s="104"/>
      <c r="AA53" s="104"/>
    </row>
    <row r="54" spans="1:27" x14ac:dyDescent="0.25">
      <c r="A54" s="25" t="s">
        <v>588</v>
      </c>
      <c r="B54" s="4">
        <v>2011</v>
      </c>
      <c r="C54" s="4">
        <v>1</v>
      </c>
      <c r="D54" s="3" t="s">
        <v>1121</v>
      </c>
      <c r="E54" s="3" t="s">
        <v>82</v>
      </c>
      <c r="F54" s="3" t="s">
        <v>965</v>
      </c>
      <c r="G54" s="3" t="s">
        <v>976</v>
      </c>
      <c r="H54" s="91" t="s">
        <v>976</v>
      </c>
      <c r="I54" s="3" t="s">
        <v>976</v>
      </c>
      <c r="J54" s="3">
        <v>336.2</v>
      </c>
      <c r="K54" s="3" t="s">
        <v>976</v>
      </c>
      <c r="L54" s="3">
        <v>5.9</v>
      </c>
      <c r="M54" s="3">
        <v>5</v>
      </c>
      <c r="N54" s="3">
        <v>5</v>
      </c>
      <c r="O54" s="3">
        <f t="shared" si="12"/>
        <v>13.192801067248761</v>
      </c>
      <c r="P54" s="3" t="s">
        <v>976</v>
      </c>
      <c r="Q54" s="3">
        <v>308.60000000000002</v>
      </c>
      <c r="R54" s="3" t="s">
        <v>976</v>
      </c>
      <c r="S54" s="3">
        <v>3.4</v>
      </c>
      <c r="T54" s="3">
        <v>5</v>
      </c>
      <c r="U54" s="3">
        <v>5</v>
      </c>
      <c r="V54" s="3">
        <f t="shared" si="13"/>
        <v>7.6026311234992852</v>
      </c>
      <c r="W54" s="3">
        <v>1</v>
      </c>
    </row>
    <row r="55" spans="1:27" x14ac:dyDescent="0.25">
      <c r="A55" s="25" t="s">
        <v>590</v>
      </c>
      <c r="B55" s="4">
        <v>2007</v>
      </c>
      <c r="C55" s="4">
        <v>1</v>
      </c>
      <c r="D55" s="3" t="s">
        <v>997</v>
      </c>
      <c r="E55" s="3" t="s">
        <v>82</v>
      </c>
      <c r="F55" s="3" t="s">
        <v>965</v>
      </c>
      <c r="G55" s="3" t="s">
        <v>976</v>
      </c>
      <c r="H55" s="91" t="s">
        <v>976</v>
      </c>
      <c r="I55" s="3" t="s">
        <v>976</v>
      </c>
      <c r="J55" s="3">
        <v>198.2</v>
      </c>
      <c r="K55" s="3" t="s">
        <v>976</v>
      </c>
      <c r="L55" s="3">
        <v>12.73</v>
      </c>
      <c r="M55" s="3">
        <v>10</v>
      </c>
      <c r="N55" s="3">
        <v>10</v>
      </c>
      <c r="O55" s="3">
        <f t="shared" si="12"/>
        <v>40.255794613943472</v>
      </c>
      <c r="P55" s="3" t="s">
        <v>976</v>
      </c>
      <c r="Q55" s="3">
        <v>158.19999999999999</v>
      </c>
      <c r="R55" s="3" t="s">
        <v>976</v>
      </c>
      <c r="S55" s="3">
        <v>10.48</v>
      </c>
      <c r="T55" s="3">
        <v>10</v>
      </c>
      <c r="U55" s="3">
        <v>10</v>
      </c>
      <c r="V55" s="3">
        <f t="shared" si="13"/>
        <v>33.140669878564616</v>
      </c>
      <c r="W55" s="3">
        <v>3</v>
      </c>
    </row>
    <row r="56" spans="1:27" x14ac:dyDescent="0.25">
      <c r="A56" s="25" t="s">
        <v>590</v>
      </c>
      <c r="B56" s="4">
        <v>2007</v>
      </c>
      <c r="C56" s="4">
        <v>2</v>
      </c>
      <c r="D56" s="3" t="s">
        <v>997</v>
      </c>
      <c r="E56" s="3" t="s">
        <v>82</v>
      </c>
      <c r="F56" s="3" t="s">
        <v>965</v>
      </c>
      <c r="G56" s="3" t="s">
        <v>976</v>
      </c>
      <c r="H56" s="91" t="s">
        <v>976</v>
      </c>
      <c r="I56" s="3" t="s">
        <v>976</v>
      </c>
      <c r="J56" s="3">
        <v>198.2</v>
      </c>
      <c r="K56" s="3" t="s">
        <v>976</v>
      </c>
      <c r="L56" s="3">
        <v>12.73</v>
      </c>
      <c r="M56" s="3">
        <v>10</v>
      </c>
      <c r="N56" s="3">
        <v>10</v>
      </c>
      <c r="O56" s="3">
        <f t="shared" si="12"/>
        <v>40.255794613943472</v>
      </c>
      <c r="P56" s="3" t="s">
        <v>976</v>
      </c>
      <c r="Q56" s="3">
        <v>98.2</v>
      </c>
      <c r="R56" s="3" t="s">
        <v>976</v>
      </c>
      <c r="S56" s="3">
        <v>11.24</v>
      </c>
      <c r="T56" s="3">
        <v>10</v>
      </c>
      <c r="U56" s="3">
        <v>10</v>
      </c>
      <c r="V56" s="3">
        <f t="shared" si="13"/>
        <v>35.544000900292588</v>
      </c>
      <c r="W56" s="3">
        <v>3</v>
      </c>
    </row>
    <row r="57" spans="1:27" x14ac:dyDescent="0.25">
      <c r="A57" s="25" t="s">
        <v>590</v>
      </c>
      <c r="B57" s="4">
        <v>2007</v>
      </c>
      <c r="C57" s="4">
        <v>3</v>
      </c>
      <c r="D57" s="3" t="s">
        <v>997</v>
      </c>
      <c r="E57" s="3" t="s">
        <v>82</v>
      </c>
      <c r="F57" s="3" t="s">
        <v>965</v>
      </c>
      <c r="G57" s="3" t="s">
        <v>976</v>
      </c>
      <c r="H57" s="91" t="s">
        <v>976</v>
      </c>
      <c r="I57" s="3" t="s">
        <v>976</v>
      </c>
      <c r="J57" s="3">
        <v>198.2</v>
      </c>
      <c r="K57" s="3" t="s">
        <v>976</v>
      </c>
      <c r="L57" s="3">
        <v>12.73</v>
      </c>
      <c r="M57" s="3">
        <v>10</v>
      </c>
      <c r="N57" s="3">
        <v>10</v>
      </c>
      <c r="O57" s="3">
        <f t="shared" si="12"/>
        <v>40.255794613943472</v>
      </c>
      <c r="P57" s="3" t="s">
        <v>976</v>
      </c>
      <c r="Q57" s="3">
        <v>125.5</v>
      </c>
      <c r="R57" s="3" t="s">
        <v>976</v>
      </c>
      <c r="S57" s="3">
        <v>11.55</v>
      </c>
      <c r="T57" s="3">
        <v>10</v>
      </c>
      <c r="U57" s="3">
        <v>10</v>
      </c>
      <c r="V57" s="3">
        <f t="shared" si="13"/>
        <v>36.524306974944786</v>
      </c>
      <c r="W57" s="3">
        <v>3</v>
      </c>
    </row>
    <row r="58" spans="1:27" x14ac:dyDescent="0.25">
      <c r="A58" s="25" t="s">
        <v>591</v>
      </c>
      <c r="B58" s="4">
        <v>2015</v>
      </c>
      <c r="C58" s="4">
        <v>1</v>
      </c>
      <c r="D58" s="3" t="s">
        <v>997</v>
      </c>
      <c r="E58" s="3" t="s">
        <v>82</v>
      </c>
      <c r="F58" s="3" t="s">
        <v>965</v>
      </c>
      <c r="G58" s="3" t="s">
        <v>976</v>
      </c>
      <c r="H58" s="91" t="s">
        <v>976</v>
      </c>
      <c r="I58" s="3" t="s">
        <v>976</v>
      </c>
      <c r="J58" s="3">
        <v>175.5</v>
      </c>
      <c r="K58" s="3" t="s">
        <v>976</v>
      </c>
      <c r="L58" s="3">
        <v>5.17</v>
      </c>
      <c r="M58" s="3">
        <v>6</v>
      </c>
      <c r="N58" s="3">
        <v>6</v>
      </c>
      <c r="O58" s="3">
        <f t="shared" si="12"/>
        <v>12.66386197018903</v>
      </c>
      <c r="P58" s="3" t="s">
        <v>976</v>
      </c>
      <c r="Q58" s="3">
        <v>152.19999999999999</v>
      </c>
      <c r="R58" s="3" t="s">
        <v>976</v>
      </c>
      <c r="S58" s="3">
        <v>3.77</v>
      </c>
      <c r="T58" s="3">
        <v>6</v>
      </c>
      <c r="U58" s="3">
        <v>6</v>
      </c>
      <c r="V58" s="3">
        <f t="shared" si="13"/>
        <v>9.2345763302925814</v>
      </c>
      <c r="W58" s="3">
        <v>5</v>
      </c>
    </row>
    <row r="59" spans="1:27" x14ac:dyDescent="0.25">
      <c r="A59" s="25" t="s">
        <v>591</v>
      </c>
      <c r="B59" s="4">
        <v>2015</v>
      </c>
      <c r="C59" s="4">
        <v>2</v>
      </c>
      <c r="D59" s="3" t="s">
        <v>997</v>
      </c>
      <c r="E59" s="3" t="s">
        <v>82</v>
      </c>
      <c r="F59" s="3" t="s">
        <v>965</v>
      </c>
      <c r="G59" s="3" t="s">
        <v>976</v>
      </c>
      <c r="H59" s="91" t="s">
        <v>976</v>
      </c>
      <c r="I59" s="3" t="s">
        <v>976</v>
      </c>
      <c r="J59" s="3">
        <v>175.5</v>
      </c>
      <c r="K59" s="3" t="s">
        <v>976</v>
      </c>
      <c r="L59" s="3">
        <v>5.17</v>
      </c>
      <c r="M59" s="3">
        <v>6</v>
      </c>
      <c r="N59" s="3">
        <v>6</v>
      </c>
      <c r="O59" s="3">
        <f t="shared" si="12"/>
        <v>12.66386197018903</v>
      </c>
      <c r="P59" s="3" t="s">
        <v>976</v>
      </c>
      <c r="Q59" s="3">
        <v>80</v>
      </c>
      <c r="R59" s="3" t="s">
        <v>976</v>
      </c>
      <c r="S59" s="3">
        <v>3.21</v>
      </c>
      <c r="T59" s="3">
        <v>6</v>
      </c>
      <c r="U59" s="3">
        <v>6</v>
      </c>
      <c r="V59" s="3">
        <f t="shared" si="13"/>
        <v>7.862862074334001</v>
      </c>
      <c r="W59" s="3">
        <v>5</v>
      </c>
    </row>
    <row r="60" spans="1:27" x14ac:dyDescent="0.25">
      <c r="A60" s="25" t="s">
        <v>591</v>
      </c>
      <c r="B60" s="4">
        <v>2015</v>
      </c>
      <c r="C60" s="4">
        <v>3</v>
      </c>
      <c r="D60" s="3" t="s">
        <v>997</v>
      </c>
      <c r="E60" s="3" t="s">
        <v>82</v>
      </c>
      <c r="F60" s="3" t="s">
        <v>965</v>
      </c>
      <c r="G60" s="3" t="s">
        <v>976</v>
      </c>
      <c r="H60" s="91" t="s">
        <v>976</v>
      </c>
      <c r="I60" s="3" t="s">
        <v>976</v>
      </c>
      <c r="J60" s="3">
        <v>175.5</v>
      </c>
      <c r="K60" s="3" t="s">
        <v>976</v>
      </c>
      <c r="L60" s="3">
        <v>5.17</v>
      </c>
      <c r="M60" s="3">
        <v>6</v>
      </c>
      <c r="N60" s="3">
        <v>6</v>
      </c>
      <c r="O60" s="3">
        <f t="shared" si="12"/>
        <v>12.66386197018903</v>
      </c>
      <c r="P60" s="3" t="s">
        <v>976</v>
      </c>
      <c r="Q60" s="3">
        <v>68.83</v>
      </c>
      <c r="R60" s="3" t="s">
        <v>976</v>
      </c>
      <c r="S60" s="3">
        <v>3.35</v>
      </c>
      <c r="T60" s="3">
        <v>6</v>
      </c>
      <c r="U60" s="3">
        <v>6</v>
      </c>
      <c r="V60" s="3">
        <f t="shared" si="13"/>
        <v>8.2057906383236467</v>
      </c>
      <c r="W60" s="3">
        <v>5</v>
      </c>
    </row>
    <row r="61" spans="1:27" x14ac:dyDescent="0.25">
      <c r="A61" s="25" t="s">
        <v>591</v>
      </c>
      <c r="B61" s="4">
        <v>2015</v>
      </c>
      <c r="C61" s="4">
        <v>4</v>
      </c>
      <c r="D61" s="3" t="s">
        <v>997</v>
      </c>
      <c r="E61" s="3" t="s">
        <v>82</v>
      </c>
      <c r="F61" s="3" t="s">
        <v>965</v>
      </c>
      <c r="G61" s="3" t="s">
        <v>976</v>
      </c>
      <c r="H61" s="91" t="s">
        <v>976</v>
      </c>
      <c r="I61" s="3" t="s">
        <v>976</v>
      </c>
      <c r="J61" s="3">
        <v>175.5</v>
      </c>
      <c r="K61" s="3" t="s">
        <v>976</v>
      </c>
      <c r="L61" s="3">
        <v>5.17</v>
      </c>
      <c r="M61" s="3">
        <v>6</v>
      </c>
      <c r="N61" s="3">
        <v>6</v>
      </c>
      <c r="O61" s="3">
        <f t="shared" si="12"/>
        <v>12.66386197018903</v>
      </c>
      <c r="P61" s="3" t="s">
        <v>976</v>
      </c>
      <c r="Q61" s="3">
        <v>127.17</v>
      </c>
      <c r="R61" s="3" t="s">
        <v>976</v>
      </c>
      <c r="S61" s="3">
        <v>4.18</v>
      </c>
      <c r="T61" s="3">
        <v>6</v>
      </c>
      <c r="U61" s="3">
        <v>6</v>
      </c>
      <c r="V61" s="3">
        <f t="shared" si="13"/>
        <v>10.238867124833682</v>
      </c>
      <c r="W61" s="3">
        <v>5</v>
      </c>
    </row>
    <row r="62" spans="1:27" x14ac:dyDescent="0.25">
      <c r="A62" s="25" t="s">
        <v>591</v>
      </c>
      <c r="B62" s="4">
        <v>2015</v>
      </c>
      <c r="C62" s="4">
        <v>5</v>
      </c>
      <c r="D62" s="3" t="s">
        <v>997</v>
      </c>
      <c r="E62" s="3" t="s">
        <v>82</v>
      </c>
      <c r="F62" s="3" t="s">
        <v>965</v>
      </c>
      <c r="G62" s="3" t="s">
        <v>976</v>
      </c>
      <c r="H62" s="91" t="s">
        <v>976</v>
      </c>
      <c r="I62" s="3" t="s">
        <v>976</v>
      </c>
      <c r="J62" s="3">
        <v>175.5</v>
      </c>
      <c r="K62" s="3" t="s">
        <v>976</v>
      </c>
      <c r="L62" s="3">
        <v>5.17</v>
      </c>
      <c r="M62" s="3">
        <v>6</v>
      </c>
      <c r="N62" s="3">
        <v>6</v>
      </c>
      <c r="O62" s="3">
        <f t="shared" si="12"/>
        <v>12.66386197018903</v>
      </c>
      <c r="P62" s="3" t="s">
        <v>976</v>
      </c>
      <c r="Q62" s="3">
        <v>74</v>
      </c>
      <c r="R62" s="3" t="s">
        <v>976</v>
      </c>
      <c r="S62" s="3">
        <v>1.91</v>
      </c>
      <c r="T62" s="3">
        <v>6</v>
      </c>
      <c r="U62" s="3">
        <v>6</v>
      </c>
      <c r="V62" s="3">
        <f t="shared" si="13"/>
        <v>4.6785254087158696</v>
      </c>
      <c r="W62" s="3">
        <v>5</v>
      </c>
    </row>
    <row r="63" spans="1:27" x14ac:dyDescent="0.25">
      <c r="A63" s="25" t="s">
        <v>592</v>
      </c>
      <c r="B63" s="4">
        <v>2012</v>
      </c>
      <c r="C63" s="4">
        <v>1</v>
      </c>
      <c r="D63" s="3" t="s">
        <v>1051</v>
      </c>
      <c r="E63" s="3" t="s">
        <v>82</v>
      </c>
      <c r="F63" s="3" t="s">
        <v>965</v>
      </c>
      <c r="G63" s="3">
        <v>49.56</v>
      </c>
      <c r="H63" s="91">
        <v>250</v>
      </c>
      <c r="I63" s="3">
        <v>35.33</v>
      </c>
      <c r="J63" s="3">
        <f t="shared" si="14"/>
        <v>178.21832122679581</v>
      </c>
      <c r="K63" s="3">
        <v>2.13</v>
      </c>
      <c r="L63" s="3">
        <f t="shared" si="15"/>
        <v>10.744552058111379</v>
      </c>
      <c r="M63" s="3">
        <v>6</v>
      </c>
      <c r="N63" s="3">
        <v>6</v>
      </c>
      <c r="O63" s="3">
        <f t="shared" si="12"/>
        <v>26.318670057143706</v>
      </c>
      <c r="P63" s="3">
        <v>18.32</v>
      </c>
      <c r="Q63" s="3">
        <f t="shared" si="16"/>
        <v>92.413236481033081</v>
      </c>
      <c r="R63" s="3">
        <v>1.8</v>
      </c>
      <c r="S63" s="3">
        <f t="shared" si="17"/>
        <v>9.079903147699758</v>
      </c>
      <c r="T63" s="3">
        <v>6</v>
      </c>
      <c r="U63" s="3">
        <v>6</v>
      </c>
      <c r="V63" s="3">
        <f t="shared" si="13"/>
        <v>22.241129625755246</v>
      </c>
      <c r="W63" s="3">
        <v>1</v>
      </c>
    </row>
    <row r="64" spans="1:27" x14ac:dyDescent="0.25">
      <c r="A64" s="25" t="s">
        <v>593</v>
      </c>
      <c r="B64" s="4">
        <v>2014</v>
      </c>
      <c r="C64" s="4">
        <v>1</v>
      </c>
      <c r="D64" s="3" t="s">
        <v>996</v>
      </c>
      <c r="E64" s="3" t="s">
        <v>82</v>
      </c>
      <c r="F64" s="3" t="s">
        <v>965</v>
      </c>
      <c r="G64" s="3" t="s">
        <v>976</v>
      </c>
      <c r="H64" s="91" t="s">
        <v>976</v>
      </c>
      <c r="I64" s="3" t="s">
        <v>976</v>
      </c>
      <c r="J64" s="3">
        <v>106.77</v>
      </c>
      <c r="K64" s="3" t="s">
        <v>976</v>
      </c>
      <c r="L64" s="3">
        <v>4.08</v>
      </c>
      <c r="M64" s="3">
        <v>6</v>
      </c>
      <c r="N64" s="3">
        <v>6</v>
      </c>
      <c r="O64" s="3">
        <f t="shared" si="12"/>
        <v>9.9939181505553663</v>
      </c>
      <c r="P64" s="3" t="s">
        <v>976</v>
      </c>
      <c r="Q64" s="3">
        <v>78.75</v>
      </c>
      <c r="R64" s="3" t="s">
        <v>976</v>
      </c>
      <c r="S64" s="3">
        <v>2.75</v>
      </c>
      <c r="T64" s="3">
        <v>6</v>
      </c>
      <c r="U64" s="3">
        <v>6</v>
      </c>
      <c r="V64" s="3">
        <f t="shared" si="13"/>
        <v>6.736096792653739</v>
      </c>
      <c r="W64" s="3">
        <v>1</v>
      </c>
    </row>
    <row r="65" spans="1:24" x14ac:dyDescent="0.25">
      <c r="A65" s="25" t="s">
        <v>594</v>
      </c>
      <c r="B65" s="4">
        <v>2016</v>
      </c>
      <c r="C65" s="4">
        <v>1</v>
      </c>
      <c r="D65" s="3" t="s">
        <v>1130</v>
      </c>
      <c r="E65" s="3" t="s">
        <v>82</v>
      </c>
      <c r="F65" s="3" t="s">
        <v>965</v>
      </c>
      <c r="G65" s="3" t="s">
        <v>976</v>
      </c>
      <c r="H65" s="91" t="s">
        <v>976</v>
      </c>
      <c r="I65" s="3" t="s">
        <v>976</v>
      </c>
      <c r="J65" s="3">
        <v>168.24</v>
      </c>
      <c r="K65" s="3" t="s">
        <v>976</v>
      </c>
      <c r="L65" s="3">
        <v>6.29</v>
      </c>
      <c r="M65" s="3">
        <v>8</v>
      </c>
      <c r="N65" s="3">
        <v>8</v>
      </c>
      <c r="O65" s="3">
        <f t="shared" si="12"/>
        <v>17.790806614653537</v>
      </c>
      <c r="P65" s="3" t="s">
        <v>976</v>
      </c>
      <c r="Q65" s="3">
        <v>68.819999999999993</v>
      </c>
      <c r="R65" s="3" t="s">
        <v>976</v>
      </c>
      <c r="S65" s="3">
        <v>5.32</v>
      </c>
      <c r="T65" s="3">
        <v>8</v>
      </c>
      <c r="U65" s="3">
        <v>8</v>
      </c>
      <c r="V65" s="3">
        <f t="shared" si="13"/>
        <v>15.047232303649734</v>
      </c>
      <c r="W65" s="3">
        <v>1</v>
      </c>
    </row>
    <row r="66" spans="1:24" x14ac:dyDescent="0.25">
      <c r="A66" s="25" t="s">
        <v>595</v>
      </c>
      <c r="B66" s="4">
        <v>2012</v>
      </c>
      <c r="C66" s="4">
        <v>1</v>
      </c>
      <c r="D66" s="3" t="s">
        <v>997</v>
      </c>
      <c r="E66" s="3" t="s">
        <v>82</v>
      </c>
      <c r="F66" s="3" t="s">
        <v>965</v>
      </c>
      <c r="G66" s="3" t="s">
        <v>976</v>
      </c>
      <c r="H66" s="91" t="s">
        <v>976</v>
      </c>
      <c r="I66" s="3" t="s">
        <v>976</v>
      </c>
      <c r="J66" s="3">
        <v>220</v>
      </c>
      <c r="K66" s="3" t="s">
        <v>976</v>
      </c>
      <c r="L66" s="3">
        <v>5.84</v>
      </c>
      <c r="M66" s="3">
        <v>6</v>
      </c>
      <c r="N66" s="3">
        <v>6</v>
      </c>
      <c r="O66" s="3">
        <f t="shared" si="12"/>
        <v>14.305020097853758</v>
      </c>
      <c r="P66" s="3" t="s">
        <v>976</v>
      </c>
      <c r="Q66" s="3">
        <v>141</v>
      </c>
      <c r="R66" s="3" t="s">
        <v>976</v>
      </c>
      <c r="S66" s="3">
        <v>13.87</v>
      </c>
      <c r="T66" s="3">
        <v>6</v>
      </c>
      <c r="U66" s="3">
        <v>6</v>
      </c>
      <c r="V66" s="3">
        <f t="shared" si="13"/>
        <v>33.974422732402672</v>
      </c>
      <c r="W66" s="3">
        <v>1</v>
      </c>
    </row>
    <row r="67" spans="1:24" x14ac:dyDescent="0.25">
      <c r="A67" s="25" t="s">
        <v>595</v>
      </c>
      <c r="B67" s="4">
        <v>2012</v>
      </c>
      <c r="C67" s="4">
        <v>2</v>
      </c>
      <c r="D67" s="3" t="s">
        <v>997</v>
      </c>
      <c r="E67" s="3" t="s">
        <v>82</v>
      </c>
      <c r="F67" s="3" t="s">
        <v>965</v>
      </c>
      <c r="G67" s="3" t="s">
        <v>976</v>
      </c>
      <c r="H67" s="91" t="s">
        <v>976</v>
      </c>
      <c r="I67" s="3" t="s">
        <v>976</v>
      </c>
      <c r="J67" s="3">
        <v>197.66</v>
      </c>
      <c r="K67" s="3" t="s">
        <v>976</v>
      </c>
      <c r="L67" s="3">
        <v>11.07</v>
      </c>
      <c r="M67" s="3">
        <v>6</v>
      </c>
      <c r="N67" s="3">
        <v>6</v>
      </c>
      <c r="O67" s="3">
        <f t="shared" si="12"/>
        <v>27.115851452609778</v>
      </c>
      <c r="P67" s="3" t="s">
        <v>976</v>
      </c>
      <c r="Q67" s="3">
        <v>147.5</v>
      </c>
      <c r="R67" s="3" t="s">
        <v>976</v>
      </c>
      <c r="S67" s="3">
        <v>13.67</v>
      </c>
      <c r="T67" s="3">
        <v>6</v>
      </c>
      <c r="U67" s="3">
        <v>6</v>
      </c>
      <c r="V67" s="3">
        <f t="shared" si="13"/>
        <v>33.484524783846041</v>
      </c>
      <c r="W67" s="3">
        <v>1</v>
      </c>
    </row>
    <row r="68" spans="1:24" x14ac:dyDescent="0.25">
      <c r="A68" s="25" t="s">
        <v>596</v>
      </c>
      <c r="B68" s="4">
        <v>2008</v>
      </c>
      <c r="C68" s="4">
        <v>1</v>
      </c>
      <c r="D68" s="3" t="s">
        <v>1051</v>
      </c>
      <c r="E68" s="3" t="s">
        <v>82</v>
      </c>
      <c r="F68" s="3" t="s">
        <v>1077</v>
      </c>
      <c r="G68" s="3">
        <v>29.86</v>
      </c>
      <c r="H68" s="91">
        <v>80</v>
      </c>
      <c r="I68" s="3">
        <v>16.93</v>
      </c>
      <c r="J68" s="3">
        <f t="shared" si="14"/>
        <v>45.358338914936375</v>
      </c>
      <c r="K68" s="3">
        <v>0.54</v>
      </c>
      <c r="L68" s="3">
        <f t="shared" si="15"/>
        <v>1.4467515070328199</v>
      </c>
      <c r="M68" s="3">
        <v>8</v>
      </c>
      <c r="N68" s="3">
        <v>8</v>
      </c>
      <c r="O68" s="3">
        <f t="shared" si="12"/>
        <v>4.0920312052590564</v>
      </c>
      <c r="P68" s="3">
        <v>6.16</v>
      </c>
      <c r="Q68" s="3">
        <f t="shared" si="16"/>
        <v>16.50368385800402</v>
      </c>
      <c r="R68" s="3">
        <v>1.1499999999999999</v>
      </c>
      <c r="S68" s="3">
        <f t="shared" si="17"/>
        <v>3.0810448760884128</v>
      </c>
      <c r="T68" s="3">
        <v>8</v>
      </c>
      <c r="U68" s="3">
        <v>8</v>
      </c>
      <c r="V68" s="3">
        <f t="shared" si="13"/>
        <v>8.7145109000887313</v>
      </c>
      <c r="W68" s="3">
        <v>1</v>
      </c>
    </row>
    <row r="69" spans="1:24" x14ac:dyDescent="0.25">
      <c r="A69" s="25" t="s">
        <v>596</v>
      </c>
      <c r="B69" s="4">
        <v>2008</v>
      </c>
      <c r="C69" s="4">
        <v>2</v>
      </c>
      <c r="D69" s="3" t="s">
        <v>1051</v>
      </c>
      <c r="E69" s="3" t="s">
        <v>82</v>
      </c>
      <c r="F69" s="3" t="s">
        <v>1077</v>
      </c>
      <c r="G69" s="3">
        <v>29.86</v>
      </c>
      <c r="H69" s="91">
        <v>80</v>
      </c>
      <c r="I69" s="3">
        <v>20.170000000000002</v>
      </c>
      <c r="J69" s="3">
        <f t="shared" si="14"/>
        <v>54.038847957133292</v>
      </c>
      <c r="K69" s="3">
        <v>0.85</v>
      </c>
      <c r="L69" s="3">
        <f t="shared" si="15"/>
        <v>2.2772940388479572</v>
      </c>
      <c r="M69" s="3">
        <v>8</v>
      </c>
      <c r="N69" s="3">
        <v>8</v>
      </c>
      <c r="O69" s="3">
        <f t="shared" si="12"/>
        <v>6.4411602305003663</v>
      </c>
      <c r="P69" s="3">
        <v>4.7699999999999996</v>
      </c>
      <c r="Q69" s="3">
        <f t="shared" si="16"/>
        <v>12.779638312123241</v>
      </c>
      <c r="R69" s="3">
        <v>0.62</v>
      </c>
      <c r="S69" s="3">
        <f t="shared" si="17"/>
        <v>1.6610850636302747</v>
      </c>
      <c r="T69" s="3">
        <v>8</v>
      </c>
      <c r="U69" s="3">
        <v>8</v>
      </c>
      <c r="V69" s="3">
        <f t="shared" si="13"/>
        <v>4.6982580504826208</v>
      </c>
      <c r="W69" s="3">
        <v>1</v>
      </c>
    </row>
    <row r="70" spans="1:24" x14ac:dyDescent="0.25">
      <c r="A70" s="25" t="s">
        <v>596</v>
      </c>
      <c r="B70" s="4">
        <v>2008</v>
      </c>
      <c r="C70" s="4">
        <v>3</v>
      </c>
      <c r="D70" s="3" t="s">
        <v>1051</v>
      </c>
      <c r="E70" s="3" t="s">
        <v>82</v>
      </c>
      <c r="F70" s="3" t="s">
        <v>1077</v>
      </c>
      <c r="G70" s="3">
        <v>29.86</v>
      </c>
      <c r="H70" s="91">
        <v>80</v>
      </c>
      <c r="I70" s="3">
        <v>16.010000000000002</v>
      </c>
      <c r="J70" s="3">
        <f>H70*I70/G70</f>
        <v>42.893503014065644</v>
      </c>
      <c r="K70" s="3">
        <v>0.77</v>
      </c>
      <c r="L70" s="3">
        <f t="shared" si="15"/>
        <v>2.0629604822505025</v>
      </c>
      <c r="M70" s="3">
        <v>8</v>
      </c>
      <c r="N70" s="3">
        <v>8</v>
      </c>
      <c r="O70" s="3">
        <f t="shared" si="12"/>
        <v>5.8349333852768028</v>
      </c>
      <c r="P70" s="3">
        <v>4.2300000000000004</v>
      </c>
      <c r="Q70" s="3">
        <f>H70*P70/G70</f>
        <v>11.332886805090423</v>
      </c>
      <c r="R70" s="3">
        <v>0.62</v>
      </c>
      <c r="S70" s="3">
        <f t="shared" si="17"/>
        <v>1.6610850636302747</v>
      </c>
      <c r="T70" s="3">
        <v>8</v>
      </c>
      <c r="U70" s="3">
        <v>8</v>
      </c>
      <c r="V70" s="3">
        <f t="shared" si="13"/>
        <v>4.6982580504826208</v>
      </c>
      <c r="W70" s="3">
        <v>1</v>
      </c>
    </row>
    <row r="71" spans="1:24" x14ac:dyDescent="0.25">
      <c r="A71" s="25" t="s">
        <v>596</v>
      </c>
      <c r="B71" s="4">
        <v>2008</v>
      </c>
      <c r="C71" s="4">
        <v>4</v>
      </c>
      <c r="D71" s="3" t="s">
        <v>1051</v>
      </c>
      <c r="E71" s="3" t="s">
        <v>82</v>
      </c>
      <c r="F71" s="3" t="s">
        <v>1077</v>
      </c>
      <c r="G71" s="3">
        <v>29.86</v>
      </c>
      <c r="H71" s="91">
        <v>80</v>
      </c>
      <c r="I71" s="3">
        <v>13.39</v>
      </c>
      <c r="J71" s="3">
        <f t="shared" si="14"/>
        <v>35.874079035498994</v>
      </c>
      <c r="K71" s="3">
        <v>1.54</v>
      </c>
      <c r="L71" s="3">
        <f t="shared" si="15"/>
        <v>4.1259209645010051</v>
      </c>
      <c r="M71" s="3">
        <v>8</v>
      </c>
      <c r="N71" s="3">
        <v>8</v>
      </c>
      <c r="O71" s="3">
        <f t="shared" si="12"/>
        <v>11.669866770553606</v>
      </c>
      <c r="P71" s="3">
        <v>3.54</v>
      </c>
      <c r="Q71" s="3">
        <f t="shared" si="16"/>
        <v>9.4842598794373743</v>
      </c>
      <c r="R71" s="3">
        <v>0.69</v>
      </c>
      <c r="S71" s="3">
        <f t="shared" si="17"/>
        <v>1.8486269256530474</v>
      </c>
      <c r="T71" s="3">
        <v>8</v>
      </c>
      <c r="U71" s="3">
        <v>8</v>
      </c>
      <c r="V71" s="3">
        <f t="shared" si="13"/>
        <v>5.2287065400532384</v>
      </c>
      <c r="W71" s="3">
        <v>1</v>
      </c>
    </row>
    <row r="72" spans="1:24" x14ac:dyDescent="0.25">
      <c r="A72" s="25" t="s">
        <v>596</v>
      </c>
      <c r="B72" s="4">
        <v>2008</v>
      </c>
      <c r="C72" s="4">
        <v>5</v>
      </c>
      <c r="D72" s="3" t="s">
        <v>1051</v>
      </c>
      <c r="E72" s="3" t="s">
        <v>82</v>
      </c>
      <c r="F72" s="3" t="s">
        <v>1077</v>
      </c>
      <c r="G72" s="3">
        <v>29.86</v>
      </c>
      <c r="H72" s="91">
        <v>80</v>
      </c>
      <c r="I72" s="3">
        <v>13.55</v>
      </c>
      <c r="J72" s="3">
        <f t="shared" si="14"/>
        <v>36.302746148693906</v>
      </c>
      <c r="K72" s="3">
        <v>1.23</v>
      </c>
      <c r="L72" s="3">
        <f t="shared" si="15"/>
        <v>3.2953784326858675</v>
      </c>
      <c r="M72" s="3">
        <v>8</v>
      </c>
      <c r="N72" s="3">
        <v>8</v>
      </c>
      <c r="O72" s="3">
        <f t="shared" si="12"/>
        <v>9.3207377453122948</v>
      </c>
      <c r="P72" s="3">
        <v>1.85</v>
      </c>
      <c r="Q72" s="3">
        <f t="shared" si="16"/>
        <v>4.9564634963161422</v>
      </c>
      <c r="R72" s="3">
        <v>0.38</v>
      </c>
      <c r="S72" s="3">
        <f t="shared" si="17"/>
        <v>1.0180843938379103</v>
      </c>
      <c r="T72" s="3">
        <v>8</v>
      </c>
      <c r="U72" s="3">
        <v>8</v>
      </c>
      <c r="V72" s="3">
        <f t="shared" si="13"/>
        <v>2.8795775148119285</v>
      </c>
      <c r="W72" s="3">
        <v>1</v>
      </c>
    </row>
    <row r="73" spans="1:24" x14ac:dyDescent="0.25">
      <c r="A73" s="25" t="s">
        <v>597</v>
      </c>
      <c r="B73" s="4">
        <v>2017</v>
      </c>
      <c r="C73" s="4">
        <v>1</v>
      </c>
      <c r="D73" s="3" t="s">
        <v>990</v>
      </c>
      <c r="E73" s="3" t="s">
        <v>82</v>
      </c>
      <c r="F73" s="3" t="s">
        <v>1035</v>
      </c>
      <c r="G73" s="3">
        <v>37.619999999999997</v>
      </c>
      <c r="H73" s="3">
        <v>250</v>
      </c>
      <c r="I73" s="3">
        <v>28.79</v>
      </c>
      <c r="J73" s="3">
        <f t="shared" si="14"/>
        <v>191.32110579479001</v>
      </c>
      <c r="K73" s="3">
        <v>4.42</v>
      </c>
      <c r="L73" s="3">
        <f t="shared" si="15"/>
        <v>29.372674109516218</v>
      </c>
      <c r="M73" s="3">
        <v>12</v>
      </c>
      <c r="N73" s="3">
        <v>12</v>
      </c>
      <c r="O73" s="3">
        <f t="shared" si="12"/>
        <v>101.74992782369003</v>
      </c>
      <c r="P73" s="3">
        <v>6.71</v>
      </c>
      <c r="Q73" s="3">
        <f t="shared" si="16"/>
        <v>44.590643274853804</v>
      </c>
      <c r="R73" s="3">
        <v>1.64</v>
      </c>
      <c r="S73" s="3">
        <f t="shared" si="17"/>
        <v>10.89845826687932</v>
      </c>
      <c r="T73" s="3">
        <v>12</v>
      </c>
      <c r="U73" s="3">
        <v>12</v>
      </c>
      <c r="V73" s="3">
        <f t="shared" si="13"/>
        <v>37.753366884808067</v>
      </c>
      <c r="W73" s="3">
        <v>1</v>
      </c>
    </row>
    <row r="74" spans="1:24" x14ac:dyDescent="0.25">
      <c r="A74" s="25" t="s">
        <v>598</v>
      </c>
      <c r="B74" s="4">
        <v>1988</v>
      </c>
      <c r="C74" s="4">
        <v>1</v>
      </c>
      <c r="D74" s="3" t="s">
        <v>1051</v>
      </c>
      <c r="E74" s="3" t="s">
        <v>82</v>
      </c>
      <c r="F74" s="3" t="s">
        <v>965</v>
      </c>
      <c r="G74" s="3">
        <v>49.19</v>
      </c>
      <c r="H74" s="91">
        <v>200</v>
      </c>
      <c r="I74" s="3">
        <v>44.49</v>
      </c>
      <c r="J74" s="3">
        <f t="shared" si="14"/>
        <v>180.89042488310633</v>
      </c>
      <c r="K74" s="3">
        <v>2.31</v>
      </c>
      <c r="L74" s="3">
        <f t="shared" si="15"/>
        <v>9.3921528766009352</v>
      </c>
      <c r="M74" s="3">
        <v>7</v>
      </c>
      <c r="N74" s="3">
        <v>7</v>
      </c>
      <c r="O74" s="3">
        <f t="shared" si="12"/>
        <v>24.849300786985992</v>
      </c>
      <c r="P74" s="3">
        <v>24.18</v>
      </c>
      <c r="Q74" s="3">
        <f t="shared" si="16"/>
        <v>98.31266517584875</v>
      </c>
      <c r="R74" s="3">
        <v>4</v>
      </c>
      <c r="S74" s="3">
        <f t="shared" si="17"/>
        <v>16.263468184590366</v>
      </c>
      <c r="T74" s="3">
        <v>7</v>
      </c>
      <c r="U74" s="3">
        <v>7</v>
      </c>
      <c r="V74" s="3">
        <f t="shared" si="13"/>
        <v>43.029092271837222</v>
      </c>
      <c r="W74" s="3">
        <v>1</v>
      </c>
    </row>
    <row r="75" spans="1:24" x14ac:dyDescent="0.25">
      <c r="A75" s="25" t="s">
        <v>598</v>
      </c>
      <c r="B75" s="4">
        <v>1988</v>
      </c>
      <c r="C75" s="4">
        <v>2</v>
      </c>
      <c r="D75" s="3" t="s">
        <v>1017</v>
      </c>
      <c r="E75" s="3" t="s">
        <v>82</v>
      </c>
      <c r="F75" s="3" t="s">
        <v>965</v>
      </c>
      <c r="G75" s="3">
        <v>39.869999999999997</v>
      </c>
      <c r="H75" s="91">
        <v>300</v>
      </c>
      <c r="I75" s="3">
        <v>14.78</v>
      </c>
      <c r="J75" s="3">
        <f t="shared" si="14"/>
        <v>111.21143717080513</v>
      </c>
      <c r="K75" s="3">
        <v>1.39</v>
      </c>
      <c r="L75" s="3">
        <f t="shared" si="15"/>
        <v>10.458991723100075</v>
      </c>
      <c r="M75" s="3" t="s">
        <v>1159</v>
      </c>
      <c r="N75" s="3">
        <v>15</v>
      </c>
      <c r="O75" s="3">
        <f t="shared" si="12"/>
        <v>40.507500761687808</v>
      </c>
      <c r="P75" s="3">
        <v>11.85</v>
      </c>
      <c r="Q75" s="3">
        <f t="shared" si="16"/>
        <v>89.164785553047409</v>
      </c>
      <c r="R75" s="3">
        <v>0.92</v>
      </c>
      <c r="S75" s="3">
        <f t="shared" si="17"/>
        <v>6.9224981188863808</v>
      </c>
      <c r="T75" s="3" t="s">
        <v>1160</v>
      </c>
      <c r="U75" s="3">
        <v>15</v>
      </c>
      <c r="V75" s="3">
        <f t="shared" si="13"/>
        <v>26.810719928599124</v>
      </c>
      <c r="W75" s="3">
        <v>1</v>
      </c>
      <c r="X75" s="3" t="s">
        <v>1179</v>
      </c>
    </row>
    <row r="76" spans="1:24" x14ac:dyDescent="0.25">
      <c r="A76" s="25" t="s">
        <v>598</v>
      </c>
      <c r="B76" s="4">
        <v>1988</v>
      </c>
      <c r="C76" s="4">
        <v>2</v>
      </c>
      <c r="D76" s="3" t="s">
        <v>1017</v>
      </c>
      <c r="E76" s="3" t="s">
        <v>82</v>
      </c>
      <c r="F76" s="3" t="s">
        <v>965</v>
      </c>
      <c r="G76" s="3">
        <v>39.869999999999997</v>
      </c>
      <c r="H76" s="91">
        <v>300</v>
      </c>
      <c r="I76" s="3">
        <v>30.71</v>
      </c>
      <c r="J76" s="3">
        <f t="shared" si="14"/>
        <v>231.07599699021821</v>
      </c>
      <c r="K76" s="3">
        <v>2.2000000000000002</v>
      </c>
      <c r="L76" s="3">
        <f t="shared" si="15"/>
        <v>16.553799849510913</v>
      </c>
      <c r="M76" s="3" t="s">
        <v>1159</v>
      </c>
      <c r="N76" s="3">
        <v>15</v>
      </c>
      <c r="O76" s="3">
        <f t="shared" si="12"/>
        <v>64.112591133606614</v>
      </c>
      <c r="P76" s="3">
        <v>22.51</v>
      </c>
      <c r="Q76" s="3">
        <f t="shared" si="16"/>
        <v>169.37547027840486</v>
      </c>
      <c r="R76" s="3">
        <v>1.73</v>
      </c>
      <c r="S76" s="3">
        <f t="shared" si="17"/>
        <v>13.017306245297217</v>
      </c>
      <c r="T76" s="3" t="s">
        <v>1159</v>
      </c>
      <c r="U76" s="3">
        <v>15</v>
      </c>
      <c r="V76" s="3">
        <f t="shared" si="13"/>
        <v>50.415810300517926</v>
      </c>
      <c r="W76" s="3">
        <v>1</v>
      </c>
      <c r="X76" s="3" t="s">
        <v>1179</v>
      </c>
    </row>
    <row r="77" spans="1:24" x14ac:dyDescent="0.25">
      <c r="A77" s="25" t="s">
        <v>598</v>
      </c>
      <c r="B77" s="4">
        <v>1988</v>
      </c>
      <c r="C77" s="4">
        <v>2</v>
      </c>
      <c r="D77" s="3" t="s">
        <v>1017</v>
      </c>
      <c r="E77" s="3" t="s">
        <v>82</v>
      </c>
      <c r="F77" s="3" t="s">
        <v>965</v>
      </c>
      <c r="G77" s="3">
        <v>39.869999999999997</v>
      </c>
      <c r="H77" s="91">
        <v>300</v>
      </c>
      <c r="I77" s="3">
        <v>35.33</v>
      </c>
      <c r="J77" s="3">
        <f t="shared" si="14"/>
        <v>265.83897667419114</v>
      </c>
      <c r="K77" s="3">
        <v>2.19</v>
      </c>
      <c r="L77" s="3">
        <f t="shared" si="15"/>
        <v>16.478555304740407</v>
      </c>
      <c r="M77" s="3" t="s">
        <v>1159</v>
      </c>
      <c r="N77" s="3">
        <v>15</v>
      </c>
      <c r="O77" s="3">
        <f t="shared" si="12"/>
        <v>63.821170264817482</v>
      </c>
      <c r="P77" s="3">
        <v>24.13</v>
      </c>
      <c r="Q77" s="3">
        <f t="shared" si="16"/>
        <v>181.56508653122648</v>
      </c>
      <c r="R77" s="3">
        <v>2.89</v>
      </c>
      <c r="S77" s="3">
        <f t="shared" si="17"/>
        <v>21.745673438675698</v>
      </c>
      <c r="T77" s="3" t="s">
        <v>1159</v>
      </c>
      <c r="U77" s="3">
        <v>15</v>
      </c>
      <c r="V77" s="3">
        <f t="shared" si="13"/>
        <v>84.220631080055952</v>
      </c>
      <c r="W77" s="3">
        <v>1</v>
      </c>
      <c r="X77" s="3" t="s">
        <v>1179</v>
      </c>
    </row>
    <row r="78" spans="1:24" x14ac:dyDescent="0.25">
      <c r="A78" s="25" t="s">
        <v>599</v>
      </c>
      <c r="B78" s="4">
        <v>2009</v>
      </c>
      <c r="C78" s="4">
        <v>1</v>
      </c>
      <c r="D78" s="3" t="s">
        <v>1051</v>
      </c>
      <c r="E78" s="3" t="s">
        <v>82</v>
      </c>
      <c r="F78" s="3" t="s">
        <v>965</v>
      </c>
      <c r="G78" s="3">
        <v>39.409999999999997</v>
      </c>
      <c r="H78" s="91">
        <v>100</v>
      </c>
      <c r="I78" s="3">
        <v>30.17</v>
      </c>
      <c r="J78" s="3">
        <f t="shared" si="14"/>
        <v>76.554174067495566</v>
      </c>
      <c r="K78" s="3" t="s">
        <v>976</v>
      </c>
      <c r="L78" s="3">
        <v>4.1446756268483247</v>
      </c>
      <c r="M78" s="3">
        <v>8</v>
      </c>
      <c r="N78" s="3">
        <v>8</v>
      </c>
      <c r="O78" s="3">
        <f t="shared" si="12"/>
        <v>11.72291296625222</v>
      </c>
      <c r="P78" s="3">
        <v>22.94</v>
      </c>
      <c r="Q78" s="3">
        <f t="shared" si="16"/>
        <v>58.208576503425533</v>
      </c>
      <c r="R78" s="3" t="s">
        <v>976</v>
      </c>
      <c r="S78" s="3">
        <v>4.2164449017721051</v>
      </c>
      <c r="T78" s="3">
        <v>8</v>
      </c>
      <c r="U78" s="3">
        <v>8</v>
      </c>
      <c r="V78" s="3">
        <f t="shared" si="13"/>
        <v>11.925907130170009</v>
      </c>
      <c r="W78" s="3">
        <v>3</v>
      </c>
    </row>
    <row r="79" spans="1:24" x14ac:dyDescent="0.25">
      <c r="A79" s="25" t="s">
        <v>599</v>
      </c>
      <c r="B79" s="4">
        <v>2009</v>
      </c>
      <c r="C79" s="4">
        <v>2</v>
      </c>
      <c r="D79" s="3" t="s">
        <v>1051</v>
      </c>
      <c r="E79" s="3" t="s">
        <v>82</v>
      </c>
      <c r="F79" s="3" t="s">
        <v>965</v>
      </c>
      <c r="G79" s="3">
        <v>39.409999999999997</v>
      </c>
      <c r="H79" s="91">
        <v>100</v>
      </c>
      <c r="I79" s="3">
        <v>30.17</v>
      </c>
      <c r="J79" s="3">
        <f t="shared" si="14"/>
        <v>76.554174067495566</v>
      </c>
      <c r="K79" s="3" t="s">
        <v>976</v>
      </c>
      <c r="L79" s="3">
        <v>4.1446756268483247</v>
      </c>
      <c r="M79" s="3">
        <v>8</v>
      </c>
      <c r="N79" s="3">
        <v>8</v>
      </c>
      <c r="O79" s="3">
        <f t="shared" si="12"/>
        <v>11.72291296625222</v>
      </c>
      <c r="P79" s="3">
        <v>16.32</v>
      </c>
      <c r="Q79" s="3">
        <f t="shared" si="16"/>
        <v>41.410809439228629</v>
      </c>
      <c r="R79" s="3" t="s">
        <v>976</v>
      </c>
      <c r="S79" s="3">
        <v>2.7631170845655499</v>
      </c>
      <c r="T79" s="3">
        <v>8</v>
      </c>
      <c r="U79" s="3">
        <v>8</v>
      </c>
      <c r="V79" s="3">
        <f t="shared" si="13"/>
        <v>7.8152753108348145</v>
      </c>
      <c r="W79" s="3">
        <v>3</v>
      </c>
    </row>
    <row r="80" spans="1:24" x14ac:dyDescent="0.25">
      <c r="A80" s="25" t="s">
        <v>599</v>
      </c>
      <c r="B80" s="4">
        <v>2009</v>
      </c>
      <c r="C80" s="4">
        <v>3</v>
      </c>
      <c r="D80" s="3" t="s">
        <v>1051</v>
      </c>
      <c r="E80" s="3" t="s">
        <v>82</v>
      </c>
      <c r="F80" s="3" t="s">
        <v>965</v>
      </c>
      <c r="G80" s="3">
        <v>39.409999999999997</v>
      </c>
      <c r="H80" s="91">
        <v>100</v>
      </c>
      <c r="I80" s="3">
        <v>30.17</v>
      </c>
      <c r="J80" s="3">
        <f t="shared" si="14"/>
        <v>76.554174067495566</v>
      </c>
      <c r="K80" s="3" t="s">
        <v>976</v>
      </c>
      <c r="L80" s="3">
        <v>4.1446756268483247</v>
      </c>
      <c r="M80" s="3">
        <v>8</v>
      </c>
      <c r="N80" s="3">
        <v>8</v>
      </c>
      <c r="O80" s="3">
        <f t="shared" si="12"/>
        <v>11.72291296625222</v>
      </c>
      <c r="P80" s="3">
        <v>12.32</v>
      </c>
      <c r="Q80" s="3">
        <f t="shared" si="16"/>
        <v>31.261101243339258</v>
      </c>
      <c r="R80" s="3" t="s">
        <v>976</v>
      </c>
      <c r="S80" s="3">
        <v>2.7631170845655499</v>
      </c>
      <c r="T80" s="3">
        <v>8</v>
      </c>
      <c r="U80" s="3">
        <v>8</v>
      </c>
      <c r="V80" s="3">
        <f t="shared" si="13"/>
        <v>7.8152753108348145</v>
      </c>
      <c r="W80" s="3">
        <v>3</v>
      </c>
    </row>
    <row r="81" spans="1:23" x14ac:dyDescent="0.25">
      <c r="A81" s="25" t="s">
        <v>1835</v>
      </c>
      <c r="B81" s="4">
        <v>2016</v>
      </c>
      <c r="C81" s="4">
        <v>1</v>
      </c>
      <c r="D81" s="3" t="s">
        <v>1070</v>
      </c>
      <c r="E81" s="3" t="s">
        <v>82</v>
      </c>
      <c r="F81" s="3" t="s">
        <v>1035</v>
      </c>
      <c r="G81" s="3">
        <v>36.64</v>
      </c>
      <c r="H81" s="91">
        <v>40</v>
      </c>
      <c r="I81" s="3">
        <v>30.94</v>
      </c>
      <c r="J81" s="3">
        <f t="shared" si="14"/>
        <v>33.777292576419214</v>
      </c>
      <c r="K81" s="3">
        <v>1.39</v>
      </c>
      <c r="L81" s="3">
        <f t="shared" si="15"/>
        <v>1.5174672489082968</v>
      </c>
      <c r="M81" s="3">
        <v>8</v>
      </c>
      <c r="N81" s="3">
        <v>8</v>
      </c>
      <c r="O81" s="3">
        <f t="shared" si="12"/>
        <v>4.2920455277262048</v>
      </c>
      <c r="P81" s="3">
        <v>15.55</v>
      </c>
      <c r="Q81" s="3">
        <f t="shared" si="16"/>
        <v>16.975982532751093</v>
      </c>
      <c r="R81" s="3">
        <v>0.92</v>
      </c>
      <c r="S81" s="3">
        <f t="shared" si="17"/>
        <v>1.0043668122270744</v>
      </c>
      <c r="T81" s="3">
        <v>8</v>
      </c>
      <c r="U81" s="3">
        <v>8</v>
      </c>
      <c r="V81" s="3">
        <f t="shared" si="13"/>
        <v>2.8407783348979208</v>
      </c>
      <c r="W81" s="3">
        <v>1</v>
      </c>
    </row>
    <row r="82" spans="1:23" x14ac:dyDescent="0.25">
      <c r="A82" s="25" t="s">
        <v>1835</v>
      </c>
      <c r="B82" s="4">
        <v>2016</v>
      </c>
      <c r="C82" s="4">
        <v>1</v>
      </c>
      <c r="D82" s="3" t="s">
        <v>1070</v>
      </c>
      <c r="E82" s="3" t="s">
        <v>82</v>
      </c>
      <c r="F82" s="3" t="s">
        <v>1035</v>
      </c>
      <c r="G82" s="3">
        <v>36.64</v>
      </c>
      <c r="H82" s="91">
        <v>40</v>
      </c>
      <c r="I82" s="3">
        <v>33.1</v>
      </c>
      <c r="J82" s="3">
        <f t="shared" si="14"/>
        <v>36.135371179039304</v>
      </c>
      <c r="K82" s="3">
        <v>0.77</v>
      </c>
      <c r="L82" s="3">
        <f t="shared" si="15"/>
        <v>0.84061135371179041</v>
      </c>
      <c r="M82" s="3">
        <v>8</v>
      </c>
      <c r="N82" s="3">
        <v>8</v>
      </c>
      <c r="O82" s="3">
        <f t="shared" si="12"/>
        <v>2.3776079542080422</v>
      </c>
      <c r="P82" s="3">
        <v>17.399999999999999</v>
      </c>
      <c r="Q82" s="3">
        <f t="shared" si="16"/>
        <v>18.995633187772924</v>
      </c>
      <c r="R82" s="3">
        <v>1.23</v>
      </c>
      <c r="S82" s="3">
        <f t="shared" si="17"/>
        <v>1.3427947598253276</v>
      </c>
      <c r="T82" s="3">
        <v>8</v>
      </c>
      <c r="U82" s="3">
        <v>8</v>
      </c>
      <c r="V82" s="3">
        <f t="shared" si="13"/>
        <v>3.7979971216570023</v>
      </c>
      <c r="W82" s="3">
        <v>1</v>
      </c>
    </row>
    <row r="83" spans="1:23" x14ac:dyDescent="0.25">
      <c r="A83" s="25" t="s">
        <v>1835</v>
      </c>
      <c r="B83" s="4">
        <v>2016</v>
      </c>
      <c r="C83" s="4">
        <v>1</v>
      </c>
      <c r="D83" s="3" t="s">
        <v>1070</v>
      </c>
      <c r="E83" s="3" t="s">
        <v>82</v>
      </c>
      <c r="F83" s="3" t="s">
        <v>1035</v>
      </c>
      <c r="G83" s="3">
        <v>36.64</v>
      </c>
      <c r="H83" s="91">
        <v>40</v>
      </c>
      <c r="I83" s="3">
        <v>32.020000000000003</v>
      </c>
      <c r="J83" s="3">
        <f t="shared" si="14"/>
        <v>34.956331877729262</v>
      </c>
      <c r="K83" s="3">
        <v>2</v>
      </c>
      <c r="L83" s="3">
        <f t="shared" si="15"/>
        <v>2.1834061135371177</v>
      </c>
      <c r="M83" s="3">
        <v>8</v>
      </c>
      <c r="N83" s="3">
        <v>8</v>
      </c>
      <c r="O83" s="3">
        <f t="shared" si="12"/>
        <v>6.175605075865044</v>
      </c>
      <c r="P83" s="3">
        <v>23.1</v>
      </c>
      <c r="Q83" s="3">
        <f t="shared" si="16"/>
        <v>25.21834061135371</v>
      </c>
      <c r="R83" s="3">
        <v>2.0099999999999998</v>
      </c>
      <c r="S83" s="3">
        <f t="shared" si="17"/>
        <v>2.1943231441048034</v>
      </c>
      <c r="T83" s="3">
        <v>8</v>
      </c>
      <c r="U83" s="3">
        <v>8</v>
      </c>
      <c r="V83" s="3">
        <f t="shared" si="13"/>
        <v>6.2064831012443697</v>
      </c>
      <c r="W83" s="3">
        <v>1</v>
      </c>
    </row>
    <row r="84" spans="1:23" x14ac:dyDescent="0.25">
      <c r="A84" s="25" t="s">
        <v>1835</v>
      </c>
      <c r="B84" s="4">
        <v>2016</v>
      </c>
      <c r="C84" s="4">
        <v>1</v>
      </c>
      <c r="D84" s="3" t="s">
        <v>1070</v>
      </c>
      <c r="E84" s="3" t="s">
        <v>82</v>
      </c>
      <c r="F84" s="3" t="s">
        <v>1035</v>
      </c>
      <c r="G84" s="3">
        <v>36.64</v>
      </c>
      <c r="H84" s="91">
        <v>40</v>
      </c>
      <c r="I84" s="3">
        <v>32.64</v>
      </c>
      <c r="J84" s="3">
        <f t="shared" si="14"/>
        <v>35.633187772925758</v>
      </c>
      <c r="K84" s="3">
        <v>1.08</v>
      </c>
      <c r="L84" s="3">
        <f t="shared" si="15"/>
        <v>1.1790393013100438</v>
      </c>
      <c r="M84" s="3">
        <v>8</v>
      </c>
      <c r="N84" s="3">
        <v>8</v>
      </c>
      <c r="O84" s="3">
        <f t="shared" si="12"/>
        <v>3.3348267409671242</v>
      </c>
      <c r="P84" s="3">
        <v>22.94</v>
      </c>
      <c r="Q84" s="3">
        <f t="shared" si="16"/>
        <v>25.043668122270741</v>
      </c>
      <c r="R84" s="3">
        <v>1.85</v>
      </c>
      <c r="S84" s="3">
        <f t="shared" si="17"/>
        <v>2.0196506550218341</v>
      </c>
      <c r="T84" s="3">
        <v>8</v>
      </c>
      <c r="U84" s="3">
        <v>8</v>
      </c>
      <c r="V84" s="3">
        <f t="shared" si="13"/>
        <v>5.7124346951751663</v>
      </c>
      <c r="W84" s="3">
        <v>1</v>
      </c>
    </row>
    <row r="85" spans="1:23" x14ac:dyDescent="0.25">
      <c r="A85" s="25" t="s">
        <v>601</v>
      </c>
      <c r="B85" s="4">
        <v>2004</v>
      </c>
      <c r="C85" s="4">
        <v>1</v>
      </c>
      <c r="D85" s="3" t="s">
        <v>1051</v>
      </c>
      <c r="E85" s="3" t="s">
        <v>82</v>
      </c>
      <c r="F85" s="3" t="s">
        <v>965</v>
      </c>
      <c r="G85" s="3">
        <v>33.14</v>
      </c>
      <c r="H85" s="91">
        <v>200</v>
      </c>
      <c r="I85" s="3">
        <v>25.52</v>
      </c>
      <c r="J85" s="3">
        <f t="shared" si="14"/>
        <v>154.0132770066385</v>
      </c>
      <c r="K85" s="3">
        <v>2.77</v>
      </c>
      <c r="L85" s="3">
        <f t="shared" si="15"/>
        <v>16.716958358479179</v>
      </c>
      <c r="M85" s="3">
        <v>10</v>
      </c>
      <c r="N85" s="3">
        <v>10</v>
      </c>
      <c r="O85" s="3">
        <f t="shared" si="12"/>
        <v>52.863663962983772</v>
      </c>
      <c r="P85" s="3">
        <v>21.24</v>
      </c>
      <c r="Q85" s="3">
        <f t="shared" si="16"/>
        <v>128.18346409173205</v>
      </c>
      <c r="R85" s="3">
        <v>2.08</v>
      </c>
      <c r="S85" s="3">
        <f t="shared" si="17"/>
        <v>12.552806276403137</v>
      </c>
      <c r="T85" s="3">
        <v>10</v>
      </c>
      <c r="U85" s="3">
        <v>10</v>
      </c>
      <c r="V85" s="3">
        <f t="shared" si="13"/>
        <v>39.695458860291062</v>
      </c>
      <c r="W85" s="3">
        <v>4</v>
      </c>
    </row>
    <row r="86" spans="1:23" x14ac:dyDescent="0.25">
      <c r="A86" s="25" t="s">
        <v>601</v>
      </c>
      <c r="B86" s="4">
        <v>2004</v>
      </c>
      <c r="C86" s="4">
        <v>2</v>
      </c>
      <c r="D86" s="3" t="s">
        <v>1051</v>
      </c>
      <c r="E86" s="3" t="s">
        <v>82</v>
      </c>
      <c r="F86" s="3" t="s">
        <v>965</v>
      </c>
      <c r="G86" s="3">
        <v>34.14</v>
      </c>
      <c r="H86" s="91">
        <v>200</v>
      </c>
      <c r="I86" s="3">
        <v>25.52</v>
      </c>
      <c r="J86" s="3">
        <f t="shared" si="14"/>
        <v>149.50205038078499</v>
      </c>
      <c r="K86" s="3">
        <v>2.77</v>
      </c>
      <c r="L86" s="3">
        <f t="shared" si="15"/>
        <v>16.22729935559461</v>
      </c>
      <c r="M86" s="3">
        <v>10</v>
      </c>
      <c r="N86" s="3">
        <v>10</v>
      </c>
      <c r="O86" s="3">
        <f t="shared" si="12"/>
        <v>51.315226237061573</v>
      </c>
      <c r="P86" s="3">
        <v>17.43</v>
      </c>
      <c r="Q86" s="3">
        <f t="shared" si="16"/>
        <v>102.10896309314587</v>
      </c>
      <c r="R86" s="3">
        <v>3.46</v>
      </c>
      <c r="S86" s="3">
        <f t="shared" si="17"/>
        <v>20.269478617457526</v>
      </c>
      <c r="T86" s="3">
        <v>10</v>
      </c>
      <c r="U86" s="3">
        <v>10</v>
      </c>
      <c r="V86" s="3">
        <f t="shared" si="13"/>
        <v>64.097719415246587</v>
      </c>
      <c r="W86" s="3">
        <v>4</v>
      </c>
    </row>
    <row r="87" spans="1:23" x14ac:dyDescent="0.25">
      <c r="A87" s="25" t="s">
        <v>601</v>
      </c>
      <c r="B87" s="4">
        <v>2004</v>
      </c>
      <c r="C87" s="4">
        <v>3</v>
      </c>
      <c r="D87" s="3" t="s">
        <v>1051</v>
      </c>
      <c r="E87" s="3" t="s">
        <v>82</v>
      </c>
      <c r="F87" s="3" t="s">
        <v>965</v>
      </c>
      <c r="G87" s="3">
        <v>35.14</v>
      </c>
      <c r="H87" s="91">
        <v>200</v>
      </c>
      <c r="I87" s="3">
        <v>25.52</v>
      </c>
      <c r="J87" s="3">
        <f t="shared" si="14"/>
        <v>145.24758110415482</v>
      </c>
      <c r="K87" s="3">
        <v>2.77</v>
      </c>
      <c r="L87" s="3">
        <f t="shared" si="15"/>
        <v>15.765509391007399</v>
      </c>
      <c r="M87" s="3">
        <v>10</v>
      </c>
      <c r="N87" s="3">
        <v>10</v>
      </c>
      <c r="O87" s="3">
        <f t="shared" si="12"/>
        <v>49.854918148357491</v>
      </c>
      <c r="P87" s="3">
        <v>13.05</v>
      </c>
      <c r="Q87" s="3">
        <f t="shared" si="16"/>
        <v>74.274331246442799</v>
      </c>
      <c r="R87" s="3">
        <v>2.77</v>
      </c>
      <c r="S87" s="3">
        <f t="shared" si="17"/>
        <v>15.765509391007399</v>
      </c>
      <c r="T87" s="3">
        <v>10</v>
      </c>
      <c r="U87" s="3">
        <v>10</v>
      </c>
      <c r="V87" s="3">
        <f t="shared" si="13"/>
        <v>49.854918148357491</v>
      </c>
      <c r="W87" s="3">
        <v>4</v>
      </c>
    </row>
    <row r="88" spans="1:23" x14ac:dyDescent="0.25">
      <c r="A88" s="25" t="s">
        <v>601</v>
      </c>
      <c r="B88" s="4">
        <v>2004</v>
      </c>
      <c r="C88" s="4">
        <v>4</v>
      </c>
      <c r="D88" s="3" t="s">
        <v>1051</v>
      </c>
      <c r="E88" s="3" t="s">
        <v>82</v>
      </c>
      <c r="F88" s="3" t="s">
        <v>965</v>
      </c>
      <c r="G88" s="3">
        <v>36.14</v>
      </c>
      <c r="H88" s="91">
        <v>200</v>
      </c>
      <c r="I88" s="3">
        <v>25.52</v>
      </c>
      <c r="J88" s="3">
        <f t="shared" si="14"/>
        <v>141.22855561704483</v>
      </c>
      <c r="K88" s="3">
        <v>2.77</v>
      </c>
      <c r="L88" s="3">
        <f>H88*K88/G88</f>
        <v>15.329275041505257</v>
      </c>
      <c r="M88" s="3">
        <v>10</v>
      </c>
      <c r="N88" s="3">
        <v>10</v>
      </c>
      <c r="O88" s="3">
        <f t="shared" si="12"/>
        <v>48.47542401032878</v>
      </c>
      <c r="P88" s="3">
        <v>7.62</v>
      </c>
      <c r="Q88" s="3">
        <f t="shared" si="16"/>
        <v>42.169341449916992</v>
      </c>
      <c r="R88" s="3">
        <v>2.31</v>
      </c>
      <c r="S88" s="3">
        <f t="shared" si="17"/>
        <v>12.783619258439401</v>
      </c>
      <c r="T88" s="3">
        <v>10</v>
      </c>
      <c r="U88" s="3">
        <v>10</v>
      </c>
      <c r="V88" s="3">
        <f t="shared" si="13"/>
        <v>40.425353597061182</v>
      </c>
      <c r="W88" s="3">
        <v>4</v>
      </c>
    </row>
    <row r="89" spans="1:23" x14ac:dyDescent="0.25">
      <c r="A89" s="25" t="s">
        <v>602</v>
      </c>
      <c r="B89" s="4">
        <v>2008</v>
      </c>
      <c r="C89" s="4">
        <v>1</v>
      </c>
      <c r="D89" s="3" t="s">
        <v>1017</v>
      </c>
      <c r="E89" s="3" t="s">
        <v>82</v>
      </c>
      <c r="F89" s="3" t="s">
        <v>965</v>
      </c>
      <c r="G89" s="3">
        <v>52.67</v>
      </c>
      <c r="H89" s="91">
        <v>150</v>
      </c>
      <c r="I89" s="3">
        <v>34.78</v>
      </c>
      <c r="J89" s="3">
        <f t="shared" si="14"/>
        <v>99.0506929941143</v>
      </c>
      <c r="K89" s="3" t="s">
        <v>976</v>
      </c>
      <c r="L89" s="3">
        <v>10.838618050596896</v>
      </c>
      <c r="M89" s="3">
        <v>14</v>
      </c>
      <c r="N89" s="3">
        <v>14</v>
      </c>
      <c r="O89" s="3">
        <f t="shared" si="12"/>
        <v>40.554395291437253</v>
      </c>
      <c r="P89" s="3">
        <v>16.23</v>
      </c>
      <c r="Q89" s="3">
        <f t="shared" si="16"/>
        <v>46.221758116574897</v>
      </c>
      <c r="R89" s="3" t="s">
        <v>976</v>
      </c>
      <c r="S89" s="3">
        <v>8.8215999442709272</v>
      </c>
      <c r="T89" s="3">
        <v>14</v>
      </c>
      <c r="U89" s="3">
        <v>14</v>
      </c>
      <c r="V89" s="3">
        <f t="shared" si="13"/>
        <v>33.007404594645905</v>
      </c>
      <c r="W89" s="3">
        <v>1</v>
      </c>
    </row>
    <row r="90" spans="1:23" x14ac:dyDescent="0.25">
      <c r="A90" s="25" t="s">
        <v>603</v>
      </c>
      <c r="B90" s="4">
        <v>2013</v>
      </c>
      <c r="C90" s="4">
        <v>1</v>
      </c>
      <c r="D90" s="3" t="s">
        <v>1204</v>
      </c>
      <c r="E90" s="3" t="s">
        <v>82</v>
      </c>
      <c r="F90" s="3" t="s">
        <v>965</v>
      </c>
      <c r="G90" s="3" t="s">
        <v>976</v>
      </c>
      <c r="H90" s="91" t="s">
        <v>976</v>
      </c>
      <c r="I90" s="3" t="s">
        <v>976</v>
      </c>
      <c r="J90" s="3">
        <v>148</v>
      </c>
      <c r="K90" s="3" t="s">
        <v>976</v>
      </c>
      <c r="L90" s="3">
        <v>3.32</v>
      </c>
      <c r="M90" s="3">
        <v>4</v>
      </c>
      <c r="N90" s="3">
        <v>4</v>
      </c>
      <c r="O90" s="3">
        <f t="shared" si="12"/>
        <v>6.64</v>
      </c>
      <c r="P90" s="3" t="s">
        <v>976</v>
      </c>
      <c r="Q90" s="3">
        <v>104.8</v>
      </c>
      <c r="R90" s="3" t="s">
        <v>976</v>
      </c>
      <c r="S90" s="3">
        <v>3.43</v>
      </c>
      <c r="T90" s="3">
        <v>4</v>
      </c>
      <c r="U90" s="3">
        <v>4</v>
      </c>
      <c r="V90" s="3">
        <f t="shared" si="13"/>
        <v>6.86</v>
      </c>
      <c r="W90" s="3">
        <v>2</v>
      </c>
    </row>
    <row r="91" spans="1:23" x14ac:dyDescent="0.25">
      <c r="A91" s="25" t="s">
        <v>603</v>
      </c>
      <c r="B91" s="4">
        <v>2013</v>
      </c>
      <c r="C91" s="4">
        <v>2</v>
      </c>
      <c r="D91" s="3" t="s">
        <v>1204</v>
      </c>
      <c r="E91" s="3" t="s">
        <v>82</v>
      </c>
      <c r="F91" s="3" t="s">
        <v>965</v>
      </c>
      <c r="G91" s="3" t="s">
        <v>976</v>
      </c>
      <c r="H91" s="91" t="s">
        <v>976</v>
      </c>
      <c r="I91" s="3" t="s">
        <v>976</v>
      </c>
      <c r="J91" s="3">
        <v>148</v>
      </c>
      <c r="K91" s="3" t="s">
        <v>976</v>
      </c>
      <c r="L91" s="3">
        <v>3.32</v>
      </c>
      <c r="M91" s="3">
        <v>4</v>
      </c>
      <c r="N91" s="3">
        <v>4</v>
      </c>
      <c r="O91" s="3">
        <f t="shared" si="12"/>
        <v>6.64</v>
      </c>
      <c r="P91" s="3" t="s">
        <v>976</v>
      </c>
      <c r="Q91" s="3">
        <v>89.5</v>
      </c>
      <c r="R91" s="3" t="s">
        <v>976</v>
      </c>
      <c r="S91" s="3">
        <v>2.02</v>
      </c>
      <c r="T91" s="3">
        <v>4</v>
      </c>
      <c r="U91" s="3">
        <v>4</v>
      </c>
      <c r="V91" s="3">
        <f t="shared" si="13"/>
        <v>4.04</v>
      </c>
      <c r="W91" s="3">
        <v>2</v>
      </c>
    </row>
    <row r="92" spans="1:23" x14ac:dyDescent="0.25">
      <c r="A92" s="25" t="s">
        <v>1405</v>
      </c>
      <c r="B92" s="4">
        <v>2014</v>
      </c>
      <c r="C92" s="4">
        <v>1</v>
      </c>
      <c r="D92" s="3" t="s">
        <v>1017</v>
      </c>
      <c r="E92" s="3" t="s">
        <v>82</v>
      </c>
      <c r="F92" s="3" t="s">
        <v>965</v>
      </c>
      <c r="G92" s="3">
        <v>40.409999999999997</v>
      </c>
      <c r="H92" s="91">
        <v>250</v>
      </c>
      <c r="I92" s="3">
        <v>31.98</v>
      </c>
      <c r="J92" s="3">
        <f t="shared" si="14"/>
        <v>197.84706755753527</v>
      </c>
      <c r="K92" s="3">
        <v>1.5</v>
      </c>
      <c r="L92" s="3">
        <f t="shared" si="15"/>
        <v>9.2798812175204173</v>
      </c>
      <c r="M92" s="3">
        <v>8</v>
      </c>
      <c r="N92" s="3">
        <v>8</v>
      </c>
      <c r="O92" s="3">
        <f t="shared" si="12"/>
        <v>26.247467750057449</v>
      </c>
      <c r="P92" s="3">
        <v>12.59</v>
      </c>
      <c r="Q92" s="3">
        <f t="shared" si="16"/>
        <v>77.889136352388036</v>
      </c>
      <c r="R92" s="3">
        <v>0.57999999999999996</v>
      </c>
      <c r="S92" s="3">
        <f t="shared" si="17"/>
        <v>3.5882207374412278</v>
      </c>
      <c r="T92" s="3">
        <v>8</v>
      </c>
      <c r="U92" s="3">
        <v>8</v>
      </c>
      <c r="V92" s="3">
        <f t="shared" si="13"/>
        <v>10.149020863355547</v>
      </c>
      <c r="W92" s="3">
        <v>1</v>
      </c>
    </row>
    <row r="93" spans="1:23" x14ac:dyDescent="0.25">
      <c r="A93" s="25" t="s">
        <v>604</v>
      </c>
      <c r="B93" s="4">
        <v>2012</v>
      </c>
      <c r="C93" s="4">
        <v>1</v>
      </c>
      <c r="D93" s="3" t="s">
        <v>1213</v>
      </c>
      <c r="E93" s="3" t="s">
        <v>82</v>
      </c>
      <c r="F93" s="3" t="s">
        <v>1077</v>
      </c>
      <c r="G93" s="3">
        <v>30.48</v>
      </c>
      <c r="H93" s="91">
        <v>100</v>
      </c>
      <c r="I93" s="3">
        <v>30.48</v>
      </c>
      <c r="J93" s="3">
        <f t="shared" si="14"/>
        <v>100</v>
      </c>
      <c r="K93" s="3">
        <v>1.39</v>
      </c>
      <c r="L93" s="3">
        <f t="shared" si="15"/>
        <v>4.5603674540682411</v>
      </c>
      <c r="M93" s="3">
        <v>12</v>
      </c>
      <c r="N93" s="3">
        <v>12</v>
      </c>
      <c r="O93" s="3">
        <f t="shared" si="12"/>
        <v>15.797576263259442</v>
      </c>
      <c r="P93" s="3">
        <v>26.48</v>
      </c>
      <c r="Q93" s="3">
        <f t="shared" si="16"/>
        <v>86.876640419947506</v>
      </c>
      <c r="R93" s="3">
        <v>1.39</v>
      </c>
      <c r="S93" s="3">
        <f t="shared" si="17"/>
        <v>4.5603674540682411</v>
      </c>
      <c r="T93" s="3">
        <v>6</v>
      </c>
      <c r="U93" s="3">
        <v>6</v>
      </c>
      <c r="V93" s="3">
        <f t="shared" si="13"/>
        <v>11.170573302062392</v>
      </c>
      <c r="W93" s="3">
        <v>1</v>
      </c>
    </row>
    <row r="94" spans="1:23" x14ac:dyDescent="0.25">
      <c r="A94" s="25" t="s">
        <v>604</v>
      </c>
      <c r="B94" s="4">
        <v>2012</v>
      </c>
      <c r="C94" s="4">
        <v>2</v>
      </c>
      <c r="D94" s="3" t="s">
        <v>1218</v>
      </c>
      <c r="E94" s="3" t="s">
        <v>82</v>
      </c>
      <c r="F94" s="3" t="s">
        <v>1077</v>
      </c>
      <c r="G94" s="3">
        <v>32.64</v>
      </c>
      <c r="H94" s="91">
        <v>180</v>
      </c>
      <c r="I94" s="3">
        <v>29.4</v>
      </c>
      <c r="J94" s="3">
        <f t="shared" si="14"/>
        <v>162.13235294117646</v>
      </c>
      <c r="K94" s="3">
        <v>4.3099999999999996</v>
      </c>
      <c r="L94" s="3">
        <f t="shared" si="15"/>
        <v>23.768382352941174</v>
      </c>
      <c r="M94" s="3" t="s">
        <v>1078</v>
      </c>
      <c r="N94" s="3">
        <v>8</v>
      </c>
      <c r="O94" s="3">
        <f t="shared" si="12"/>
        <v>67.227137358397499</v>
      </c>
      <c r="P94" s="3">
        <v>27.71</v>
      </c>
      <c r="Q94" s="3">
        <f t="shared" si="16"/>
        <v>152.8125</v>
      </c>
      <c r="R94" s="3">
        <v>2.16</v>
      </c>
      <c r="S94" s="3">
        <f t="shared" si="17"/>
        <v>11.911764705882353</v>
      </c>
      <c r="T94" s="3" t="s">
        <v>1078</v>
      </c>
      <c r="U94" s="3">
        <v>8</v>
      </c>
      <c r="V94" s="3">
        <f t="shared" si="13"/>
        <v>33.691558397711972</v>
      </c>
      <c r="W94" s="3">
        <v>1</v>
      </c>
    </row>
    <row r="95" spans="1:23" x14ac:dyDescent="0.25">
      <c r="A95" s="25" t="s">
        <v>604</v>
      </c>
      <c r="B95" s="4">
        <v>2012</v>
      </c>
      <c r="C95" s="4">
        <v>3</v>
      </c>
      <c r="D95" s="3" t="s">
        <v>1218</v>
      </c>
      <c r="E95" s="3" t="s">
        <v>82</v>
      </c>
      <c r="F95" s="3" t="s">
        <v>1077</v>
      </c>
      <c r="G95" s="3">
        <v>32.64</v>
      </c>
      <c r="H95" s="91">
        <v>180</v>
      </c>
      <c r="I95" s="3">
        <v>24.48</v>
      </c>
      <c r="J95" s="3">
        <f t="shared" si="14"/>
        <v>135</v>
      </c>
      <c r="K95" s="3">
        <v>3.85</v>
      </c>
      <c r="L95" s="3">
        <f t="shared" si="15"/>
        <v>21.231617647058822</v>
      </c>
      <c r="M95" s="3" t="s">
        <v>1078</v>
      </c>
      <c r="N95" s="3">
        <v>8</v>
      </c>
      <c r="O95" s="3">
        <f t="shared" si="12"/>
        <v>60.05208325518106</v>
      </c>
      <c r="P95" s="3">
        <v>10.62</v>
      </c>
      <c r="Q95" s="3">
        <f t="shared" si="16"/>
        <v>58.566176470588232</v>
      </c>
      <c r="R95" s="3">
        <v>1.54</v>
      </c>
      <c r="S95" s="3">
        <f t="shared" si="17"/>
        <v>8.492647058823529</v>
      </c>
      <c r="T95" s="3" t="s">
        <v>1078</v>
      </c>
      <c r="U95" s="3">
        <v>8</v>
      </c>
      <c r="V95" s="3">
        <f t="shared" si="13"/>
        <v>24.020833302072425</v>
      </c>
      <c r="W95" s="3">
        <v>1</v>
      </c>
    </row>
    <row r="96" spans="1:23" x14ac:dyDescent="0.25">
      <c r="A96" s="25" t="s">
        <v>605</v>
      </c>
      <c r="B96" s="4">
        <v>2010</v>
      </c>
      <c r="C96" s="4">
        <v>1</v>
      </c>
      <c r="D96" s="3" t="s">
        <v>996</v>
      </c>
      <c r="E96" s="3" t="s">
        <v>82</v>
      </c>
      <c r="F96" s="3" t="s">
        <v>965</v>
      </c>
      <c r="G96" s="3" t="s">
        <v>976</v>
      </c>
      <c r="H96" s="91" t="s">
        <v>976</v>
      </c>
      <c r="I96" s="3" t="s">
        <v>976</v>
      </c>
      <c r="J96" s="3">
        <v>437</v>
      </c>
      <c r="K96" s="3" t="s">
        <v>976</v>
      </c>
      <c r="L96" s="3">
        <v>30</v>
      </c>
      <c r="M96" s="3">
        <v>8</v>
      </c>
      <c r="N96" s="3">
        <v>8</v>
      </c>
      <c r="O96" s="3">
        <f t="shared" si="12"/>
        <v>84.852813742385706</v>
      </c>
      <c r="P96" s="3" t="s">
        <v>976</v>
      </c>
      <c r="Q96" s="3">
        <v>388</v>
      </c>
      <c r="R96" s="3" t="s">
        <v>976</v>
      </c>
      <c r="S96" s="3">
        <v>65</v>
      </c>
      <c r="T96" s="3">
        <v>8</v>
      </c>
      <c r="U96" s="3">
        <v>8</v>
      </c>
      <c r="V96" s="3">
        <f t="shared" si="13"/>
        <v>183.84776310850236</v>
      </c>
      <c r="W96" s="3">
        <v>1</v>
      </c>
    </row>
    <row r="97" spans="1:24" x14ac:dyDescent="0.25">
      <c r="A97" s="25" t="s">
        <v>606</v>
      </c>
      <c r="B97" s="4">
        <v>2017</v>
      </c>
      <c r="C97" s="4">
        <v>1</v>
      </c>
      <c r="D97" s="3" t="s">
        <v>990</v>
      </c>
      <c r="E97" s="3" t="s">
        <v>82</v>
      </c>
      <c r="F97" s="3" t="s">
        <v>965</v>
      </c>
      <c r="G97" s="3">
        <v>30.25</v>
      </c>
      <c r="H97" s="91">
        <v>250</v>
      </c>
      <c r="I97" s="3">
        <v>18.239999999999998</v>
      </c>
      <c r="J97" s="3">
        <f t="shared" si="14"/>
        <v>150.74380165289256</v>
      </c>
      <c r="K97" s="3">
        <v>1.04</v>
      </c>
      <c r="L97" s="3">
        <f t="shared" si="15"/>
        <v>8.5950413223140494</v>
      </c>
      <c r="M97" s="3">
        <v>8</v>
      </c>
      <c r="N97" s="3">
        <v>8</v>
      </c>
      <c r="O97" s="3">
        <f t="shared" si="12"/>
        <v>24.310448014347418</v>
      </c>
      <c r="P97" s="3">
        <v>10.039999999999999</v>
      </c>
      <c r="Q97" s="3">
        <f t="shared" si="16"/>
        <v>82.975206611570243</v>
      </c>
      <c r="R97" s="3">
        <v>1.39</v>
      </c>
      <c r="S97" s="3">
        <f t="shared" si="17"/>
        <v>11.487603305785123</v>
      </c>
      <c r="T97" s="3">
        <v>8</v>
      </c>
      <c r="U97" s="3">
        <v>8</v>
      </c>
      <c r="V97" s="3">
        <f t="shared" si="13"/>
        <v>32.491848788406649</v>
      </c>
      <c r="W97" s="3">
        <v>1</v>
      </c>
    </row>
    <row r="98" spans="1:24" x14ac:dyDescent="0.25">
      <c r="A98" s="25" t="s">
        <v>607</v>
      </c>
      <c r="B98" s="4">
        <v>1988</v>
      </c>
      <c r="C98" s="4">
        <v>1</v>
      </c>
      <c r="D98" s="3" t="s">
        <v>997</v>
      </c>
      <c r="E98" s="3" t="s">
        <v>82</v>
      </c>
      <c r="F98" s="3" t="s">
        <v>965</v>
      </c>
      <c r="G98" s="3" t="s">
        <v>976</v>
      </c>
      <c r="H98" s="3" t="s">
        <v>976</v>
      </c>
      <c r="I98" s="3" t="s">
        <v>976</v>
      </c>
      <c r="J98" s="3">
        <v>207</v>
      </c>
      <c r="K98" s="3" t="s">
        <v>976</v>
      </c>
      <c r="L98" s="3">
        <v>8</v>
      </c>
      <c r="M98" s="3">
        <v>8</v>
      </c>
      <c r="N98" s="3">
        <v>8</v>
      </c>
      <c r="O98" s="3">
        <f t="shared" si="12"/>
        <v>22.627416997969522</v>
      </c>
      <c r="P98" s="3" t="s">
        <v>976</v>
      </c>
      <c r="Q98" s="3">
        <v>155</v>
      </c>
      <c r="R98" s="3" t="s">
        <v>976</v>
      </c>
      <c r="S98" s="3">
        <v>10</v>
      </c>
      <c r="T98" s="3">
        <v>8</v>
      </c>
      <c r="U98" s="3">
        <v>8</v>
      </c>
      <c r="V98" s="3">
        <f t="shared" si="13"/>
        <v>28.284271247461902</v>
      </c>
      <c r="W98" s="3">
        <v>1</v>
      </c>
    </row>
    <row r="99" spans="1:24" x14ac:dyDescent="0.25">
      <c r="A99" s="25" t="s">
        <v>607</v>
      </c>
      <c r="B99" s="4">
        <v>1988</v>
      </c>
      <c r="C99" s="4">
        <v>2</v>
      </c>
      <c r="D99" s="3" t="s">
        <v>1130</v>
      </c>
      <c r="E99" s="3" t="s">
        <v>82</v>
      </c>
      <c r="F99" s="3" t="s">
        <v>965</v>
      </c>
      <c r="G99" s="3" t="s">
        <v>976</v>
      </c>
      <c r="H99" s="3" t="s">
        <v>976</v>
      </c>
      <c r="I99" s="3" t="s">
        <v>976</v>
      </c>
      <c r="J99" s="3">
        <v>208</v>
      </c>
      <c r="K99" s="3" t="s">
        <v>976</v>
      </c>
      <c r="L99" s="3">
        <v>14</v>
      </c>
      <c r="M99" s="3">
        <v>8</v>
      </c>
      <c r="N99" s="3">
        <v>8</v>
      </c>
      <c r="O99" s="3">
        <f t="shared" si="12"/>
        <v>39.597979746446661</v>
      </c>
      <c r="P99" s="3" t="s">
        <v>976</v>
      </c>
      <c r="Q99" s="3">
        <v>141</v>
      </c>
      <c r="R99" s="3" t="s">
        <v>976</v>
      </c>
      <c r="S99" s="3">
        <v>22</v>
      </c>
      <c r="T99" s="3">
        <v>8</v>
      </c>
      <c r="U99" s="3">
        <v>8</v>
      </c>
      <c r="V99" s="3">
        <f t="shared" si="13"/>
        <v>62.225396744416187</v>
      </c>
      <c r="W99" s="3">
        <v>1</v>
      </c>
    </row>
    <row r="100" spans="1:24" x14ac:dyDescent="0.25">
      <c r="A100" s="25" t="s">
        <v>609</v>
      </c>
      <c r="B100" s="4">
        <v>2016</v>
      </c>
      <c r="C100" s="4">
        <v>1</v>
      </c>
      <c r="D100" s="3" t="s">
        <v>1237</v>
      </c>
      <c r="E100" s="3" t="s">
        <v>82</v>
      </c>
      <c r="F100" s="3" t="s">
        <v>965</v>
      </c>
      <c r="G100" s="3">
        <v>49.07</v>
      </c>
      <c r="H100" s="91">
        <v>200</v>
      </c>
      <c r="I100" s="3">
        <v>35.44</v>
      </c>
      <c r="J100" s="3">
        <f t="shared" si="14"/>
        <v>144.4467087833707</v>
      </c>
      <c r="K100" s="3" t="s">
        <v>976</v>
      </c>
      <c r="L100" s="3">
        <v>3.4817130718844624</v>
      </c>
      <c r="M100" s="3">
        <v>13</v>
      </c>
      <c r="N100" s="3">
        <v>13</v>
      </c>
      <c r="O100" s="3">
        <f t="shared" ref="O100:O150" si="18">L100*SQRT(N100)</f>
        <v>12.553495007132668</v>
      </c>
      <c r="P100" s="3">
        <v>30.25</v>
      </c>
      <c r="Q100" s="3">
        <f t="shared" si="16"/>
        <v>123.2932545343387</v>
      </c>
      <c r="R100" s="3" t="s">
        <v>976</v>
      </c>
      <c r="S100" s="3">
        <v>4.0516230916102316</v>
      </c>
      <c r="T100" s="3">
        <v>15</v>
      </c>
      <c r="U100" s="3">
        <v>15</v>
      </c>
      <c r="V100" s="3">
        <f t="shared" ref="V100:V150" si="19">S100*SQRT(U100)</f>
        <v>15.691868758915835</v>
      </c>
      <c r="W100" s="3">
        <v>1</v>
      </c>
      <c r="X100" s="3" t="s">
        <v>1179</v>
      </c>
    </row>
    <row r="101" spans="1:24" x14ac:dyDescent="0.25">
      <c r="A101" s="25" t="s">
        <v>609</v>
      </c>
      <c r="B101" s="4">
        <v>2016</v>
      </c>
      <c r="C101" s="4">
        <v>1</v>
      </c>
      <c r="D101" s="3" t="s">
        <v>1237</v>
      </c>
      <c r="E101" s="3" t="s">
        <v>82</v>
      </c>
      <c r="F101" s="3" t="s">
        <v>965</v>
      </c>
      <c r="G101" s="3">
        <v>49.07</v>
      </c>
      <c r="H101" s="91">
        <v>200</v>
      </c>
      <c r="I101" s="3">
        <v>42.14</v>
      </c>
      <c r="J101" s="3">
        <f t="shared" si="14"/>
        <v>171.75463623395149</v>
      </c>
      <c r="K101" s="3" t="s">
        <v>976</v>
      </c>
      <c r="L101" s="3">
        <v>2.9617169637458742</v>
      </c>
      <c r="M101" s="3">
        <v>13</v>
      </c>
      <c r="N101" s="3">
        <v>13</v>
      </c>
      <c r="O101" s="3">
        <f t="shared" si="18"/>
        <v>10.67862237619727</v>
      </c>
      <c r="P101" s="3">
        <v>33.479999999999997</v>
      </c>
      <c r="Q101" s="3">
        <f t="shared" si="16"/>
        <v>136.45812105155898</v>
      </c>
      <c r="R101" s="3" t="s">
        <v>976</v>
      </c>
      <c r="S101" s="3">
        <v>4.3778576782074188</v>
      </c>
      <c r="T101" s="3">
        <v>15</v>
      </c>
      <c r="U101" s="3">
        <v>15</v>
      </c>
      <c r="V101" s="3">
        <f t="shared" si="19"/>
        <v>16.955369879763602</v>
      </c>
      <c r="W101" s="3">
        <v>1</v>
      </c>
      <c r="X101" s="3" t="s">
        <v>1179</v>
      </c>
    </row>
    <row r="102" spans="1:24" x14ac:dyDescent="0.25">
      <c r="A102" s="25" t="s">
        <v>609</v>
      </c>
      <c r="B102" s="4">
        <v>2016</v>
      </c>
      <c r="C102" s="4">
        <v>1</v>
      </c>
      <c r="D102" s="3" t="s">
        <v>1237</v>
      </c>
      <c r="E102" s="3" t="s">
        <v>82</v>
      </c>
      <c r="F102" s="3" t="s">
        <v>965</v>
      </c>
      <c r="G102" s="3">
        <v>49.07</v>
      </c>
      <c r="H102" s="91">
        <v>200</v>
      </c>
      <c r="I102" s="3">
        <v>41.68</v>
      </c>
      <c r="J102" s="3">
        <f>H102*I102/G102</f>
        <v>169.8797636030161</v>
      </c>
      <c r="K102" s="3" t="s">
        <v>976</v>
      </c>
      <c r="L102" s="3">
        <v>3.4817130718844624</v>
      </c>
      <c r="M102" s="3">
        <v>13</v>
      </c>
      <c r="N102" s="3">
        <v>13</v>
      </c>
      <c r="O102" s="3">
        <f t="shared" si="18"/>
        <v>12.553495007132668</v>
      </c>
      <c r="P102" s="3">
        <v>24.59</v>
      </c>
      <c r="Q102" s="3">
        <f t="shared" ref="Q102:Q151" si="20">H102*P102/G102</f>
        <v>100.2241695536988</v>
      </c>
      <c r="R102" s="3" t="s">
        <v>976</v>
      </c>
      <c r="S102" s="3">
        <v>4.3778576782074188</v>
      </c>
      <c r="T102" s="3">
        <v>15</v>
      </c>
      <c r="U102" s="3">
        <v>15</v>
      </c>
      <c r="V102" s="3">
        <f t="shared" si="19"/>
        <v>16.955369879763602</v>
      </c>
      <c r="W102" s="3">
        <v>1</v>
      </c>
      <c r="X102" s="3" t="s">
        <v>1179</v>
      </c>
    </row>
    <row r="103" spans="1:24" x14ac:dyDescent="0.25">
      <c r="A103" s="25" t="s">
        <v>610</v>
      </c>
      <c r="B103" s="4">
        <v>2013</v>
      </c>
      <c r="C103" s="4">
        <v>1</v>
      </c>
      <c r="D103" s="3" t="s">
        <v>1017</v>
      </c>
      <c r="E103" s="3" t="s">
        <v>82</v>
      </c>
      <c r="F103" s="3" t="s">
        <v>965</v>
      </c>
      <c r="G103" s="3">
        <v>56.65</v>
      </c>
      <c r="H103" s="91">
        <v>200</v>
      </c>
      <c r="I103" s="3">
        <v>47.26</v>
      </c>
      <c r="J103" s="3">
        <f t="shared" ref="J103:J151" si="21">H103*I103/G103</f>
        <v>166.84907325684026</v>
      </c>
      <c r="K103" s="3">
        <v>2.16</v>
      </c>
      <c r="L103" s="3">
        <f t="shared" ref="L103:L151" si="22">H103*K103/G103</f>
        <v>7.6257722859664607</v>
      </c>
      <c r="M103" s="3" t="s">
        <v>1259</v>
      </c>
      <c r="N103" s="3">
        <v>10</v>
      </c>
      <c r="O103" s="3">
        <f t="shared" si="18"/>
        <v>24.114809341442893</v>
      </c>
      <c r="P103" s="3">
        <v>38.18</v>
      </c>
      <c r="Q103" s="3">
        <f t="shared" si="20"/>
        <v>134.79258605472199</v>
      </c>
      <c r="R103" s="3">
        <v>1.85</v>
      </c>
      <c r="S103" s="3">
        <f t="shared" ref="S103:S151" si="23">H103*R103/G103</f>
        <v>6.5313327449249785</v>
      </c>
      <c r="T103" s="3" t="s">
        <v>1259</v>
      </c>
      <c r="U103" s="3">
        <v>10</v>
      </c>
      <c r="V103" s="3">
        <f t="shared" si="19"/>
        <v>20.65388763040248</v>
      </c>
      <c r="W103" s="3">
        <v>9</v>
      </c>
    </row>
    <row r="104" spans="1:24" x14ac:dyDescent="0.25">
      <c r="A104" s="25" t="s">
        <v>610</v>
      </c>
      <c r="B104" s="4">
        <v>2013</v>
      </c>
      <c r="C104" s="4">
        <v>2</v>
      </c>
      <c r="D104" s="3" t="s">
        <v>1017</v>
      </c>
      <c r="E104" s="3" t="s">
        <v>82</v>
      </c>
      <c r="F104" s="3" t="s">
        <v>965</v>
      </c>
      <c r="G104" s="3">
        <v>56.65</v>
      </c>
      <c r="H104" s="91">
        <v>200</v>
      </c>
      <c r="I104" s="3">
        <v>47.26</v>
      </c>
      <c r="J104" s="3">
        <f t="shared" si="21"/>
        <v>166.84907325684026</v>
      </c>
      <c r="K104" s="3">
        <v>2.16</v>
      </c>
      <c r="L104" s="3">
        <f t="shared" si="22"/>
        <v>7.6257722859664607</v>
      </c>
      <c r="M104" s="3" t="s">
        <v>1258</v>
      </c>
      <c r="N104" s="3">
        <v>10</v>
      </c>
      <c r="O104" s="3">
        <f t="shared" si="18"/>
        <v>24.114809341442893</v>
      </c>
      <c r="P104" s="3">
        <v>32.94</v>
      </c>
      <c r="Q104" s="3">
        <f t="shared" si="20"/>
        <v>116.29302736098853</v>
      </c>
      <c r="R104" s="3">
        <v>1.54</v>
      </c>
      <c r="S104" s="3">
        <f t="shared" si="23"/>
        <v>5.4368932038834954</v>
      </c>
      <c r="T104" s="3" t="s">
        <v>1258</v>
      </c>
      <c r="U104" s="3">
        <v>10</v>
      </c>
      <c r="V104" s="3">
        <f t="shared" si="19"/>
        <v>17.192965919362063</v>
      </c>
      <c r="W104" s="3">
        <v>9</v>
      </c>
    </row>
    <row r="105" spans="1:24" x14ac:dyDescent="0.25">
      <c r="A105" s="25" t="s">
        <v>610</v>
      </c>
      <c r="B105" s="4">
        <v>2013</v>
      </c>
      <c r="C105" s="4">
        <v>3</v>
      </c>
      <c r="D105" s="3" t="s">
        <v>1017</v>
      </c>
      <c r="E105" s="3" t="s">
        <v>82</v>
      </c>
      <c r="F105" s="3" t="s">
        <v>965</v>
      </c>
      <c r="G105" s="3">
        <v>56.65</v>
      </c>
      <c r="H105" s="91">
        <v>200</v>
      </c>
      <c r="I105" s="3">
        <v>47.26</v>
      </c>
      <c r="J105" s="3">
        <f t="shared" si="21"/>
        <v>166.84907325684026</v>
      </c>
      <c r="K105" s="3">
        <v>2.16</v>
      </c>
      <c r="L105" s="3">
        <f t="shared" si="22"/>
        <v>7.6257722859664607</v>
      </c>
      <c r="M105" s="3" t="s">
        <v>1258</v>
      </c>
      <c r="N105" s="3">
        <v>10</v>
      </c>
      <c r="O105" s="3">
        <f t="shared" si="18"/>
        <v>24.114809341442893</v>
      </c>
      <c r="P105" s="3">
        <v>23.25</v>
      </c>
      <c r="Q105" s="3">
        <f t="shared" si="20"/>
        <v>82.082965578111214</v>
      </c>
      <c r="R105" s="3">
        <v>1.08</v>
      </c>
      <c r="S105" s="3">
        <f t="shared" si="23"/>
        <v>3.8128861429832304</v>
      </c>
      <c r="T105" s="3" t="s">
        <v>1258</v>
      </c>
      <c r="U105" s="3">
        <v>10</v>
      </c>
      <c r="V105" s="3">
        <f t="shared" si="19"/>
        <v>12.057404670721446</v>
      </c>
      <c r="W105" s="3">
        <v>9</v>
      </c>
    </row>
    <row r="106" spans="1:24" x14ac:dyDescent="0.25">
      <c r="A106" s="25" t="s">
        <v>610</v>
      </c>
      <c r="B106" s="4">
        <v>2013</v>
      </c>
      <c r="C106" s="4">
        <v>4</v>
      </c>
      <c r="D106" s="3" t="s">
        <v>1017</v>
      </c>
      <c r="E106" s="3" t="s">
        <v>82</v>
      </c>
      <c r="F106" s="3" t="s">
        <v>965</v>
      </c>
      <c r="G106" s="3">
        <v>56.65</v>
      </c>
      <c r="H106" s="91">
        <v>200</v>
      </c>
      <c r="I106" s="3">
        <v>47.26</v>
      </c>
      <c r="J106" s="3">
        <f t="shared" si="21"/>
        <v>166.84907325684026</v>
      </c>
      <c r="K106" s="3">
        <v>2.16</v>
      </c>
      <c r="L106" s="3">
        <f t="shared" si="22"/>
        <v>7.6257722859664607</v>
      </c>
      <c r="M106" s="3" t="s">
        <v>1258</v>
      </c>
      <c r="N106" s="3">
        <v>10</v>
      </c>
      <c r="O106" s="3">
        <f t="shared" si="18"/>
        <v>24.114809341442893</v>
      </c>
      <c r="P106" s="3">
        <v>30.79</v>
      </c>
      <c r="Q106" s="3">
        <f t="shared" si="20"/>
        <v>108.70255957634599</v>
      </c>
      <c r="R106" s="3">
        <v>1.54</v>
      </c>
      <c r="S106" s="3">
        <f t="shared" si="23"/>
        <v>5.4368932038834954</v>
      </c>
      <c r="T106" s="3" t="s">
        <v>1258</v>
      </c>
      <c r="U106" s="3">
        <v>10</v>
      </c>
      <c r="V106" s="3">
        <f t="shared" si="19"/>
        <v>17.192965919362063</v>
      </c>
      <c r="W106" s="3">
        <v>9</v>
      </c>
    </row>
    <row r="107" spans="1:24" x14ac:dyDescent="0.25">
      <c r="A107" s="25" t="s">
        <v>610</v>
      </c>
      <c r="B107" s="4">
        <v>2013</v>
      </c>
      <c r="C107" s="4">
        <v>5</v>
      </c>
      <c r="D107" s="3" t="s">
        <v>1017</v>
      </c>
      <c r="E107" s="3" t="s">
        <v>82</v>
      </c>
      <c r="F107" s="3" t="s">
        <v>965</v>
      </c>
      <c r="G107" s="3">
        <v>56.65</v>
      </c>
      <c r="H107" s="91">
        <v>200</v>
      </c>
      <c r="I107" s="3">
        <v>47.26</v>
      </c>
      <c r="J107" s="3">
        <f t="shared" si="21"/>
        <v>166.84907325684026</v>
      </c>
      <c r="K107" s="3">
        <v>2.16</v>
      </c>
      <c r="L107" s="3">
        <f t="shared" si="22"/>
        <v>7.6257722859664607</v>
      </c>
      <c r="M107" s="3" t="s">
        <v>1258</v>
      </c>
      <c r="N107" s="3">
        <v>10</v>
      </c>
      <c r="O107" s="3">
        <f t="shared" si="18"/>
        <v>24.114809341442893</v>
      </c>
      <c r="P107" s="3">
        <v>50.19</v>
      </c>
      <c r="Q107" s="3">
        <f t="shared" si="20"/>
        <v>177.19329214474845</v>
      </c>
      <c r="R107" s="3">
        <v>2.31</v>
      </c>
      <c r="S107" s="3">
        <f t="shared" si="23"/>
        <v>8.1553398058252426</v>
      </c>
      <c r="T107" s="3" t="s">
        <v>1258</v>
      </c>
      <c r="U107" s="3">
        <v>10</v>
      </c>
      <c r="V107" s="3">
        <f t="shared" si="19"/>
        <v>25.789448879043096</v>
      </c>
      <c r="W107" s="3">
        <v>9</v>
      </c>
    </row>
    <row r="108" spans="1:24" x14ac:dyDescent="0.25">
      <c r="A108" s="25" t="s">
        <v>610</v>
      </c>
      <c r="B108" s="4">
        <v>2013</v>
      </c>
      <c r="C108" s="4">
        <v>6</v>
      </c>
      <c r="D108" s="3" t="s">
        <v>1017</v>
      </c>
      <c r="E108" s="3" t="s">
        <v>82</v>
      </c>
      <c r="F108" s="3" t="s">
        <v>965</v>
      </c>
      <c r="G108" s="3">
        <v>56.65</v>
      </c>
      <c r="H108" s="91">
        <v>200</v>
      </c>
      <c r="I108" s="3">
        <v>47.26</v>
      </c>
      <c r="J108" s="3">
        <f t="shared" si="21"/>
        <v>166.84907325684026</v>
      </c>
      <c r="K108" s="3">
        <v>2.16</v>
      </c>
      <c r="L108" s="3">
        <f t="shared" si="22"/>
        <v>7.6257722859664607</v>
      </c>
      <c r="M108" s="3" t="s">
        <v>1258</v>
      </c>
      <c r="N108" s="3">
        <v>10</v>
      </c>
      <c r="O108" s="3">
        <f t="shared" si="18"/>
        <v>24.114809341442893</v>
      </c>
      <c r="P108" s="3">
        <v>50.8</v>
      </c>
      <c r="Q108" s="3">
        <f t="shared" si="20"/>
        <v>179.34686672550751</v>
      </c>
      <c r="R108" s="3">
        <v>2.46</v>
      </c>
      <c r="S108" s="3">
        <f t="shared" si="23"/>
        <v>8.6849073256840246</v>
      </c>
      <c r="T108" s="3" t="s">
        <v>1258</v>
      </c>
      <c r="U108" s="3">
        <v>10</v>
      </c>
      <c r="V108" s="3">
        <f t="shared" si="19"/>
        <v>27.464088416643296</v>
      </c>
      <c r="W108" s="3">
        <v>9</v>
      </c>
    </row>
    <row r="109" spans="1:24" x14ac:dyDescent="0.25">
      <c r="A109" s="25" t="s">
        <v>610</v>
      </c>
      <c r="B109" s="4">
        <v>2013</v>
      </c>
      <c r="C109" s="4">
        <v>7</v>
      </c>
      <c r="D109" s="3" t="s">
        <v>1017</v>
      </c>
      <c r="E109" s="3" t="s">
        <v>82</v>
      </c>
      <c r="F109" s="3" t="s">
        <v>965</v>
      </c>
      <c r="G109" s="3">
        <v>56.65</v>
      </c>
      <c r="H109" s="91">
        <v>200</v>
      </c>
      <c r="I109" s="3">
        <v>47.26</v>
      </c>
      <c r="J109" s="3">
        <f t="shared" si="21"/>
        <v>166.84907325684026</v>
      </c>
      <c r="K109" s="3">
        <v>2.16</v>
      </c>
      <c r="L109" s="3">
        <f t="shared" si="22"/>
        <v>7.6257722859664607</v>
      </c>
      <c r="M109" s="3" t="s">
        <v>1258</v>
      </c>
      <c r="N109" s="3">
        <v>10</v>
      </c>
      <c r="O109" s="3">
        <f t="shared" si="18"/>
        <v>24.114809341442893</v>
      </c>
      <c r="P109" s="3">
        <v>20.94</v>
      </c>
      <c r="Q109" s="3">
        <f t="shared" si="20"/>
        <v>73.927625772285964</v>
      </c>
      <c r="R109" s="3">
        <v>1.08</v>
      </c>
      <c r="S109" s="3">
        <f t="shared" si="23"/>
        <v>3.8128861429832304</v>
      </c>
      <c r="T109" s="3" t="s">
        <v>1258</v>
      </c>
      <c r="U109" s="3">
        <v>10</v>
      </c>
      <c r="V109" s="3">
        <f t="shared" si="19"/>
        <v>12.057404670721446</v>
      </c>
      <c r="W109" s="3">
        <v>9</v>
      </c>
    </row>
    <row r="110" spans="1:24" x14ac:dyDescent="0.25">
      <c r="A110" s="25" t="s">
        <v>610</v>
      </c>
      <c r="B110" s="4">
        <v>2013</v>
      </c>
      <c r="C110" s="4">
        <v>8</v>
      </c>
      <c r="D110" s="3" t="s">
        <v>1017</v>
      </c>
      <c r="E110" s="3" t="s">
        <v>82</v>
      </c>
      <c r="F110" s="3" t="s">
        <v>965</v>
      </c>
      <c r="G110" s="3">
        <v>56.65</v>
      </c>
      <c r="H110" s="91">
        <v>200</v>
      </c>
      <c r="I110" s="3">
        <v>47.26</v>
      </c>
      <c r="J110" s="3">
        <f t="shared" si="21"/>
        <v>166.84907325684026</v>
      </c>
      <c r="K110" s="3">
        <v>2.16</v>
      </c>
      <c r="L110" s="3">
        <f t="shared" si="22"/>
        <v>7.6257722859664607</v>
      </c>
      <c r="M110" s="3" t="s">
        <v>1258</v>
      </c>
      <c r="N110" s="3">
        <v>10</v>
      </c>
      <c r="O110" s="3">
        <f t="shared" si="18"/>
        <v>24.114809341442893</v>
      </c>
      <c r="P110" s="3">
        <v>41.41</v>
      </c>
      <c r="Q110" s="3">
        <f t="shared" si="20"/>
        <v>146.19593998234777</v>
      </c>
      <c r="R110" s="3">
        <v>2</v>
      </c>
      <c r="S110" s="3">
        <f t="shared" si="23"/>
        <v>7.0609002647837604</v>
      </c>
      <c r="T110" s="3" t="s">
        <v>1258</v>
      </c>
      <c r="U110" s="3">
        <v>10</v>
      </c>
      <c r="V110" s="3">
        <f t="shared" si="19"/>
        <v>22.328527168002683</v>
      </c>
      <c r="W110" s="3">
        <v>9</v>
      </c>
    </row>
    <row r="111" spans="1:24" x14ac:dyDescent="0.25">
      <c r="A111" s="25" t="s">
        <v>610</v>
      </c>
      <c r="B111" s="4">
        <v>2013</v>
      </c>
      <c r="C111" s="4">
        <v>9</v>
      </c>
      <c r="D111" s="3" t="s">
        <v>1017</v>
      </c>
      <c r="E111" s="3" t="s">
        <v>82</v>
      </c>
      <c r="F111" s="3" t="s">
        <v>965</v>
      </c>
      <c r="G111" s="3">
        <v>56.65</v>
      </c>
      <c r="H111" s="91">
        <v>200</v>
      </c>
      <c r="I111" s="3">
        <v>47.26</v>
      </c>
      <c r="J111" s="3">
        <f t="shared" si="21"/>
        <v>166.84907325684026</v>
      </c>
      <c r="K111" s="3">
        <v>2.16</v>
      </c>
      <c r="L111" s="3">
        <f t="shared" si="22"/>
        <v>7.6257722859664607</v>
      </c>
      <c r="M111" s="3" t="s">
        <v>1258</v>
      </c>
      <c r="N111" s="3">
        <v>10</v>
      </c>
      <c r="O111" s="3">
        <f t="shared" si="18"/>
        <v>24.114809341442893</v>
      </c>
      <c r="P111" s="3">
        <v>40.64</v>
      </c>
      <c r="Q111" s="3">
        <f t="shared" si="20"/>
        <v>143.477493380406</v>
      </c>
      <c r="R111" s="3">
        <v>2.16</v>
      </c>
      <c r="S111" s="3">
        <f t="shared" si="23"/>
        <v>7.6257722859664607</v>
      </c>
      <c r="T111" s="3" t="s">
        <v>1258</v>
      </c>
      <c r="U111" s="3">
        <v>10</v>
      </c>
      <c r="V111" s="3">
        <f t="shared" si="19"/>
        <v>24.114809341442893</v>
      </c>
      <c r="W111" s="3">
        <v>9</v>
      </c>
    </row>
    <row r="112" spans="1:24" x14ac:dyDescent="0.25">
      <c r="A112" s="25" t="s">
        <v>611</v>
      </c>
      <c r="B112" s="4">
        <v>2003</v>
      </c>
      <c r="C112" s="4">
        <v>1</v>
      </c>
      <c r="D112" s="3" t="s">
        <v>1017</v>
      </c>
      <c r="E112" s="3" t="s">
        <v>82</v>
      </c>
      <c r="F112" s="3" t="s">
        <v>965</v>
      </c>
      <c r="G112" s="3">
        <v>38.79</v>
      </c>
      <c r="H112" s="91">
        <v>250</v>
      </c>
      <c r="I112" s="3">
        <v>19.170000000000002</v>
      </c>
      <c r="J112" s="3">
        <f t="shared" si="21"/>
        <v>123.54988399071927</v>
      </c>
      <c r="K112" s="3">
        <v>1.38</v>
      </c>
      <c r="L112" s="3">
        <f t="shared" si="22"/>
        <v>8.8940448569218873</v>
      </c>
      <c r="M112" s="3">
        <v>10</v>
      </c>
      <c r="N112" s="3">
        <v>10</v>
      </c>
      <c r="O112" s="3">
        <f t="shared" si="18"/>
        <v>28.125439359579556</v>
      </c>
      <c r="P112" s="3">
        <v>19.170000000000002</v>
      </c>
      <c r="Q112" s="3">
        <f t="shared" si="20"/>
        <v>123.54988399071927</v>
      </c>
      <c r="R112" s="3">
        <v>2.19</v>
      </c>
      <c r="S112" s="3">
        <f t="shared" si="23"/>
        <v>14.11446249033256</v>
      </c>
      <c r="T112" s="3">
        <v>10</v>
      </c>
      <c r="U112" s="3">
        <v>10</v>
      </c>
      <c r="V112" s="3">
        <f t="shared" si="19"/>
        <v>44.633849418463207</v>
      </c>
      <c r="W112" s="3">
        <v>1</v>
      </c>
      <c r="X112" s="3" t="s">
        <v>1260</v>
      </c>
    </row>
    <row r="113" spans="1:24" x14ac:dyDescent="0.25">
      <c r="A113" s="25" t="s">
        <v>611</v>
      </c>
      <c r="B113" s="4">
        <v>2003</v>
      </c>
      <c r="C113" s="4">
        <v>1</v>
      </c>
      <c r="D113" s="3" t="s">
        <v>1017</v>
      </c>
      <c r="E113" s="3" t="s">
        <v>82</v>
      </c>
      <c r="F113" s="3" t="s">
        <v>965</v>
      </c>
      <c r="G113" s="3">
        <v>38.79</v>
      </c>
      <c r="H113" s="91">
        <v>250</v>
      </c>
      <c r="I113" s="3">
        <v>33.020000000000003</v>
      </c>
      <c r="J113" s="3">
        <f t="shared" si="21"/>
        <v>212.81258056200053</v>
      </c>
      <c r="K113" s="3">
        <v>0.92</v>
      </c>
      <c r="L113" s="3">
        <f t="shared" si="22"/>
        <v>5.9293632379479249</v>
      </c>
      <c r="M113" s="3">
        <v>10</v>
      </c>
      <c r="N113" s="3">
        <v>10</v>
      </c>
      <c r="O113" s="3">
        <f t="shared" si="18"/>
        <v>18.75029290638637</v>
      </c>
      <c r="P113" s="3">
        <v>26.32</v>
      </c>
      <c r="Q113" s="3">
        <f t="shared" si="20"/>
        <v>169.63134828564063</v>
      </c>
      <c r="R113" s="3">
        <v>2.31</v>
      </c>
      <c r="S113" s="3">
        <f t="shared" si="23"/>
        <v>14.887857695282289</v>
      </c>
      <c r="T113" s="3">
        <v>10</v>
      </c>
      <c r="U113" s="3">
        <v>10</v>
      </c>
      <c r="V113" s="3">
        <f t="shared" si="19"/>
        <v>47.079539797557082</v>
      </c>
      <c r="W113" s="3">
        <v>1</v>
      </c>
      <c r="X113" s="3" t="s">
        <v>1260</v>
      </c>
    </row>
    <row r="114" spans="1:24" x14ac:dyDescent="0.25">
      <c r="A114" s="25" t="s">
        <v>611</v>
      </c>
      <c r="B114" s="4">
        <v>2003</v>
      </c>
      <c r="C114" s="4">
        <v>1</v>
      </c>
      <c r="D114" s="3" t="s">
        <v>1017</v>
      </c>
      <c r="E114" s="3" t="s">
        <v>82</v>
      </c>
      <c r="F114" s="3" t="s">
        <v>965</v>
      </c>
      <c r="G114" s="3">
        <v>38.79</v>
      </c>
      <c r="H114" s="91">
        <v>250</v>
      </c>
      <c r="I114" s="3">
        <v>33.020000000000003</v>
      </c>
      <c r="J114" s="3">
        <f t="shared" si="21"/>
        <v>212.81258056200053</v>
      </c>
      <c r="K114" s="3">
        <v>1.27</v>
      </c>
      <c r="L114" s="3">
        <f t="shared" si="22"/>
        <v>8.1850992523846351</v>
      </c>
      <c r="M114" s="3">
        <v>10</v>
      </c>
      <c r="N114" s="3">
        <v>10</v>
      </c>
      <c r="O114" s="3">
        <f t="shared" si="18"/>
        <v>25.883556512076836</v>
      </c>
      <c r="P114" s="3">
        <v>31.29</v>
      </c>
      <c r="Q114" s="3">
        <f t="shared" si="20"/>
        <v>201.66279969064192</v>
      </c>
      <c r="R114" s="3">
        <v>2.54</v>
      </c>
      <c r="S114" s="3">
        <f t="shared" si="23"/>
        <v>16.37019850476927</v>
      </c>
      <c r="T114" s="3">
        <v>10</v>
      </c>
      <c r="U114" s="3">
        <v>10</v>
      </c>
      <c r="V114" s="3">
        <f t="shared" si="19"/>
        <v>51.767113024153673</v>
      </c>
      <c r="W114" s="3">
        <v>1</v>
      </c>
      <c r="X114" s="3" t="s">
        <v>1260</v>
      </c>
    </row>
    <row r="115" spans="1:24" x14ac:dyDescent="0.25">
      <c r="A115" s="25" t="s">
        <v>611</v>
      </c>
      <c r="B115" s="4">
        <v>2003</v>
      </c>
      <c r="C115" s="4">
        <v>2</v>
      </c>
      <c r="D115" s="3" t="s">
        <v>1017</v>
      </c>
      <c r="E115" s="3" t="s">
        <v>82</v>
      </c>
      <c r="F115" s="3" t="s">
        <v>965</v>
      </c>
      <c r="G115" s="3">
        <v>38.79</v>
      </c>
      <c r="H115" s="91">
        <v>250</v>
      </c>
      <c r="I115" s="3">
        <v>19.97</v>
      </c>
      <c r="J115" s="3">
        <f t="shared" si="21"/>
        <v>128.70585202371745</v>
      </c>
      <c r="K115" s="3">
        <v>1.62</v>
      </c>
      <c r="L115" s="3">
        <f t="shared" si="22"/>
        <v>10.440835266821345</v>
      </c>
      <c r="M115" s="3">
        <v>10</v>
      </c>
      <c r="N115" s="3">
        <v>10</v>
      </c>
      <c r="O115" s="3">
        <f t="shared" si="18"/>
        <v>33.016820117767303</v>
      </c>
      <c r="P115" s="3">
        <v>10.28</v>
      </c>
      <c r="Q115" s="3">
        <f t="shared" si="20"/>
        <v>66.254189224026817</v>
      </c>
      <c r="R115" s="3">
        <v>1.85</v>
      </c>
      <c r="S115" s="3">
        <f t="shared" si="23"/>
        <v>11.923176076308327</v>
      </c>
      <c r="T115" s="3">
        <v>10</v>
      </c>
      <c r="U115" s="3">
        <v>10</v>
      </c>
      <c r="V115" s="3">
        <f t="shared" si="19"/>
        <v>37.704393344363893</v>
      </c>
      <c r="W115" s="3">
        <v>1</v>
      </c>
      <c r="X115" s="3" t="s">
        <v>1261</v>
      </c>
    </row>
    <row r="116" spans="1:24" x14ac:dyDescent="0.25">
      <c r="A116" s="25" t="s">
        <v>611</v>
      </c>
      <c r="B116" s="4">
        <v>2003</v>
      </c>
      <c r="C116" s="4">
        <v>2</v>
      </c>
      <c r="D116" s="3" t="s">
        <v>1017</v>
      </c>
      <c r="E116" s="3" t="s">
        <v>82</v>
      </c>
      <c r="F116" s="3" t="s">
        <v>965</v>
      </c>
      <c r="G116" s="3">
        <v>38.79</v>
      </c>
      <c r="H116" s="91">
        <v>250</v>
      </c>
      <c r="I116" s="3">
        <v>31.06</v>
      </c>
      <c r="J116" s="3">
        <f t="shared" si="21"/>
        <v>200.18045888115495</v>
      </c>
      <c r="K116" s="3">
        <v>1.1499999999999999</v>
      </c>
      <c r="L116" s="3">
        <f t="shared" si="22"/>
        <v>7.4117040474349061</v>
      </c>
      <c r="M116" s="3">
        <v>10</v>
      </c>
      <c r="N116" s="3">
        <v>10</v>
      </c>
      <c r="O116" s="3">
        <f t="shared" si="18"/>
        <v>23.437866132982965</v>
      </c>
      <c r="P116" s="3">
        <v>20.2</v>
      </c>
      <c r="Q116" s="3">
        <f t="shared" si="20"/>
        <v>130.18819283320443</v>
      </c>
      <c r="R116" s="3">
        <v>3.12</v>
      </c>
      <c r="S116" s="3">
        <f t="shared" si="23"/>
        <v>20.108275328692962</v>
      </c>
      <c r="T116" s="3">
        <v>10</v>
      </c>
      <c r="U116" s="3">
        <v>10</v>
      </c>
      <c r="V116" s="3">
        <f t="shared" si="19"/>
        <v>63.58794985644073</v>
      </c>
      <c r="W116" s="3">
        <v>1</v>
      </c>
      <c r="X116" s="3" t="s">
        <v>1261</v>
      </c>
    </row>
    <row r="117" spans="1:24" x14ac:dyDescent="0.25">
      <c r="A117" s="25" t="s">
        <v>611</v>
      </c>
      <c r="B117" s="4">
        <v>2003</v>
      </c>
      <c r="C117" s="4">
        <v>2</v>
      </c>
      <c r="D117" s="3" t="s">
        <v>1017</v>
      </c>
      <c r="E117" s="3" t="s">
        <v>82</v>
      </c>
      <c r="F117" s="3" t="s">
        <v>965</v>
      </c>
      <c r="G117" s="3">
        <v>38.79</v>
      </c>
      <c r="H117" s="91">
        <v>250</v>
      </c>
      <c r="I117" s="3">
        <v>31.87</v>
      </c>
      <c r="J117" s="3">
        <f t="shared" si="21"/>
        <v>205.40087651456562</v>
      </c>
      <c r="K117" s="3">
        <v>2.08</v>
      </c>
      <c r="L117" s="3">
        <f t="shared" si="22"/>
        <v>13.405516885795308</v>
      </c>
      <c r="M117" s="3">
        <v>10</v>
      </c>
      <c r="N117" s="3">
        <v>10</v>
      </c>
      <c r="O117" s="3">
        <f t="shared" si="18"/>
        <v>42.391966570960484</v>
      </c>
      <c r="P117" s="3">
        <v>21.36</v>
      </c>
      <c r="Q117" s="3">
        <f t="shared" si="20"/>
        <v>137.66434648105181</v>
      </c>
      <c r="R117" s="3">
        <v>3.58</v>
      </c>
      <c r="S117" s="3">
        <f t="shared" si="23"/>
        <v>23.072956947666924</v>
      </c>
      <c r="T117" s="3">
        <v>10</v>
      </c>
      <c r="U117" s="3">
        <v>10</v>
      </c>
      <c r="V117" s="3">
        <f t="shared" si="19"/>
        <v>72.963096309633912</v>
      </c>
      <c r="W117" s="3">
        <v>1</v>
      </c>
      <c r="X117" s="3" t="s">
        <v>1261</v>
      </c>
    </row>
    <row r="118" spans="1:24" x14ac:dyDescent="0.25">
      <c r="A118" s="25" t="s">
        <v>611</v>
      </c>
      <c r="B118" s="4">
        <v>2003</v>
      </c>
      <c r="C118" s="4">
        <v>3</v>
      </c>
      <c r="D118" s="3" t="s">
        <v>1017</v>
      </c>
      <c r="E118" s="3" t="s">
        <v>82</v>
      </c>
      <c r="F118" s="3" t="s">
        <v>965</v>
      </c>
      <c r="G118" s="3">
        <v>31.17</v>
      </c>
      <c r="H118" s="91">
        <v>200</v>
      </c>
      <c r="I118" s="3">
        <v>17.899999999999999</v>
      </c>
      <c r="J118" s="3">
        <f t="shared" si="21"/>
        <v>114.85402630734679</v>
      </c>
      <c r="K118" s="3">
        <v>0.92</v>
      </c>
      <c r="L118" s="3">
        <f t="shared" si="22"/>
        <v>5.9031119666345839</v>
      </c>
      <c r="M118" s="3">
        <v>15</v>
      </c>
      <c r="N118" s="3">
        <v>15</v>
      </c>
      <c r="O118" s="3">
        <f t="shared" si="18"/>
        <v>22.862654337573456</v>
      </c>
      <c r="P118" s="3">
        <v>14.43</v>
      </c>
      <c r="Q118" s="3">
        <f t="shared" si="20"/>
        <v>92.589027911453314</v>
      </c>
      <c r="R118" s="3">
        <v>1.27</v>
      </c>
      <c r="S118" s="3">
        <f t="shared" si="23"/>
        <v>8.1488610843760014</v>
      </c>
      <c r="T118" s="3">
        <v>15</v>
      </c>
      <c r="U118" s="3">
        <v>15</v>
      </c>
      <c r="V118" s="3">
        <f t="shared" si="19"/>
        <v>31.560403270345965</v>
      </c>
      <c r="W118" s="3">
        <v>1</v>
      </c>
      <c r="X118" s="3" t="s">
        <v>1262</v>
      </c>
    </row>
    <row r="119" spans="1:24" x14ac:dyDescent="0.25">
      <c r="A119" s="25" t="s">
        <v>611</v>
      </c>
      <c r="B119" s="4">
        <v>2003</v>
      </c>
      <c r="C119" s="4">
        <v>3</v>
      </c>
      <c r="D119" s="3" t="s">
        <v>1017</v>
      </c>
      <c r="E119" s="3" t="s">
        <v>82</v>
      </c>
      <c r="F119" s="3" t="s">
        <v>965</v>
      </c>
      <c r="G119" s="3">
        <v>31.17</v>
      </c>
      <c r="H119" s="91">
        <v>200</v>
      </c>
      <c r="I119" s="3">
        <v>26.79</v>
      </c>
      <c r="J119" s="3">
        <f t="shared" si="21"/>
        <v>171.89605389797882</v>
      </c>
      <c r="K119" s="3">
        <v>1.04</v>
      </c>
      <c r="L119" s="3">
        <f t="shared" si="22"/>
        <v>6.6730830927173557</v>
      </c>
      <c r="M119" s="3">
        <v>15</v>
      </c>
      <c r="N119" s="3">
        <v>15</v>
      </c>
      <c r="O119" s="3">
        <f t="shared" si="18"/>
        <v>25.844739685952604</v>
      </c>
      <c r="P119" s="3">
        <v>23.32</v>
      </c>
      <c r="Q119" s="3">
        <f t="shared" si="20"/>
        <v>149.63105550208533</v>
      </c>
      <c r="R119" s="3">
        <v>1.39</v>
      </c>
      <c r="S119" s="3">
        <f t="shared" si="23"/>
        <v>8.9188322104587741</v>
      </c>
      <c r="T119" s="3">
        <v>15</v>
      </c>
      <c r="U119" s="3">
        <v>15</v>
      </c>
      <c r="V119" s="3">
        <f t="shared" si="19"/>
        <v>34.542488618725116</v>
      </c>
      <c r="W119" s="3">
        <v>1</v>
      </c>
      <c r="X119" s="3" t="s">
        <v>1262</v>
      </c>
    </row>
    <row r="120" spans="1:24" x14ac:dyDescent="0.25">
      <c r="A120" s="25" t="s">
        <v>611</v>
      </c>
      <c r="B120" s="4">
        <v>2003</v>
      </c>
      <c r="C120" s="4">
        <v>3</v>
      </c>
      <c r="D120" s="3" t="s">
        <v>1017</v>
      </c>
      <c r="E120" s="3" t="s">
        <v>82</v>
      </c>
      <c r="F120" s="3" t="s">
        <v>965</v>
      </c>
      <c r="G120" s="3">
        <v>31.17</v>
      </c>
      <c r="H120" s="91">
        <v>200</v>
      </c>
      <c r="I120" s="3">
        <v>29.44</v>
      </c>
      <c r="J120" s="3">
        <f t="shared" si="21"/>
        <v>188.89958293230669</v>
      </c>
      <c r="K120" s="3">
        <v>1.27</v>
      </c>
      <c r="L120" s="3">
        <f t="shared" si="22"/>
        <v>8.1488610843760014</v>
      </c>
      <c r="M120" s="3">
        <v>15</v>
      </c>
      <c r="N120" s="3">
        <v>15</v>
      </c>
      <c r="O120" s="3">
        <f t="shared" si="18"/>
        <v>31.560403270345965</v>
      </c>
      <c r="P120" s="3">
        <v>28.17</v>
      </c>
      <c r="Q120" s="3">
        <f t="shared" si="20"/>
        <v>180.75072184793069</v>
      </c>
      <c r="R120" s="3">
        <v>1.5</v>
      </c>
      <c r="S120" s="3">
        <f t="shared" si="23"/>
        <v>9.624639076034649</v>
      </c>
      <c r="T120" s="3">
        <v>15</v>
      </c>
      <c r="U120" s="3">
        <v>15</v>
      </c>
      <c r="V120" s="3">
        <f t="shared" si="19"/>
        <v>37.276066854739334</v>
      </c>
      <c r="W120" s="3">
        <v>1</v>
      </c>
      <c r="X120" s="3" t="s">
        <v>1262</v>
      </c>
    </row>
    <row r="121" spans="1:24" x14ac:dyDescent="0.25">
      <c r="A121" s="25" t="s">
        <v>611</v>
      </c>
      <c r="B121" s="4">
        <v>2003</v>
      </c>
      <c r="C121" s="4">
        <v>4</v>
      </c>
      <c r="D121" s="3" t="s">
        <v>1017</v>
      </c>
      <c r="E121" s="3" t="s">
        <v>82</v>
      </c>
      <c r="F121" s="3" t="s">
        <v>965</v>
      </c>
      <c r="G121" s="3">
        <v>31.17</v>
      </c>
      <c r="H121" s="91">
        <v>200</v>
      </c>
      <c r="I121" s="3">
        <v>18.59</v>
      </c>
      <c r="J121" s="3">
        <f t="shared" si="21"/>
        <v>119.28136028232274</v>
      </c>
      <c r="K121" s="3">
        <v>1.73</v>
      </c>
      <c r="L121" s="3">
        <f t="shared" si="22"/>
        <v>11.100417067693295</v>
      </c>
      <c r="M121" s="3" t="s">
        <v>1265</v>
      </c>
      <c r="N121" s="3">
        <v>9</v>
      </c>
      <c r="O121" s="3">
        <f t="shared" si="18"/>
        <v>33.301251203079886</v>
      </c>
      <c r="P121" s="3">
        <v>16.05</v>
      </c>
      <c r="Q121" s="3">
        <f t="shared" si="20"/>
        <v>102.98363811357073</v>
      </c>
      <c r="R121" s="3">
        <v>1.27</v>
      </c>
      <c r="S121" s="3">
        <f t="shared" si="23"/>
        <v>8.1488610843760014</v>
      </c>
      <c r="T121" s="3" t="s">
        <v>1265</v>
      </c>
      <c r="U121" s="3">
        <v>9</v>
      </c>
      <c r="V121" s="3">
        <f t="shared" si="19"/>
        <v>24.446583253128004</v>
      </c>
      <c r="W121" s="3">
        <v>1</v>
      </c>
      <c r="X121" s="3" t="s">
        <v>1263</v>
      </c>
    </row>
    <row r="122" spans="1:24" x14ac:dyDescent="0.25">
      <c r="A122" s="25" t="s">
        <v>611</v>
      </c>
      <c r="B122" s="4">
        <v>2003</v>
      </c>
      <c r="C122" s="4">
        <v>4</v>
      </c>
      <c r="D122" s="3" t="s">
        <v>1017</v>
      </c>
      <c r="E122" s="3" t="s">
        <v>82</v>
      </c>
      <c r="F122" s="3" t="s">
        <v>965</v>
      </c>
      <c r="G122" s="3">
        <v>31.17</v>
      </c>
      <c r="H122" s="91">
        <v>200</v>
      </c>
      <c r="I122" s="3">
        <v>29.33</v>
      </c>
      <c r="J122" s="3">
        <f t="shared" si="21"/>
        <v>188.19377606673083</v>
      </c>
      <c r="K122" s="3">
        <v>1.1499999999999999</v>
      </c>
      <c r="L122" s="3">
        <f t="shared" si="22"/>
        <v>7.3788899582932297</v>
      </c>
      <c r="M122" s="3" t="s">
        <v>1265</v>
      </c>
      <c r="N122" s="3">
        <v>9</v>
      </c>
      <c r="O122" s="3">
        <f t="shared" si="18"/>
        <v>22.13666987487969</v>
      </c>
      <c r="P122" s="3">
        <v>19.510000000000002</v>
      </c>
      <c r="Q122" s="3">
        <f t="shared" si="20"/>
        <v>125.18447224895733</v>
      </c>
      <c r="R122" s="3">
        <v>1.96</v>
      </c>
      <c r="S122" s="3">
        <f t="shared" si="23"/>
        <v>12.57619505935194</v>
      </c>
      <c r="T122" s="3" t="s">
        <v>1265</v>
      </c>
      <c r="U122" s="3">
        <v>9</v>
      </c>
      <c r="V122" s="3">
        <f t="shared" si="19"/>
        <v>37.728585178055823</v>
      </c>
      <c r="W122" s="3">
        <v>1</v>
      </c>
      <c r="X122" s="3" t="s">
        <v>1263</v>
      </c>
    </row>
    <row r="123" spans="1:24" x14ac:dyDescent="0.25">
      <c r="A123" s="25" t="s">
        <v>611</v>
      </c>
      <c r="B123" s="4">
        <v>2003</v>
      </c>
      <c r="C123" s="4">
        <v>4</v>
      </c>
      <c r="D123" s="3" t="s">
        <v>1017</v>
      </c>
      <c r="E123" s="3" t="s">
        <v>82</v>
      </c>
      <c r="F123" s="3" t="s">
        <v>965</v>
      </c>
      <c r="G123" s="3">
        <v>31.17</v>
      </c>
      <c r="H123" s="91">
        <v>200</v>
      </c>
      <c r="I123" s="3">
        <v>33.83</v>
      </c>
      <c r="J123" s="3">
        <f t="shared" si="21"/>
        <v>217.06769329483475</v>
      </c>
      <c r="K123" s="3">
        <v>1.04</v>
      </c>
      <c r="L123" s="3">
        <f t="shared" si="22"/>
        <v>6.6730830927173557</v>
      </c>
      <c r="M123" s="3" t="s">
        <v>1265</v>
      </c>
      <c r="N123" s="3">
        <v>9</v>
      </c>
      <c r="O123" s="3">
        <f t="shared" si="18"/>
        <v>20.019249278152067</v>
      </c>
      <c r="P123" s="3">
        <v>26.33</v>
      </c>
      <c r="Q123" s="3">
        <f t="shared" si="20"/>
        <v>168.94449791466153</v>
      </c>
      <c r="R123" s="3">
        <v>2.08</v>
      </c>
      <c r="S123" s="3">
        <f t="shared" si="23"/>
        <v>13.346166185434711</v>
      </c>
      <c r="T123" s="3" t="s">
        <v>1265</v>
      </c>
      <c r="U123" s="3">
        <v>9</v>
      </c>
      <c r="V123" s="3">
        <f t="shared" si="19"/>
        <v>40.038498556304134</v>
      </c>
      <c r="W123" s="3">
        <v>1</v>
      </c>
      <c r="X123" s="3" t="s">
        <v>1263</v>
      </c>
    </row>
    <row r="124" spans="1:24" x14ac:dyDescent="0.25">
      <c r="A124" s="25" t="s">
        <v>612</v>
      </c>
      <c r="B124" s="4">
        <v>2005</v>
      </c>
      <c r="C124" s="4">
        <v>1</v>
      </c>
      <c r="D124" s="3" t="s">
        <v>1051</v>
      </c>
      <c r="E124" s="3" t="s">
        <v>82</v>
      </c>
      <c r="F124" s="3" t="s">
        <v>965</v>
      </c>
      <c r="G124" s="3">
        <v>44.17</v>
      </c>
      <c r="H124" s="91">
        <v>300</v>
      </c>
      <c r="I124" s="3">
        <v>39.58</v>
      </c>
      <c r="J124" s="3">
        <f t="shared" si="21"/>
        <v>268.82499434004978</v>
      </c>
      <c r="K124" s="3">
        <v>1.31</v>
      </c>
      <c r="L124" s="3">
        <f t="shared" si="22"/>
        <v>8.8974417025130172</v>
      </c>
      <c r="M124" s="3" t="s">
        <v>1078</v>
      </c>
      <c r="N124" s="3">
        <v>8</v>
      </c>
      <c r="O124" s="3">
        <f t="shared" si="18"/>
        <v>25.165765452235743</v>
      </c>
      <c r="P124" s="3">
        <v>29.6</v>
      </c>
      <c r="Q124" s="3">
        <f t="shared" si="20"/>
        <v>201.04143083540865</v>
      </c>
      <c r="R124" s="3">
        <v>1.64</v>
      </c>
      <c r="S124" s="3">
        <f t="shared" si="23"/>
        <v>11.138781978718585</v>
      </c>
      <c r="T124" s="3" t="s">
        <v>1078</v>
      </c>
      <c r="U124" s="3">
        <v>8</v>
      </c>
      <c r="V124" s="3">
        <f t="shared" si="19"/>
        <v>31.505233085241688</v>
      </c>
      <c r="W124" s="3">
        <v>1</v>
      </c>
    </row>
    <row r="125" spans="1:24" x14ac:dyDescent="0.25">
      <c r="A125" s="25" t="s">
        <v>612</v>
      </c>
      <c r="B125" s="4">
        <v>2005</v>
      </c>
      <c r="C125" s="4">
        <v>2</v>
      </c>
      <c r="D125" s="3" t="s">
        <v>1017</v>
      </c>
      <c r="E125" s="3" t="s">
        <v>82</v>
      </c>
      <c r="F125" s="3" t="s">
        <v>965</v>
      </c>
      <c r="G125" s="3">
        <v>51.85</v>
      </c>
      <c r="H125" s="91">
        <v>300</v>
      </c>
      <c r="I125" s="3">
        <v>20.61</v>
      </c>
      <c r="J125" s="3">
        <f t="shared" si="21"/>
        <v>119.24783027965285</v>
      </c>
      <c r="K125" s="3">
        <v>1.47</v>
      </c>
      <c r="L125" s="3">
        <f t="shared" si="22"/>
        <v>8.5053037608486015</v>
      </c>
      <c r="M125" s="3">
        <v>6</v>
      </c>
      <c r="N125" s="3">
        <v>6</v>
      </c>
      <c r="O125" s="3">
        <f t="shared" si="18"/>
        <v>20.833654321453835</v>
      </c>
      <c r="P125" s="3">
        <v>12.59</v>
      </c>
      <c r="Q125" s="3">
        <f t="shared" si="20"/>
        <v>72.844744455159116</v>
      </c>
      <c r="R125" s="3">
        <v>1.64</v>
      </c>
      <c r="S125" s="3">
        <f t="shared" si="23"/>
        <v>9.4889103182256491</v>
      </c>
      <c r="T125" s="3">
        <v>6</v>
      </c>
      <c r="U125" s="3">
        <v>6</v>
      </c>
      <c r="V125" s="3">
        <f t="shared" si="19"/>
        <v>23.242988494683189</v>
      </c>
      <c r="W125" s="3">
        <v>1</v>
      </c>
    </row>
    <row r="126" spans="1:24" x14ac:dyDescent="0.25">
      <c r="A126" s="25" t="s">
        <v>614</v>
      </c>
      <c r="B126" s="4">
        <v>1993</v>
      </c>
      <c r="C126" s="4">
        <v>1</v>
      </c>
      <c r="D126" s="3" t="s">
        <v>1017</v>
      </c>
      <c r="E126" s="3" t="s">
        <v>82</v>
      </c>
      <c r="F126" s="3" t="s">
        <v>965</v>
      </c>
      <c r="G126" s="3">
        <v>40.36</v>
      </c>
      <c r="H126" s="91">
        <v>240</v>
      </c>
      <c r="I126" s="3">
        <v>31.97</v>
      </c>
      <c r="J126" s="3">
        <f t="shared" si="21"/>
        <v>190.10901883052526</v>
      </c>
      <c r="K126" s="3">
        <v>2.5299999999999998</v>
      </c>
      <c r="L126" s="3">
        <f t="shared" si="22"/>
        <v>15.04459861248761</v>
      </c>
      <c r="M126" s="3">
        <v>20</v>
      </c>
      <c r="N126" s="3">
        <v>20</v>
      </c>
      <c r="O126" s="3">
        <f t="shared" si="18"/>
        <v>67.28149038344263</v>
      </c>
      <c r="P126" s="3">
        <v>31.81</v>
      </c>
      <c r="Q126" s="3">
        <f t="shared" si="20"/>
        <v>189.15758176412288</v>
      </c>
      <c r="R126" s="3">
        <v>3.17</v>
      </c>
      <c r="S126" s="3">
        <f t="shared" si="23"/>
        <v>18.850346878097124</v>
      </c>
      <c r="T126" s="3">
        <v>20</v>
      </c>
      <c r="U126" s="3">
        <v>20</v>
      </c>
      <c r="V126" s="3">
        <f t="shared" si="19"/>
        <v>84.301314037752221</v>
      </c>
      <c r="W126" s="3">
        <v>2</v>
      </c>
    </row>
    <row r="127" spans="1:24" x14ac:dyDescent="0.25">
      <c r="A127" s="25" t="s">
        <v>614</v>
      </c>
      <c r="B127" s="4">
        <v>1993</v>
      </c>
      <c r="C127" s="4">
        <v>1</v>
      </c>
      <c r="D127" s="3" t="s">
        <v>1017</v>
      </c>
      <c r="E127" s="3" t="s">
        <v>82</v>
      </c>
      <c r="F127" s="3" t="s">
        <v>965</v>
      </c>
      <c r="G127" s="3">
        <v>40.36</v>
      </c>
      <c r="H127" s="91">
        <v>240</v>
      </c>
      <c r="I127" s="3">
        <v>31.97</v>
      </c>
      <c r="J127" s="3">
        <f t="shared" si="21"/>
        <v>190.10901883052526</v>
      </c>
      <c r="K127" s="3">
        <v>2.5299999999999998</v>
      </c>
      <c r="L127" s="3">
        <f t="shared" si="22"/>
        <v>15.04459861248761</v>
      </c>
      <c r="M127" s="3">
        <v>20</v>
      </c>
      <c r="N127" s="3">
        <v>20</v>
      </c>
      <c r="O127" s="3">
        <f t="shared" si="18"/>
        <v>67.28149038344263</v>
      </c>
      <c r="P127" s="3">
        <v>23.27</v>
      </c>
      <c r="Q127" s="3">
        <f t="shared" si="20"/>
        <v>138.37462834489594</v>
      </c>
      <c r="R127" s="3">
        <v>2.06</v>
      </c>
      <c r="S127" s="3">
        <f t="shared" si="23"/>
        <v>12.249752229930625</v>
      </c>
      <c r="T127" s="3">
        <v>20</v>
      </c>
      <c r="U127" s="3">
        <v>20</v>
      </c>
      <c r="V127" s="3">
        <f t="shared" si="19"/>
        <v>54.782557387309026</v>
      </c>
      <c r="W127" s="3">
        <v>2</v>
      </c>
    </row>
    <row r="128" spans="1:24" x14ac:dyDescent="0.25">
      <c r="A128" s="25" t="s">
        <v>615</v>
      </c>
      <c r="B128" s="4">
        <v>1995</v>
      </c>
      <c r="C128" s="4">
        <v>1</v>
      </c>
      <c r="D128" s="3" t="s">
        <v>1006</v>
      </c>
      <c r="E128" s="3" t="s">
        <v>82</v>
      </c>
      <c r="F128" s="3" t="s">
        <v>965</v>
      </c>
      <c r="G128" s="3">
        <v>36.369999999999997</v>
      </c>
      <c r="H128" s="91">
        <v>140</v>
      </c>
      <c r="I128" s="3">
        <v>28.52</v>
      </c>
      <c r="J128" s="3">
        <f t="shared" si="21"/>
        <v>109.78278801209788</v>
      </c>
      <c r="K128" s="3">
        <v>3.93</v>
      </c>
      <c r="L128" s="3">
        <f t="shared" si="22"/>
        <v>15.127852625790489</v>
      </c>
      <c r="M128" s="3" t="s">
        <v>976</v>
      </c>
      <c r="N128" s="3" t="s">
        <v>976</v>
      </c>
      <c r="O128" s="3" t="e">
        <f t="shared" si="18"/>
        <v>#VALUE!</v>
      </c>
      <c r="P128" s="3">
        <v>32.1</v>
      </c>
      <c r="Q128" s="3">
        <f t="shared" si="20"/>
        <v>123.56337640912841</v>
      </c>
      <c r="R128" s="3">
        <v>4.04</v>
      </c>
      <c r="S128" s="3">
        <f t="shared" si="23"/>
        <v>15.551278526257907</v>
      </c>
      <c r="T128" s="3" t="s">
        <v>976</v>
      </c>
      <c r="U128" s="3" t="s">
        <v>976</v>
      </c>
      <c r="V128" s="3" t="e">
        <f t="shared" si="19"/>
        <v>#VALUE!</v>
      </c>
      <c r="W128" s="3">
        <v>4</v>
      </c>
    </row>
    <row r="129" spans="1:25" x14ac:dyDescent="0.25">
      <c r="A129" s="25" t="s">
        <v>615</v>
      </c>
      <c r="B129" s="4">
        <v>1995</v>
      </c>
      <c r="C129" s="4">
        <v>2</v>
      </c>
      <c r="D129" s="3" t="s">
        <v>1006</v>
      </c>
      <c r="E129" s="3" t="s">
        <v>82</v>
      </c>
      <c r="F129" s="3" t="s">
        <v>965</v>
      </c>
      <c r="G129" s="3">
        <v>36.369999999999997</v>
      </c>
      <c r="H129" s="91">
        <v>140</v>
      </c>
      <c r="I129" s="3">
        <v>28.52</v>
      </c>
      <c r="J129" s="3">
        <f t="shared" si="21"/>
        <v>109.78278801209788</v>
      </c>
      <c r="K129" s="3">
        <v>3.93</v>
      </c>
      <c r="L129" s="3">
        <f t="shared" si="22"/>
        <v>15.127852625790489</v>
      </c>
      <c r="M129" s="3" t="s">
        <v>976</v>
      </c>
      <c r="N129" s="3" t="s">
        <v>976</v>
      </c>
      <c r="O129" s="3" t="e">
        <f t="shared" si="18"/>
        <v>#VALUE!</v>
      </c>
      <c r="P129" s="3">
        <v>18.82</v>
      </c>
      <c r="Q129" s="3">
        <f t="shared" si="20"/>
        <v>72.444322243607374</v>
      </c>
      <c r="R129" s="3">
        <v>2.54</v>
      </c>
      <c r="S129" s="3">
        <f t="shared" si="23"/>
        <v>9.7772889744294762</v>
      </c>
      <c r="T129" s="3" t="s">
        <v>976</v>
      </c>
      <c r="U129" s="3" t="s">
        <v>976</v>
      </c>
      <c r="V129" s="3" t="e">
        <f t="shared" si="19"/>
        <v>#VALUE!</v>
      </c>
      <c r="W129" s="3">
        <v>4</v>
      </c>
    </row>
    <row r="130" spans="1:25" x14ac:dyDescent="0.25">
      <c r="A130" s="25" t="s">
        <v>615</v>
      </c>
      <c r="B130" s="4">
        <v>1995</v>
      </c>
      <c r="C130" s="4">
        <v>3</v>
      </c>
      <c r="D130" s="3" t="s">
        <v>1006</v>
      </c>
      <c r="E130" s="3" t="s">
        <v>82</v>
      </c>
      <c r="F130" s="3" t="s">
        <v>965</v>
      </c>
      <c r="G130" s="3">
        <v>36.369999999999997</v>
      </c>
      <c r="H130" s="91">
        <v>140</v>
      </c>
      <c r="I130" s="3">
        <v>28.52</v>
      </c>
      <c r="J130" s="3">
        <f t="shared" si="21"/>
        <v>109.78278801209788</v>
      </c>
      <c r="K130" s="3">
        <v>3.93</v>
      </c>
      <c r="L130" s="3">
        <f t="shared" si="22"/>
        <v>15.127852625790489</v>
      </c>
      <c r="M130" s="3" t="s">
        <v>976</v>
      </c>
      <c r="N130" s="3" t="s">
        <v>976</v>
      </c>
      <c r="O130" s="3" t="e">
        <f t="shared" si="18"/>
        <v>#VALUE!</v>
      </c>
      <c r="P130" s="3">
        <v>11.32</v>
      </c>
      <c r="Q130" s="3">
        <f t="shared" si="20"/>
        <v>43.574374484465217</v>
      </c>
      <c r="R130" s="3">
        <v>2.66</v>
      </c>
      <c r="S130" s="3">
        <f t="shared" si="23"/>
        <v>10.239208138575751</v>
      </c>
      <c r="T130" s="3" t="s">
        <v>976</v>
      </c>
      <c r="U130" s="3" t="s">
        <v>976</v>
      </c>
      <c r="V130" s="3" t="e">
        <f t="shared" si="19"/>
        <v>#VALUE!</v>
      </c>
      <c r="W130" s="3">
        <v>4</v>
      </c>
    </row>
    <row r="131" spans="1:25" x14ac:dyDescent="0.25">
      <c r="A131" s="25" t="s">
        <v>615</v>
      </c>
      <c r="B131" s="4">
        <v>1995</v>
      </c>
      <c r="C131" s="4">
        <v>4</v>
      </c>
      <c r="D131" s="3" t="s">
        <v>1006</v>
      </c>
      <c r="E131" s="3" t="s">
        <v>82</v>
      </c>
      <c r="F131" s="3" t="s">
        <v>965</v>
      </c>
      <c r="G131" s="3">
        <v>36.369999999999997</v>
      </c>
      <c r="H131" s="91">
        <v>140</v>
      </c>
      <c r="I131" s="3">
        <v>28.52</v>
      </c>
      <c r="J131" s="3">
        <f t="shared" si="21"/>
        <v>109.78278801209788</v>
      </c>
      <c r="K131" s="3">
        <v>3.93</v>
      </c>
      <c r="L131" s="3">
        <f t="shared" si="22"/>
        <v>15.127852625790489</v>
      </c>
      <c r="M131" s="3" t="s">
        <v>976</v>
      </c>
      <c r="N131" s="3" t="s">
        <v>976</v>
      </c>
      <c r="O131" s="3" t="e">
        <f t="shared" si="18"/>
        <v>#VALUE!</v>
      </c>
      <c r="P131" s="3">
        <v>17.09</v>
      </c>
      <c r="Q131" s="3">
        <f t="shared" si="20"/>
        <v>65.784987627165251</v>
      </c>
      <c r="R131" s="3">
        <v>1.85</v>
      </c>
      <c r="S131" s="3">
        <f t="shared" si="23"/>
        <v>7.1212537805883978</v>
      </c>
      <c r="T131" s="3" t="s">
        <v>976</v>
      </c>
      <c r="U131" s="3" t="s">
        <v>976</v>
      </c>
      <c r="V131" s="3" t="e">
        <f t="shared" si="19"/>
        <v>#VALUE!</v>
      </c>
      <c r="W131" s="3">
        <v>4</v>
      </c>
    </row>
    <row r="132" spans="1:25" x14ac:dyDescent="0.25">
      <c r="A132" s="25" t="s">
        <v>616</v>
      </c>
      <c r="B132" s="4">
        <v>2010</v>
      </c>
      <c r="C132" s="4">
        <v>1</v>
      </c>
      <c r="D132" s="3" t="s">
        <v>1290</v>
      </c>
      <c r="E132" s="3" t="s">
        <v>82</v>
      </c>
      <c r="F132" s="3" t="s">
        <v>1077</v>
      </c>
      <c r="G132" s="3">
        <v>33.81</v>
      </c>
      <c r="H132" s="91">
        <v>50</v>
      </c>
      <c r="I132" s="3">
        <v>25.75</v>
      </c>
      <c r="J132" s="3">
        <f t="shared" si="21"/>
        <v>38.080449571132796</v>
      </c>
      <c r="K132" s="3">
        <v>1.68</v>
      </c>
      <c r="L132" s="3">
        <f t="shared" si="22"/>
        <v>2.4844720496894408</v>
      </c>
      <c r="M132" s="3">
        <v>17</v>
      </c>
      <c r="N132" s="3">
        <v>17</v>
      </c>
      <c r="O132" s="3">
        <f t="shared" si="18"/>
        <v>10.243740684764374</v>
      </c>
      <c r="P132" s="3">
        <v>22.21</v>
      </c>
      <c r="Q132" s="3">
        <f t="shared" si="20"/>
        <v>32.845312037858619</v>
      </c>
      <c r="R132" s="3">
        <v>1.35</v>
      </c>
      <c r="S132" s="3">
        <f t="shared" si="23"/>
        <v>1.9964507542147292</v>
      </c>
      <c r="T132" s="3">
        <v>21</v>
      </c>
      <c r="U132" s="3">
        <v>21</v>
      </c>
      <c r="V132" s="3">
        <f t="shared" si="19"/>
        <v>9.1488867024406737</v>
      </c>
      <c r="W132" s="3">
        <v>1</v>
      </c>
    </row>
    <row r="133" spans="1:25" x14ac:dyDescent="0.25">
      <c r="A133" s="25" t="s">
        <v>617</v>
      </c>
      <c r="B133" s="4">
        <v>2010</v>
      </c>
      <c r="C133" s="4">
        <v>1</v>
      </c>
      <c r="D133" s="3" t="s">
        <v>1051</v>
      </c>
      <c r="E133" s="3" t="s">
        <v>82</v>
      </c>
      <c r="F133" s="3" t="s">
        <v>1077</v>
      </c>
      <c r="G133" s="3">
        <v>52.8</v>
      </c>
      <c r="H133" s="91">
        <v>80</v>
      </c>
      <c r="I133" s="3">
        <v>49.26</v>
      </c>
      <c r="J133" s="3">
        <f t="shared" si="21"/>
        <v>74.63636363636364</v>
      </c>
      <c r="K133" s="3">
        <v>1.23</v>
      </c>
      <c r="L133" s="3">
        <f t="shared" si="22"/>
        <v>1.8636363636363638</v>
      </c>
      <c r="M133" s="3" t="s">
        <v>1292</v>
      </c>
      <c r="N133" s="3">
        <v>10</v>
      </c>
      <c r="O133" s="3">
        <f t="shared" si="18"/>
        <v>5.8933356394047074</v>
      </c>
      <c r="P133" s="3">
        <v>42.18</v>
      </c>
      <c r="Q133" s="3">
        <f t="shared" si="20"/>
        <v>63.909090909090914</v>
      </c>
      <c r="R133" s="3">
        <v>2.77</v>
      </c>
      <c r="S133" s="3">
        <f t="shared" si="23"/>
        <v>4.1969696969696972</v>
      </c>
      <c r="T133" s="3" t="s">
        <v>1292</v>
      </c>
      <c r="U133" s="3">
        <v>10</v>
      </c>
      <c r="V133" s="3">
        <f t="shared" si="19"/>
        <v>13.271983513130927</v>
      </c>
      <c r="W133" s="22">
        <v>3</v>
      </c>
      <c r="X133" s="22"/>
      <c r="Y133" s="22"/>
    </row>
    <row r="134" spans="1:25" x14ac:dyDescent="0.25">
      <c r="A134" s="25" t="s">
        <v>617</v>
      </c>
      <c r="B134" s="4">
        <v>2010</v>
      </c>
      <c r="C134" s="4">
        <v>2</v>
      </c>
      <c r="D134" s="3" t="s">
        <v>1051</v>
      </c>
      <c r="E134" s="3" t="s">
        <v>82</v>
      </c>
      <c r="F134" s="3" t="s">
        <v>1077</v>
      </c>
      <c r="G134" s="3">
        <v>52.8</v>
      </c>
      <c r="H134" s="91">
        <v>80</v>
      </c>
      <c r="I134" s="3">
        <v>49.26</v>
      </c>
      <c r="J134" s="3">
        <f t="shared" si="21"/>
        <v>74.63636363636364</v>
      </c>
      <c r="K134" s="3">
        <v>1.23</v>
      </c>
      <c r="L134" s="3">
        <f t="shared" si="22"/>
        <v>1.8636363636363638</v>
      </c>
      <c r="M134" s="3" t="s">
        <v>1292</v>
      </c>
      <c r="N134" s="3">
        <v>10</v>
      </c>
      <c r="O134" s="3">
        <f t="shared" si="18"/>
        <v>5.8933356394047074</v>
      </c>
      <c r="P134" s="3">
        <v>38.64</v>
      </c>
      <c r="Q134" s="3">
        <f t="shared" si="20"/>
        <v>58.545454545454547</v>
      </c>
      <c r="R134" s="3">
        <v>2.92</v>
      </c>
      <c r="S134" s="3">
        <f t="shared" si="23"/>
        <v>4.4242424242424248</v>
      </c>
      <c r="T134" s="3" t="s">
        <v>1292</v>
      </c>
      <c r="U134" s="3">
        <v>10</v>
      </c>
      <c r="V134" s="3">
        <f t="shared" si="19"/>
        <v>13.990682981351014</v>
      </c>
      <c r="W134" s="3">
        <v>3</v>
      </c>
    </row>
    <row r="135" spans="1:25" x14ac:dyDescent="0.25">
      <c r="A135" s="25" t="s">
        <v>617</v>
      </c>
      <c r="B135" s="4">
        <v>2010</v>
      </c>
      <c r="C135" s="4">
        <v>3</v>
      </c>
      <c r="D135" s="3" t="s">
        <v>1051</v>
      </c>
      <c r="E135" s="3" t="s">
        <v>82</v>
      </c>
      <c r="F135" s="3" t="s">
        <v>1077</v>
      </c>
      <c r="G135" s="3">
        <v>52.8</v>
      </c>
      <c r="H135" s="91">
        <v>80</v>
      </c>
      <c r="I135" s="3">
        <v>49.26</v>
      </c>
      <c r="J135" s="3">
        <f t="shared" si="21"/>
        <v>74.63636363636364</v>
      </c>
      <c r="K135" s="3">
        <v>1.23</v>
      </c>
      <c r="L135" s="3">
        <f t="shared" si="22"/>
        <v>1.8636363636363638</v>
      </c>
      <c r="M135" s="3" t="s">
        <v>1292</v>
      </c>
      <c r="N135" s="3">
        <v>10</v>
      </c>
      <c r="O135" s="3">
        <f t="shared" si="18"/>
        <v>5.8933356394047074</v>
      </c>
      <c r="P135" s="3">
        <v>24.63</v>
      </c>
      <c r="Q135" s="3">
        <f t="shared" si="20"/>
        <v>37.31818181818182</v>
      </c>
      <c r="R135" s="3">
        <v>1.39</v>
      </c>
      <c r="S135" s="3">
        <f t="shared" si="23"/>
        <v>2.106060606060606</v>
      </c>
      <c r="T135" s="3" t="s">
        <v>1292</v>
      </c>
      <c r="U135" s="3">
        <v>10</v>
      </c>
      <c r="V135" s="3">
        <f t="shared" si="19"/>
        <v>6.6599484055061327</v>
      </c>
      <c r="W135" s="3">
        <v>3</v>
      </c>
    </row>
    <row r="136" spans="1:25" x14ac:dyDescent="0.25">
      <c r="A136" s="25" t="s">
        <v>618</v>
      </c>
      <c r="B136" s="4">
        <v>2012</v>
      </c>
      <c r="C136" s="4">
        <v>1</v>
      </c>
      <c r="D136" s="3" t="s">
        <v>1051</v>
      </c>
      <c r="E136" s="3" t="s">
        <v>82</v>
      </c>
      <c r="F136" s="3" t="s">
        <v>1077</v>
      </c>
      <c r="G136" s="3">
        <v>27.13</v>
      </c>
      <c r="H136" s="91">
        <v>150</v>
      </c>
      <c r="I136" s="3">
        <v>18.13</v>
      </c>
      <c r="J136" s="3">
        <f t="shared" si="21"/>
        <v>100.23958717287137</v>
      </c>
      <c r="K136" s="3" t="s">
        <v>976</v>
      </c>
      <c r="L136" s="3">
        <v>1.1337687055515966</v>
      </c>
      <c r="M136" s="3" t="s">
        <v>1298</v>
      </c>
      <c r="N136" s="3">
        <v>8</v>
      </c>
      <c r="O136" s="3">
        <f t="shared" si="18"/>
        <v>3.2067821599705124</v>
      </c>
      <c r="P136" s="3">
        <v>13.4</v>
      </c>
      <c r="Q136" s="3">
        <f t="shared" si="20"/>
        <v>74.08772576483598</v>
      </c>
      <c r="R136" s="3" t="s">
        <v>976</v>
      </c>
      <c r="S136" s="3">
        <v>0.89919586992023182</v>
      </c>
      <c r="T136" s="3" t="s">
        <v>1298</v>
      </c>
      <c r="U136" s="3">
        <v>8</v>
      </c>
      <c r="V136" s="3">
        <f t="shared" si="19"/>
        <v>2.5433099889421307</v>
      </c>
      <c r="W136" s="3">
        <v>1</v>
      </c>
    </row>
    <row r="137" spans="1:25" x14ac:dyDescent="0.25">
      <c r="A137" s="25" t="s">
        <v>619</v>
      </c>
      <c r="B137" s="4">
        <v>2009</v>
      </c>
      <c r="C137" s="4">
        <v>1</v>
      </c>
      <c r="D137" s="3" t="s">
        <v>1070</v>
      </c>
      <c r="E137" s="3" t="s">
        <v>82</v>
      </c>
      <c r="F137" s="3" t="s">
        <v>1035</v>
      </c>
      <c r="G137" s="3">
        <v>65.58</v>
      </c>
      <c r="H137" s="91">
        <v>160</v>
      </c>
      <c r="I137" s="3">
        <v>52.46</v>
      </c>
      <c r="J137" s="3">
        <f t="shared" si="21"/>
        <v>127.99024092711193</v>
      </c>
      <c r="K137" s="3">
        <v>4.71</v>
      </c>
      <c r="L137" s="3">
        <f t="shared" si="22"/>
        <v>11.491308325709058</v>
      </c>
      <c r="M137" s="3" t="s">
        <v>976</v>
      </c>
      <c r="N137" s="3" t="s">
        <v>976</v>
      </c>
      <c r="O137" s="3" t="e">
        <f t="shared" si="18"/>
        <v>#VALUE!</v>
      </c>
      <c r="P137" s="3">
        <v>11.6</v>
      </c>
      <c r="Q137" s="3">
        <f t="shared" si="20"/>
        <v>28.301311375419335</v>
      </c>
      <c r="R137" s="3">
        <v>3.53</v>
      </c>
      <c r="S137" s="3">
        <f t="shared" si="23"/>
        <v>8.6123818237267447</v>
      </c>
      <c r="T137" s="3" t="s">
        <v>976</v>
      </c>
      <c r="U137" s="3" t="s">
        <v>976</v>
      </c>
      <c r="V137" s="3" t="e">
        <f t="shared" si="19"/>
        <v>#VALUE!</v>
      </c>
      <c r="W137" s="3">
        <v>1</v>
      </c>
    </row>
    <row r="138" spans="1:25" x14ac:dyDescent="0.25">
      <c r="A138" s="25" t="s">
        <v>620</v>
      </c>
      <c r="B138" s="4">
        <v>2017</v>
      </c>
      <c r="C138" s="4">
        <v>1</v>
      </c>
      <c r="D138" s="3" t="s">
        <v>1307</v>
      </c>
      <c r="E138" s="3" t="s">
        <v>82</v>
      </c>
      <c r="F138" s="3" t="s">
        <v>1077</v>
      </c>
      <c r="G138" s="3">
        <v>23.78</v>
      </c>
      <c r="H138" s="91">
        <v>80</v>
      </c>
      <c r="I138" s="3">
        <v>19.86</v>
      </c>
      <c r="J138" s="3">
        <f t="shared" si="21"/>
        <v>66.812447434819177</v>
      </c>
      <c r="K138" s="3">
        <v>0.54</v>
      </c>
      <c r="L138" s="3">
        <f t="shared" si="22"/>
        <v>1.8166526492851136</v>
      </c>
      <c r="M138" s="3" t="s">
        <v>1078</v>
      </c>
      <c r="N138" s="3">
        <v>8</v>
      </c>
      <c r="O138" s="3">
        <f t="shared" si="18"/>
        <v>5.1382696294800434</v>
      </c>
      <c r="P138" s="3">
        <v>16.010000000000002</v>
      </c>
      <c r="Q138" s="3">
        <f t="shared" si="20"/>
        <v>53.860386879730868</v>
      </c>
      <c r="R138" s="3">
        <v>0.92</v>
      </c>
      <c r="S138" s="3">
        <f t="shared" si="23"/>
        <v>3.0950378469301936</v>
      </c>
      <c r="T138" s="3" t="s">
        <v>1078</v>
      </c>
      <c r="U138" s="3">
        <v>8</v>
      </c>
      <c r="V138" s="3">
        <f t="shared" si="19"/>
        <v>8.7540889983734065</v>
      </c>
      <c r="W138" s="3">
        <v>1</v>
      </c>
    </row>
    <row r="139" spans="1:25" x14ac:dyDescent="0.25">
      <c r="A139" s="25" t="s">
        <v>622</v>
      </c>
      <c r="B139" s="4">
        <v>2013</v>
      </c>
      <c r="C139" s="4">
        <v>1</v>
      </c>
      <c r="D139" s="3" t="s">
        <v>1130</v>
      </c>
      <c r="E139" s="3" t="s">
        <v>82</v>
      </c>
      <c r="F139" s="3" t="s">
        <v>965</v>
      </c>
      <c r="G139" s="3" t="s">
        <v>976</v>
      </c>
      <c r="H139" s="91" t="s">
        <v>976</v>
      </c>
      <c r="I139" s="3" t="s">
        <v>976</v>
      </c>
      <c r="J139" s="3">
        <v>227.56</v>
      </c>
      <c r="K139" s="3" t="s">
        <v>976</v>
      </c>
      <c r="L139" s="3" t="e">
        <f t="shared" si="22"/>
        <v>#VALUE!</v>
      </c>
      <c r="M139" s="3">
        <v>5</v>
      </c>
      <c r="N139" s="3">
        <v>5</v>
      </c>
      <c r="O139" s="3">
        <v>6.03</v>
      </c>
      <c r="P139" s="3" t="s">
        <v>976</v>
      </c>
      <c r="Q139" s="3" t="e">
        <f t="shared" si="20"/>
        <v>#VALUE!</v>
      </c>
      <c r="R139" s="3" t="s">
        <v>976</v>
      </c>
      <c r="S139" s="3">
        <v>145.66999999999999</v>
      </c>
      <c r="T139" s="3">
        <v>6</v>
      </c>
      <c r="U139" s="3">
        <v>6</v>
      </c>
      <c r="V139" s="3">
        <v>42.91</v>
      </c>
      <c r="W139" s="3">
        <v>1</v>
      </c>
    </row>
    <row r="140" spans="1:25" x14ac:dyDescent="0.25">
      <c r="A140" s="25" t="s">
        <v>622</v>
      </c>
      <c r="B140" s="4">
        <v>2013</v>
      </c>
      <c r="C140" s="4">
        <v>1</v>
      </c>
      <c r="D140" s="3" t="s">
        <v>1130</v>
      </c>
      <c r="E140" s="3" t="s">
        <v>82</v>
      </c>
      <c r="F140" s="3" t="s">
        <v>965</v>
      </c>
      <c r="G140" s="3" t="s">
        <v>976</v>
      </c>
      <c r="H140" s="91" t="s">
        <v>976</v>
      </c>
      <c r="I140" s="3" t="s">
        <v>976</v>
      </c>
      <c r="J140" s="3">
        <v>210.16</v>
      </c>
      <c r="K140" s="3" t="s">
        <v>976</v>
      </c>
      <c r="L140" s="3" t="e">
        <f t="shared" si="22"/>
        <v>#VALUE!</v>
      </c>
      <c r="M140" s="3">
        <v>5</v>
      </c>
      <c r="N140" s="3">
        <v>5</v>
      </c>
      <c r="O140" s="3">
        <v>16.09</v>
      </c>
      <c r="P140" s="3" t="s">
        <v>976</v>
      </c>
      <c r="Q140" s="3" t="e">
        <f t="shared" si="20"/>
        <v>#VALUE!</v>
      </c>
      <c r="R140" s="3" t="s">
        <v>976</v>
      </c>
      <c r="S140" s="3">
        <v>167.38</v>
      </c>
      <c r="T140" s="3">
        <v>6</v>
      </c>
      <c r="U140" s="3">
        <v>6</v>
      </c>
      <c r="V140" s="3">
        <v>6.67</v>
      </c>
      <c r="W140" s="3">
        <v>1</v>
      </c>
    </row>
    <row r="141" spans="1:25" x14ac:dyDescent="0.25">
      <c r="A141" s="25" t="s">
        <v>623</v>
      </c>
      <c r="B141" s="4">
        <v>2009</v>
      </c>
      <c r="C141" s="4">
        <v>1</v>
      </c>
      <c r="D141" s="3" t="s">
        <v>1051</v>
      </c>
      <c r="E141" s="3" t="s">
        <v>82</v>
      </c>
      <c r="F141" s="3" t="s">
        <v>965</v>
      </c>
      <c r="G141" s="3">
        <v>55.26</v>
      </c>
      <c r="H141" s="91">
        <v>100</v>
      </c>
      <c r="I141" s="3">
        <v>41.41</v>
      </c>
      <c r="J141" s="3">
        <f t="shared" si="21"/>
        <v>74.936663047412239</v>
      </c>
      <c r="K141" s="3">
        <v>2.31</v>
      </c>
      <c r="L141" s="3">
        <f t="shared" si="22"/>
        <v>4.1802388707926168</v>
      </c>
      <c r="M141" s="3">
        <v>10</v>
      </c>
      <c r="N141" s="3">
        <v>10</v>
      </c>
      <c r="O141" s="3">
        <f t="shared" si="18"/>
        <v>13.219075995274986</v>
      </c>
      <c r="P141" s="3">
        <v>39.56</v>
      </c>
      <c r="Q141" s="3">
        <f t="shared" si="20"/>
        <v>71.58885269634456</v>
      </c>
      <c r="R141" s="3">
        <v>5.08</v>
      </c>
      <c r="S141" s="3">
        <f t="shared" si="23"/>
        <v>9.1929062613101706</v>
      </c>
      <c r="T141" s="3">
        <v>10</v>
      </c>
      <c r="U141" s="3">
        <v>10</v>
      </c>
      <c r="V141" s="3">
        <f t="shared" si="19"/>
        <v>29.070522102163171</v>
      </c>
      <c r="W141" s="3">
        <v>6</v>
      </c>
    </row>
    <row r="142" spans="1:25" x14ac:dyDescent="0.25">
      <c r="A142" s="25" t="s">
        <v>623</v>
      </c>
      <c r="B142" s="4">
        <v>2009</v>
      </c>
      <c r="C142" s="4">
        <v>2</v>
      </c>
      <c r="D142" s="3" t="s">
        <v>1051</v>
      </c>
      <c r="E142" s="3" t="s">
        <v>82</v>
      </c>
      <c r="F142" s="3" t="s">
        <v>965</v>
      </c>
      <c r="G142" s="3">
        <v>55.26</v>
      </c>
      <c r="H142" s="91">
        <v>100</v>
      </c>
      <c r="I142" s="3">
        <v>41.41</v>
      </c>
      <c r="J142" s="3">
        <f t="shared" si="21"/>
        <v>74.936663047412239</v>
      </c>
      <c r="K142" s="3">
        <v>2.31</v>
      </c>
      <c r="L142" s="3">
        <f t="shared" si="22"/>
        <v>4.1802388707926168</v>
      </c>
      <c r="M142" s="3">
        <v>10</v>
      </c>
      <c r="N142" s="3">
        <v>10</v>
      </c>
      <c r="O142" s="3">
        <f t="shared" si="18"/>
        <v>13.219075995274986</v>
      </c>
      <c r="P142" s="3">
        <v>15.55</v>
      </c>
      <c r="Q142" s="3">
        <f t="shared" si="20"/>
        <v>28.139703221136447</v>
      </c>
      <c r="R142" s="3">
        <v>2.62</v>
      </c>
      <c r="S142" s="3">
        <f t="shared" si="23"/>
        <v>4.7412233079985526</v>
      </c>
      <c r="T142" s="3">
        <v>10</v>
      </c>
      <c r="U142" s="3">
        <v>10</v>
      </c>
      <c r="V142" s="3">
        <f t="shared" si="19"/>
        <v>14.993064548753447</v>
      </c>
      <c r="W142" s="3">
        <v>6</v>
      </c>
    </row>
    <row r="143" spans="1:25" x14ac:dyDescent="0.25">
      <c r="A143" s="25" t="s">
        <v>623</v>
      </c>
      <c r="B143" s="4">
        <v>2009</v>
      </c>
      <c r="C143" s="4">
        <v>3</v>
      </c>
      <c r="D143" s="3" t="s">
        <v>1051</v>
      </c>
      <c r="E143" s="3" t="s">
        <v>82</v>
      </c>
      <c r="F143" s="3" t="s">
        <v>965</v>
      </c>
      <c r="G143" s="3">
        <v>55.26</v>
      </c>
      <c r="H143" s="91">
        <v>100</v>
      </c>
      <c r="I143" s="3">
        <v>41.41</v>
      </c>
      <c r="J143" s="3">
        <f t="shared" si="21"/>
        <v>74.936663047412239</v>
      </c>
      <c r="K143" s="3">
        <v>2.31</v>
      </c>
      <c r="L143" s="3">
        <f t="shared" si="22"/>
        <v>4.1802388707926168</v>
      </c>
      <c r="M143" s="3">
        <v>10</v>
      </c>
      <c r="N143" s="3">
        <v>10</v>
      </c>
      <c r="O143" s="3">
        <f t="shared" si="18"/>
        <v>13.219075995274986</v>
      </c>
      <c r="P143" s="3">
        <v>14.64</v>
      </c>
      <c r="Q143" s="3">
        <f t="shared" si="20"/>
        <v>26.492942453854507</v>
      </c>
      <c r="R143" s="3">
        <v>3.23</v>
      </c>
      <c r="S143" s="3">
        <f t="shared" si="23"/>
        <v>5.84509591024249</v>
      </c>
      <c r="T143" s="3">
        <v>10</v>
      </c>
      <c r="U143" s="3">
        <v>10</v>
      </c>
      <c r="V143" s="3">
        <f t="shared" si="19"/>
        <v>18.483816218501385</v>
      </c>
      <c r="W143" s="3">
        <v>6</v>
      </c>
    </row>
    <row r="144" spans="1:25" x14ac:dyDescent="0.25">
      <c r="A144" s="25" t="s">
        <v>623</v>
      </c>
      <c r="B144" s="4">
        <v>2009</v>
      </c>
      <c r="C144" s="4">
        <v>4</v>
      </c>
      <c r="D144" s="3" t="s">
        <v>1051</v>
      </c>
      <c r="E144" s="3" t="s">
        <v>82</v>
      </c>
      <c r="F144" s="3" t="s">
        <v>965</v>
      </c>
      <c r="G144" s="3">
        <v>55.26</v>
      </c>
      <c r="H144" s="91">
        <v>100</v>
      </c>
      <c r="I144" s="3">
        <v>41.41</v>
      </c>
      <c r="J144" s="3">
        <f t="shared" si="21"/>
        <v>74.936663047412239</v>
      </c>
      <c r="K144" s="3">
        <v>2.31</v>
      </c>
      <c r="L144" s="3">
        <f t="shared" si="22"/>
        <v>4.1802388707926168</v>
      </c>
      <c r="M144" s="3">
        <v>10</v>
      </c>
      <c r="N144" s="3">
        <v>10</v>
      </c>
      <c r="O144" s="3">
        <f t="shared" si="18"/>
        <v>13.219075995274986</v>
      </c>
      <c r="P144" s="3">
        <v>40.950000000000003</v>
      </c>
      <c r="Q144" s="3">
        <f t="shared" si="20"/>
        <v>74.104234527687311</v>
      </c>
      <c r="R144" s="3">
        <v>7.54</v>
      </c>
      <c r="S144" s="3">
        <f t="shared" si="23"/>
        <v>13.644589214621789</v>
      </c>
      <c r="T144" s="3">
        <v>10</v>
      </c>
      <c r="U144" s="3">
        <v>10</v>
      </c>
      <c r="V144" s="3">
        <f t="shared" si="19"/>
        <v>43.147979655572897</v>
      </c>
      <c r="W144" s="3">
        <v>6</v>
      </c>
    </row>
    <row r="145" spans="1:24" x14ac:dyDescent="0.25">
      <c r="A145" s="25" t="s">
        <v>623</v>
      </c>
      <c r="B145" s="4">
        <v>2009</v>
      </c>
      <c r="C145" s="4">
        <v>5</v>
      </c>
      <c r="D145" s="3" t="s">
        <v>1051</v>
      </c>
      <c r="E145" s="3" t="s">
        <v>82</v>
      </c>
      <c r="F145" s="3" t="s">
        <v>965</v>
      </c>
      <c r="G145" s="3">
        <v>55.26</v>
      </c>
      <c r="H145" s="91">
        <v>100</v>
      </c>
      <c r="I145" s="3">
        <v>41.41</v>
      </c>
      <c r="J145" s="3">
        <f t="shared" si="21"/>
        <v>74.936663047412239</v>
      </c>
      <c r="K145" s="3">
        <v>2.31</v>
      </c>
      <c r="L145" s="3">
        <f t="shared" si="22"/>
        <v>4.1802388707926168</v>
      </c>
      <c r="M145" s="3">
        <v>10</v>
      </c>
      <c r="N145" s="3">
        <v>10</v>
      </c>
      <c r="O145" s="3">
        <f t="shared" si="18"/>
        <v>13.219075995274986</v>
      </c>
      <c r="P145" s="3">
        <v>18.010000000000002</v>
      </c>
      <c r="Q145" s="3">
        <f t="shared" si="20"/>
        <v>32.591386174448068</v>
      </c>
      <c r="R145" s="3">
        <v>3.54</v>
      </c>
      <c r="S145" s="3">
        <f t="shared" si="23"/>
        <v>6.4060803474484258</v>
      </c>
      <c r="T145" s="3">
        <v>10</v>
      </c>
      <c r="U145" s="3">
        <v>10</v>
      </c>
      <c r="V145" s="3">
        <f t="shared" si="19"/>
        <v>20.257804771979849</v>
      </c>
      <c r="W145" s="3">
        <v>6</v>
      </c>
    </row>
    <row r="146" spans="1:24" x14ac:dyDescent="0.25">
      <c r="A146" s="25" t="s">
        <v>623</v>
      </c>
      <c r="B146" s="4">
        <v>2009</v>
      </c>
      <c r="C146" s="4">
        <v>6</v>
      </c>
      <c r="D146" s="3" t="s">
        <v>1051</v>
      </c>
      <c r="E146" s="3" t="s">
        <v>82</v>
      </c>
      <c r="F146" s="3" t="s">
        <v>965</v>
      </c>
      <c r="G146" s="3">
        <v>55.26</v>
      </c>
      <c r="H146" s="91">
        <v>100</v>
      </c>
      <c r="I146" s="3">
        <v>41.41</v>
      </c>
      <c r="J146" s="3">
        <f t="shared" si="21"/>
        <v>74.936663047412239</v>
      </c>
      <c r="K146" s="3">
        <v>2.31</v>
      </c>
      <c r="L146" s="3">
        <f t="shared" si="22"/>
        <v>4.1802388707926168</v>
      </c>
      <c r="M146" s="3">
        <v>10</v>
      </c>
      <c r="N146" s="3">
        <v>10</v>
      </c>
      <c r="O146" s="3">
        <f t="shared" si="18"/>
        <v>13.219075995274986</v>
      </c>
      <c r="P146" s="3">
        <v>22.32</v>
      </c>
      <c r="Q146" s="3">
        <f t="shared" si="20"/>
        <v>40.390879478827365</v>
      </c>
      <c r="R146" s="3">
        <v>2.92</v>
      </c>
      <c r="S146" s="3">
        <f t="shared" si="23"/>
        <v>5.284111473036555</v>
      </c>
      <c r="T146" s="3">
        <v>10</v>
      </c>
      <c r="U146" s="3">
        <v>10</v>
      </c>
      <c r="V146" s="3">
        <f t="shared" si="19"/>
        <v>16.709827665022928</v>
      </c>
      <c r="W146" s="3">
        <v>6</v>
      </c>
    </row>
    <row r="147" spans="1:24" x14ac:dyDescent="0.25">
      <c r="A147" s="25" t="s">
        <v>624</v>
      </c>
      <c r="B147" s="4">
        <v>2004</v>
      </c>
      <c r="C147" s="4">
        <v>1</v>
      </c>
      <c r="D147" s="3" t="s">
        <v>1051</v>
      </c>
      <c r="E147" s="3" t="s">
        <v>82</v>
      </c>
      <c r="F147" s="3" t="s">
        <v>965</v>
      </c>
      <c r="G147" s="3">
        <v>33.51</v>
      </c>
      <c r="H147" s="91">
        <v>200</v>
      </c>
      <c r="I147" s="3">
        <v>16.510000000000002</v>
      </c>
      <c r="J147" s="3">
        <f t="shared" si="21"/>
        <v>98.537749925395417</v>
      </c>
      <c r="K147" s="3">
        <v>2.4500000000000002</v>
      </c>
      <c r="L147" s="3">
        <f t="shared" si="22"/>
        <v>14.62250074604596</v>
      </c>
      <c r="M147" s="3">
        <v>12</v>
      </c>
      <c r="N147" s="3">
        <v>12</v>
      </c>
      <c r="O147" s="3">
        <f t="shared" si="18"/>
        <v>50.653828451730824</v>
      </c>
      <c r="P147" s="3">
        <v>25.01</v>
      </c>
      <c r="Q147" s="3">
        <f t="shared" si="20"/>
        <v>149.26887496269771</v>
      </c>
      <c r="R147" s="3">
        <v>1.8</v>
      </c>
      <c r="S147" s="3">
        <f t="shared" si="23"/>
        <v>10.743061772605193</v>
      </c>
      <c r="T147" s="3">
        <v>12</v>
      </c>
      <c r="U147" s="3">
        <v>12</v>
      </c>
      <c r="V147" s="3">
        <f t="shared" si="19"/>
        <v>37.215057638006314</v>
      </c>
      <c r="W147" s="3">
        <v>1</v>
      </c>
      <c r="X147" s="3" t="s">
        <v>1322</v>
      </c>
    </row>
    <row r="148" spans="1:24" x14ac:dyDescent="0.25">
      <c r="A148" s="25" t="s">
        <v>625</v>
      </c>
      <c r="B148" s="4">
        <v>2013</v>
      </c>
      <c r="C148" s="4">
        <v>1</v>
      </c>
      <c r="D148" s="3" t="s">
        <v>1327</v>
      </c>
      <c r="E148" s="3" t="s">
        <v>82</v>
      </c>
      <c r="F148" s="3" t="s">
        <v>965</v>
      </c>
      <c r="G148" s="3">
        <v>27.59</v>
      </c>
      <c r="H148" s="91">
        <v>100</v>
      </c>
      <c r="I148" s="3">
        <v>11.55</v>
      </c>
      <c r="J148" s="3">
        <f t="shared" si="21"/>
        <v>41.862993838347229</v>
      </c>
      <c r="K148" s="3">
        <v>1.1499999999999999</v>
      </c>
      <c r="L148" s="3">
        <f t="shared" si="22"/>
        <v>4.1681768756795936</v>
      </c>
      <c r="M148" s="3" t="s">
        <v>1298</v>
      </c>
      <c r="N148" s="3">
        <v>8</v>
      </c>
      <c r="O148" s="3">
        <f t="shared" si="18"/>
        <v>11.789384535911992</v>
      </c>
      <c r="P148" s="3">
        <v>11.08</v>
      </c>
      <c r="Q148" s="3">
        <f t="shared" si="20"/>
        <v>40.159478071765129</v>
      </c>
      <c r="R148" s="3">
        <v>0.81</v>
      </c>
      <c r="S148" s="3">
        <f t="shared" si="23"/>
        <v>2.9358463211308443</v>
      </c>
      <c r="T148" s="3" t="s">
        <v>1298</v>
      </c>
      <c r="U148" s="3">
        <v>8</v>
      </c>
      <c r="V148" s="3">
        <f t="shared" si="19"/>
        <v>8.3038273687727937</v>
      </c>
      <c r="W148" s="3">
        <v>1</v>
      </c>
    </row>
    <row r="149" spans="1:24" x14ac:dyDescent="0.25">
      <c r="A149" s="25" t="s">
        <v>626</v>
      </c>
      <c r="B149" s="4">
        <v>2006</v>
      </c>
      <c r="C149" s="4">
        <v>1</v>
      </c>
      <c r="D149" s="3" t="s">
        <v>997</v>
      </c>
      <c r="E149" s="3" t="s">
        <v>82</v>
      </c>
      <c r="F149" s="3" t="s">
        <v>965</v>
      </c>
      <c r="G149" s="3" t="s">
        <v>976</v>
      </c>
      <c r="H149" s="91" t="s">
        <v>976</v>
      </c>
      <c r="I149" s="3" t="s">
        <v>976</v>
      </c>
      <c r="J149" s="3">
        <v>71.989999999999995</v>
      </c>
      <c r="K149" s="3" t="s">
        <v>976</v>
      </c>
      <c r="L149" s="3">
        <v>3.35</v>
      </c>
      <c r="M149" s="3">
        <v>16</v>
      </c>
      <c r="N149" s="3">
        <v>16</v>
      </c>
      <c r="O149" s="3">
        <f t="shared" si="18"/>
        <v>13.4</v>
      </c>
      <c r="P149" s="3" t="s">
        <v>976</v>
      </c>
      <c r="Q149" s="3">
        <v>74.72</v>
      </c>
      <c r="R149" s="3" t="s">
        <v>976</v>
      </c>
      <c r="S149" s="3">
        <v>4.04</v>
      </c>
      <c r="T149" s="3">
        <v>16</v>
      </c>
      <c r="U149" s="3">
        <v>16</v>
      </c>
      <c r="V149" s="3">
        <f t="shared" si="19"/>
        <v>16.16</v>
      </c>
      <c r="W149" s="3">
        <v>2</v>
      </c>
    </row>
    <row r="150" spans="1:24" x14ac:dyDescent="0.25">
      <c r="A150" s="25" t="s">
        <v>626</v>
      </c>
      <c r="B150" s="4">
        <v>2006</v>
      </c>
      <c r="C150" s="4">
        <v>2</v>
      </c>
      <c r="D150" s="3" t="s">
        <v>997</v>
      </c>
      <c r="E150" s="3" t="s">
        <v>82</v>
      </c>
      <c r="F150" s="3" t="s">
        <v>965</v>
      </c>
      <c r="G150" s="3" t="s">
        <v>976</v>
      </c>
      <c r="H150" s="91" t="s">
        <v>976</v>
      </c>
      <c r="I150" s="3" t="s">
        <v>976</v>
      </c>
      <c r="J150" s="3">
        <v>71.989999999999995</v>
      </c>
      <c r="K150" s="3" t="s">
        <v>976</v>
      </c>
      <c r="L150" s="3">
        <v>3.35</v>
      </c>
      <c r="M150" s="3">
        <v>16</v>
      </c>
      <c r="N150" s="3">
        <v>16</v>
      </c>
      <c r="O150" s="3">
        <f t="shared" si="18"/>
        <v>13.4</v>
      </c>
      <c r="P150" s="3" t="s">
        <v>976</v>
      </c>
      <c r="Q150" s="3">
        <v>68.39</v>
      </c>
      <c r="R150" s="3" t="s">
        <v>976</v>
      </c>
      <c r="S150" s="3">
        <v>3.47</v>
      </c>
      <c r="T150" s="3">
        <v>16</v>
      </c>
      <c r="U150" s="3">
        <v>16</v>
      </c>
      <c r="V150" s="3">
        <f t="shared" si="19"/>
        <v>13.88</v>
      </c>
      <c r="W150" s="3">
        <v>2</v>
      </c>
    </row>
    <row r="151" spans="1:24" x14ac:dyDescent="0.25">
      <c r="A151" s="25" t="s">
        <v>628</v>
      </c>
      <c r="B151" s="4">
        <v>1997</v>
      </c>
      <c r="C151" s="4">
        <v>1</v>
      </c>
      <c r="D151" s="3" t="s">
        <v>1017</v>
      </c>
      <c r="E151" s="3" t="s">
        <v>82</v>
      </c>
      <c r="F151" s="3" t="s">
        <v>965</v>
      </c>
      <c r="G151" s="3">
        <v>89.59</v>
      </c>
      <c r="H151" s="91">
        <v>200</v>
      </c>
      <c r="I151" s="3">
        <v>76.540000000000006</v>
      </c>
      <c r="J151" s="3">
        <f t="shared" si="21"/>
        <v>170.86728429512223</v>
      </c>
      <c r="K151" s="3">
        <v>3.59</v>
      </c>
      <c r="L151" s="3">
        <f t="shared" si="22"/>
        <v>8.0142873088514346</v>
      </c>
      <c r="M151" s="3">
        <v>35</v>
      </c>
      <c r="N151" s="3">
        <v>35</v>
      </c>
      <c r="O151" s="3">
        <f t="shared" ref="O151:O212" si="24">L151*SQRT(N151)</f>
        <v>47.413163123847802</v>
      </c>
      <c r="P151" s="3">
        <v>16.809999999999999</v>
      </c>
      <c r="Q151" s="3">
        <f t="shared" si="20"/>
        <v>37.526509655095431</v>
      </c>
      <c r="R151" s="3">
        <v>6.85</v>
      </c>
      <c r="S151" s="3">
        <f t="shared" si="23"/>
        <v>15.291885255050786</v>
      </c>
      <c r="T151" s="3">
        <v>12</v>
      </c>
      <c r="U151" s="3">
        <v>12</v>
      </c>
      <c r="V151" s="3">
        <f t="shared" ref="V151:V212" si="25">S151*SQRT(U151)</f>
        <v>52.972644410522641</v>
      </c>
      <c r="W151" s="3">
        <v>1</v>
      </c>
    </row>
    <row r="152" spans="1:24" x14ac:dyDescent="0.25">
      <c r="A152" s="25" t="s">
        <v>629</v>
      </c>
      <c r="B152" s="4">
        <v>2005</v>
      </c>
      <c r="C152" s="4">
        <v>1</v>
      </c>
      <c r="D152" s="3" t="s">
        <v>1130</v>
      </c>
      <c r="E152" s="3" t="s">
        <v>82</v>
      </c>
      <c r="F152" s="3" t="s">
        <v>965</v>
      </c>
      <c r="G152" s="3" t="s">
        <v>976</v>
      </c>
      <c r="H152" s="91" t="s">
        <v>976</v>
      </c>
      <c r="I152" s="3" t="s">
        <v>976</v>
      </c>
      <c r="J152" s="3">
        <v>83.75</v>
      </c>
      <c r="K152" s="3" t="s">
        <v>976</v>
      </c>
      <c r="L152" s="3">
        <v>1.5</v>
      </c>
      <c r="M152" s="3">
        <v>6</v>
      </c>
      <c r="N152" s="3">
        <v>6</v>
      </c>
      <c r="O152" s="3">
        <f t="shared" si="24"/>
        <v>3.6742346141747668</v>
      </c>
      <c r="P152" s="3" t="s">
        <v>976</v>
      </c>
      <c r="Q152" s="3">
        <v>22.2</v>
      </c>
      <c r="R152" s="3" t="s">
        <v>976</v>
      </c>
      <c r="S152" s="3">
        <v>0.7</v>
      </c>
      <c r="T152" s="3">
        <v>6</v>
      </c>
      <c r="U152" s="3">
        <v>6</v>
      </c>
      <c r="V152" s="3">
        <f t="shared" si="25"/>
        <v>1.7146428199482244</v>
      </c>
      <c r="W152" s="3">
        <v>1</v>
      </c>
    </row>
    <row r="153" spans="1:24" x14ac:dyDescent="0.25">
      <c r="A153" s="25" t="s">
        <v>629</v>
      </c>
      <c r="B153" s="4">
        <v>2005</v>
      </c>
      <c r="C153" s="4">
        <v>2</v>
      </c>
      <c r="D153" s="3" t="s">
        <v>1130</v>
      </c>
      <c r="E153" s="3" t="s">
        <v>82</v>
      </c>
      <c r="F153" s="3" t="s">
        <v>965</v>
      </c>
      <c r="G153" s="3" t="s">
        <v>976</v>
      </c>
      <c r="H153" s="91" t="s">
        <v>976</v>
      </c>
      <c r="I153" s="3" t="s">
        <v>976</v>
      </c>
      <c r="J153" s="3">
        <v>68</v>
      </c>
      <c r="K153" s="3" t="s">
        <v>976</v>
      </c>
      <c r="L153" s="3">
        <v>1.4</v>
      </c>
      <c r="M153" s="3">
        <v>6</v>
      </c>
      <c r="N153" s="3">
        <v>6</v>
      </c>
      <c r="O153" s="3">
        <f t="shared" si="24"/>
        <v>3.4292856398964489</v>
      </c>
      <c r="P153" s="3" t="s">
        <v>976</v>
      </c>
      <c r="Q153" s="3">
        <v>20.3</v>
      </c>
      <c r="R153" s="3" t="s">
        <v>976</v>
      </c>
      <c r="S153" s="3">
        <v>0.3</v>
      </c>
      <c r="T153" s="3">
        <v>6</v>
      </c>
      <c r="U153" s="3">
        <v>6</v>
      </c>
      <c r="V153" s="3">
        <f t="shared" si="25"/>
        <v>0.73484692283495334</v>
      </c>
      <c r="W153" s="3">
        <v>1</v>
      </c>
    </row>
    <row r="154" spans="1:24" x14ac:dyDescent="0.25">
      <c r="A154" s="25" t="s">
        <v>629</v>
      </c>
      <c r="B154" s="4">
        <v>2005</v>
      </c>
      <c r="C154" s="4">
        <v>3</v>
      </c>
      <c r="D154" s="3" t="s">
        <v>1130</v>
      </c>
      <c r="E154" s="3" t="s">
        <v>82</v>
      </c>
      <c r="F154" s="3" t="s">
        <v>965</v>
      </c>
      <c r="G154" s="3" t="s">
        <v>976</v>
      </c>
      <c r="H154" s="91" t="s">
        <v>976</v>
      </c>
      <c r="I154" s="3" t="s">
        <v>976</v>
      </c>
      <c r="J154" s="3">
        <v>104.1</v>
      </c>
      <c r="K154" s="3" t="s">
        <v>976</v>
      </c>
      <c r="L154" s="3">
        <v>2.1</v>
      </c>
      <c r="M154" s="3">
        <v>6</v>
      </c>
      <c r="N154" s="3">
        <v>6</v>
      </c>
      <c r="O154" s="3">
        <f t="shared" si="24"/>
        <v>5.1439284598446742</v>
      </c>
      <c r="P154" s="3" t="s">
        <v>976</v>
      </c>
      <c r="Q154" s="3">
        <v>31.5</v>
      </c>
      <c r="R154" s="3" t="s">
        <v>976</v>
      </c>
      <c r="S154" s="3">
        <v>0.8</v>
      </c>
      <c r="T154" s="3">
        <v>6</v>
      </c>
      <c r="U154" s="3">
        <v>6</v>
      </c>
      <c r="V154" s="3">
        <f t="shared" si="25"/>
        <v>1.9595917942265424</v>
      </c>
      <c r="W154" s="3">
        <v>1</v>
      </c>
    </row>
    <row r="155" spans="1:24" x14ac:dyDescent="0.25">
      <c r="A155" s="25" t="s">
        <v>629</v>
      </c>
      <c r="B155" s="4">
        <v>2005</v>
      </c>
      <c r="C155" s="4">
        <v>4</v>
      </c>
      <c r="D155" s="3" t="s">
        <v>1130</v>
      </c>
      <c r="E155" s="3" t="s">
        <v>82</v>
      </c>
      <c r="F155" s="3" t="s">
        <v>965</v>
      </c>
      <c r="G155" s="3" t="s">
        <v>976</v>
      </c>
      <c r="H155" s="91" t="s">
        <v>976</v>
      </c>
      <c r="I155" s="3" t="s">
        <v>976</v>
      </c>
      <c r="J155" s="3">
        <v>107.3</v>
      </c>
      <c r="K155" s="3" t="s">
        <v>976</v>
      </c>
      <c r="L155" s="3">
        <v>2.2000000000000002</v>
      </c>
      <c r="M155" s="3">
        <v>6</v>
      </c>
      <c r="N155" s="3">
        <v>6</v>
      </c>
      <c r="O155" s="3">
        <f t="shared" si="24"/>
        <v>5.3888774341229917</v>
      </c>
      <c r="P155" s="3" t="s">
        <v>976</v>
      </c>
      <c r="Q155" s="3">
        <v>20.8</v>
      </c>
      <c r="R155" s="3" t="s">
        <v>976</v>
      </c>
      <c r="S155" s="3">
        <v>0.8</v>
      </c>
      <c r="T155" s="3">
        <v>6</v>
      </c>
      <c r="U155" s="3">
        <v>6</v>
      </c>
      <c r="V155" s="3">
        <f t="shared" si="25"/>
        <v>1.9595917942265424</v>
      </c>
      <c r="W155" s="3">
        <v>1</v>
      </c>
    </row>
    <row r="156" spans="1:24" x14ac:dyDescent="0.25">
      <c r="A156" s="25" t="s">
        <v>629</v>
      </c>
      <c r="B156" s="4">
        <v>2005</v>
      </c>
      <c r="C156" s="4">
        <v>5</v>
      </c>
      <c r="D156" s="3" t="s">
        <v>1130</v>
      </c>
      <c r="E156" s="3" t="s">
        <v>82</v>
      </c>
      <c r="F156" s="3" t="s">
        <v>965</v>
      </c>
      <c r="G156" s="3" t="s">
        <v>976</v>
      </c>
      <c r="H156" s="91" t="s">
        <v>976</v>
      </c>
      <c r="I156" s="3" t="s">
        <v>976</v>
      </c>
      <c r="J156" s="3">
        <v>88.5</v>
      </c>
      <c r="K156" s="3" t="s">
        <v>976</v>
      </c>
      <c r="L156" s="3">
        <v>2.1</v>
      </c>
      <c r="M156" s="3">
        <v>6</v>
      </c>
      <c r="N156" s="3">
        <v>6</v>
      </c>
      <c r="O156" s="3">
        <f t="shared" si="24"/>
        <v>5.1439284598446742</v>
      </c>
      <c r="P156" s="3" t="s">
        <v>976</v>
      </c>
      <c r="Q156" s="3">
        <v>13.87</v>
      </c>
      <c r="R156" s="3" t="s">
        <v>976</v>
      </c>
      <c r="S156" s="3">
        <v>1.1000000000000001</v>
      </c>
      <c r="T156" s="3">
        <v>6</v>
      </c>
      <c r="U156" s="3">
        <v>6</v>
      </c>
      <c r="V156" s="3">
        <f t="shared" si="25"/>
        <v>2.6944387170614958</v>
      </c>
      <c r="W156" s="3">
        <v>1</v>
      </c>
    </row>
    <row r="157" spans="1:24" x14ac:dyDescent="0.25">
      <c r="A157" s="25" t="s">
        <v>629</v>
      </c>
      <c r="B157" s="4">
        <v>2005</v>
      </c>
      <c r="C157" s="4">
        <v>6</v>
      </c>
      <c r="D157" s="3" t="s">
        <v>1130</v>
      </c>
      <c r="E157" s="3" t="s">
        <v>82</v>
      </c>
      <c r="F157" s="3" t="s">
        <v>965</v>
      </c>
      <c r="G157" s="3" t="s">
        <v>976</v>
      </c>
      <c r="H157" s="91" t="s">
        <v>976</v>
      </c>
      <c r="I157" s="3" t="s">
        <v>976</v>
      </c>
      <c r="J157" s="3">
        <v>139</v>
      </c>
      <c r="K157" s="3" t="s">
        <v>976</v>
      </c>
      <c r="L157" s="3">
        <v>1.7</v>
      </c>
      <c r="M157" s="3">
        <v>6</v>
      </c>
      <c r="N157" s="3">
        <v>6</v>
      </c>
      <c r="O157" s="3">
        <f t="shared" si="24"/>
        <v>4.1641325627314023</v>
      </c>
      <c r="P157" s="3" t="s">
        <v>976</v>
      </c>
      <c r="Q157" s="3">
        <v>35.869999999999997</v>
      </c>
      <c r="R157" s="3" t="s">
        <v>976</v>
      </c>
      <c r="S157" s="3">
        <v>1.2</v>
      </c>
      <c r="T157" s="3">
        <v>6</v>
      </c>
      <c r="U157" s="3">
        <v>6</v>
      </c>
      <c r="V157" s="3">
        <f t="shared" si="25"/>
        <v>2.9393876913398134</v>
      </c>
      <c r="W157" s="3">
        <v>1</v>
      </c>
    </row>
    <row r="158" spans="1:24" x14ac:dyDescent="0.25">
      <c r="A158" s="25" t="s">
        <v>630</v>
      </c>
      <c r="B158" s="4">
        <v>2017</v>
      </c>
      <c r="C158" s="4">
        <v>1</v>
      </c>
      <c r="D158" s="29" t="s">
        <v>1346</v>
      </c>
      <c r="E158" s="3" t="s">
        <v>82</v>
      </c>
      <c r="F158" s="3" t="s">
        <v>965</v>
      </c>
      <c r="G158" s="3">
        <v>34.94</v>
      </c>
      <c r="H158" s="91">
        <v>160</v>
      </c>
      <c r="I158" s="3">
        <v>30.63</v>
      </c>
      <c r="J158" s="3">
        <f t="shared" ref="J158:J220" si="26">H158*I158/G158</f>
        <v>140.26330852890672</v>
      </c>
      <c r="K158" s="3">
        <v>1.23</v>
      </c>
      <c r="L158" s="3">
        <f t="shared" ref="L158:L220" si="27">H158*K158/G158</f>
        <v>5.6325128792215233</v>
      </c>
      <c r="M158" s="3">
        <v>6</v>
      </c>
      <c r="N158" s="3">
        <v>6</v>
      </c>
      <c r="O158" s="3">
        <f t="shared" si="24"/>
        <v>13.796782523747266</v>
      </c>
      <c r="P158" s="3">
        <v>8.7799999999999994</v>
      </c>
      <c r="Q158" s="3">
        <f t="shared" ref="Q158:Q220" si="28">H158*P158/G158</f>
        <v>40.206067544361765</v>
      </c>
      <c r="R158" s="3">
        <v>0.77</v>
      </c>
      <c r="S158" s="3">
        <f t="shared" ref="S158:S220" si="29">H158*R158/G158</f>
        <v>3.5260446479679453</v>
      </c>
      <c r="T158" s="3">
        <v>6</v>
      </c>
      <c r="U158" s="3">
        <v>6</v>
      </c>
      <c r="V158" s="3">
        <f t="shared" si="25"/>
        <v>8.6370101977930034</v>
      </c>
      <c r="W158" s="3">
        <v>2</v>
      </c>
    </row>
    <row r="159" spans="1:24" x14ac:dyDescent="0.25">
      <c r="A159" s="25" t="s">
        <v>630</v>
      </c>
      <c r="B159" s="4">
        <v>2017</v>
      </c>
      <c r="C159" s="4">
        <v>2</v>
      </c>
      <c r="D159" s="29" t="s">
        <v>1346</v>
      </c>
      <c r="E159" s="3" t="s">
        <v>82</v>
      </c>
      <c r="F159" s="3" t="s">
        <v>965</v>
      </c>
      <c r="G159" s="3">
        <v>34.94</v>
      </c>
      <c r="H159" s="91">
        <v>160</v>
      </c>
      <c r="I159" s="3">
        <v>30.63</v>
      </c>
      <c r="J159" s="3">
        <f t="shared" si="26"/>
        <v>140.26330852890672</v>
      </c>
      <c r="K159" s="3">
        <v>1.23</v>
      </c>
      <c r="L159" s="3">
        <f t="shared" si="27"/>
        <v>5.6325128792215233</v>
      </c>
      <c r="M159" s="3">
        <v>6</v>
      </c>
      <c r="N159" s="3">
        <v>6</v>
      </c>
      <c r="O159" s="3">
        <f t="shared" si="24"/>
        <v>13.796782523747266</v>
      </c>
      <c r="P159" s="3">
        <v>8.01</v>
      </c>
      <c r="Q159" s="3">
        <f t="shared" si="28"/>
        <v>36.680022896393815</v>
      </c>
      <c r="R159" s="3">
        <v>0.77</v>
      </c>
      <c r="S159" s="3">
        <f t="shared" si="29"/>
        <v>3.5260446479679453</v>
      </c>
      <c r="T159" s="3">
        <v>6</v>
      </c>
      <c r="U159" s="3">
        <v>6</v>
      </c>
      <c r="V159" s="3">
        <f t="shared" si="25"/>
        <v>8.6370101977930034</v>
      </c>
      <c r="W159" s="3">
        <v>2</v>
      </c>
    </row>
    <row r="160" spans="1:24" x14ac:dyDescent="0.25">
      <c r="A160" s="25" t="s">
        <v>631</v>
      </c>
      <c r="B160" s="4">
        <v>2017</v>
      </c>
      <c r="C160" s="4">
        <v>1</v>
      </c>
      <c r="D160" s="29" t="s">
        <v>1349</v>
      </c>
      <c r="E160" s="3" t="s">
        <v>82</v>
      </c>
      <c r="F160" s="3" t="s">
        <v>965</v>
      </c>
      <c r="G160" s="3">
        <v>30.82</v>
      </c>
      <c r="H160" s="91">
        <v>250</v>
      </c>
      <c r="I160" s="3">
        <v>28.98</v>
      </c>
      <c r="J160" s="3">
        <f t="shared" si="26"/>
        <v>235.07462686567163</v>
      </c>
      <c r="K160" s="3">
        <v>1.03</v>
      </c>
      <c r="L160" s="3">
        <f t="shared" si="27"/>
        <v>8.3549643088903309</v>
      </c>
      <c r="M160" s="3">
        <v>15</v>
      </c>
      <c r="N160" s="3">
        <v>15</v>
      </c>
      <c r="O160" s="3">
        <f t="shared" si="24"/>
        <v>32.35863762648961</v>
      </c>
      <c r="P160" s="3">
        <v>21.37</v>
      </c>
      <c r="Q160" s="3">
        <f t="shared" si="28"/>
        <v>173.34523036988969</v>
      </c>
      <c r="R160" s="3">
        <v>0.82</v>
      </c>
      <c r="S160" s="3">
        <f t="shared" si="29"/>
        <v>6.6515249837767687</v>
      </c>
      <c r="T160" s="3">
        <v>15</v>
      </c>
      <c r="U160" s="3">
        <v>15</v>
      </c>
      <c r="V160" s="3">
        <f t="shared" si="25"/>
        <v>25.761245489049983</v>
      </c>
      <c r="W160" s="3">
        <v>1</v>
      </c>
    </row>
    <row r="161" spans="1:23" x14ac:dyDescent="0.25">
      <c r="A161" s="25" t="s">
        <v>632</v>
      </c>
      <c r="B161" s="4">
        <v>2015</v>
      </c>
      <c r="C161" s="4">
        <v>1</v>
      </c>
      <c r="D161" s="29" t="s">
        <v>990</v>
      </c>
      <c r="E161" s="3" t="s">
        <v>82</v>
      </c>
      <c r="F161" s="3" t="s">
        <v>965</v>
      </c>
      <c r="G161" s="3">
        <v>49.86</v>
      </c>
      <c r="H161" s="91">
        <v>300</v>
      </c>
      <c r="I161" s="3">
        <v>28.45</v>
      </c>
      <c r="J161" s="3">
        <f t="shared" si="26"/>
        <v>171.17930204572804</v>
      </c>
      <c r="K161" s="3">
        <v>3.27</v>
      </c>
      <c r="L161" s="3">
        <f t="shared" si="27"/>
        <v>19.67509025270758</v>
      </c>
      <c r="M161" s="3">
        <v>20</v>
      </c>
      <c r="N161" s="3">
        <v>20</v>
      </c>
      <c r="O161" s="3">
        <f t="shared" si="24"/>
        <v>87.989678536995328</v>
      </c>
      <c r="P161" s="3">
        <v>19.45</v>
      </c>
      <c r="Q161" s="3">
        <f t="shared" si="28"/>
        <v>117.02767749699157</v>
      </c>
      <c r="R161" s="3">
        <v>6.7</v>
      </c>
      <c r="S161" s="3">
        <f t="shared" si="29"/>
        <v>40.312876052948255</v>
      </c>
      <c r="T161" s="3">
        <v>9</v>
      </c>
      <c r="U161" s="3">
        <v>9</v>
      </c>
      <c r="V161" s="3">
        <f t="shared" si="25"/>
        <v>120.93862815884476</v>
      </c>
      <c r="W161" s="3">
        <v>1</v>
      </c>
    </row>
    <row r="162" spans="1:23" x14ac:dyDescent="0.25">
      <c r="A162" s="25" t="s">
        <v>632</v>
      </c>
      <c r="B162" s="4">
        <v>2015</v>
      </c>
      <c r="C162" s="4">
        <v>2</v>
      </c>
      <c r="D162" s="29" t="s">
        <v>990</v>
      </c>
      <c r="E162" s="3" t="s">
        <v>82</v>
      </c>
      <c r="F162" s="3" t="s">
        <v>965</v>
      </c>
      <c r="G162" s="3">
        <v>49.86</v>
      </c>
      <c r="H162" s="91">
        <v>300</v>
      </c>
      <c r="I162" s="3">
        <v>41.2</v>
      </c>
      <c r="J162" s="3">
        <f t="shared" si="26"/>
        <v>247.89410348977137</v>
      </c>
      <c r="K162" s="3">
        <v>2.29</v>
      </c>
      <c r="L162" s="3">
        <f t="shared" si="27"/>
        <v>13.77858002406739</v>
      </c>
      <c r="M162" s="3">
        <v>18</v>
      </c>
      <c r="N162" s="3">
        <v>18</v>
      </c>
      <c r="O162" s="3">
        <f t="shared" si="24"/>
        <v>58.45756422083732</v>
      </c>
      <c r="P162" s="3">
        <v>29.43</v>
      </c>
      <c r="Q162" s="3">
        <f t="shared" si="28"/>
        <v>177.07581227436825</v>
      </c>
      <c r="R162" s="3">
        <v>5.23</v>
      </c>
      <c r="S162" s="3">
        <f t="shared" si="29"/>
        <v>31.468110709987972</v>
      </c>
      <c r="T162" s="3">
        <v>8</v>
      </c>
      <c r="U162" s="3">
        <v>8</v>
      </c>
      <c r="V162" s="3">
        <f t="shared" si="25"/>
        <v>89.005257896646071</v>
      </c>
      <c r="W162" s="3">
        <v>1</v>
      </c>
    </row>
    <row r="163" spans="1:23" x14ac:dyDescent="0.25">
      <c r="A163" s="25" t="s">
        <v>632</v>
      </c>
      <c r="B163" s="4">
        <v>2015</v>
      </c>
      <c r="C163" s="4">
        <v>3</v>
      </c>
      <c r="D163" s="29" t="s">
        <v>1355</v>
      </c>
      <c r="E163" s="3" t="s">
        <v>82</v>
      </c>
      <c r="F163" s="3" t="s">
        <v>965</v>
      </c>
      <c r="G163" s="3">
        <v>49.86</v>
      </c>
      <c r="H163" s="91">
        <v>300</v>
      </c>
      <c r="I163" s="3">
        <v>42.51</v>
      </c>
      <c r="J163" s="3">
        <f t="shared" si="26"/>
        <v>255.77617328519855</v>
      </c>
      <c r="K163" s="3">
        <v>2.29</v>
      </c>
      <c r="L163" s="3">
        <f t="shared" si="27"/>
        <v>13.77858002406739</v>
      </c>
      <c r="M163" s="3">
        <v>9</v>
      </c>
      <c r="N163" s="3">
        <v>9</v>
      </c>
      <c r="O163" s="3">
        <f t="shared" si="24"/>
        <v>41.335740072202171</v>
      </c>
      <c r="P163" s="3">
        <v>42.34</v>
      </c>
      <c r="Q163" s="3">
        <f t="shared" si="28"/>
        <v>254.75330926594469</v>
      </c>
      <c r="R163" s="3">
        <v>2.62</v>
      </c>
      <c r="S163" s="3">
        <f t="shared" si="29"/>
        <v>15.764139590854393</v>
      </c>
      <c r="T163" s="3">
        <v>8</v>
      </c>
      <c r="U163" s="3">
        <v>8</v>
      </c>
      <c r="V163" s="3">
        <f t="shared" si="25"/>
        <v>44.587720017057876</v>
      </c>
      <c r="W163" s="3">
        <v>2</v>
      </c>
    </row>
    <row r="164" spans="1:23" x14ac:dyDescent="0.25">
      <c r="A164" s="25" t="s">
        <v>632</v>
      </c>
      <c r="B164" s="4">
        <v>2015</v>
      </c>
      <c r="C164" s="4">
        <v>4</v>
      </c>
      <c r="D164" s="29" t="s">
        <v>1355</v>
      </c>
      <c r="E164" s="3" t="s">
        <v>82</v>
      </c>
      <c r="F164" s="3" t="s">
        <v>965</v>
      </c>
      <c r="G164" s="3">
        <v>49.86</v>
      </c>
      <c r="H164" s="91">
        <v>300</v>
      </c>
      <c r="I164" s="3">
        <v>42.51</v>
      </c>
      <c r="J164" s="3">
        <f t="shared" si="26"/>
        <v>255.77617328519855</v>
      </c>
      <c r="K164" s="3">
        <v>2.29</v>
      </c>
      <c r="L164" s="3">
        <f t="shared" si="27"/>
        <v>13.77858002406739</v>
      </c>
      <c r="M164" s="3">
        <v>9</v>
      </c>
      <c r="N164" s="3">
        <v>9</v>
      </c>
      <c r="O164" s="3">
        <f t="shared" si="24"/>
        <v>41.335740072202171</v>
      </c>
      <c r="P164" s="3">
        <v>42.5</v>
      </c>
      <c r="Q164" s="3">
        <f t="shared" si="28"/>
        <v>255.71600481347775</v>
      </c>
      <c r="R164" s="3">
        <v>1.47</v>
      </c>
      <c r="S164" s="3">
        <f t="shared" si="29"/>
        <v>8.8447653429602884</v>
      </c>
      <c r="T164" s="3">
        <v>9</v>
      </c>
      <c r="U164" s="3">
        <v>9</v>
      </c>
      <c r="V164" s="3">
        <f t="shared" si="25"/>
        <v>26.534296028880867</v>
      </c>
      <c r="W164" s="3">
        <v>2</v>
      </c>
    </row>
    <row r="165" spans="1:23" x14ac:dyDescent="0.25">
      <c r="A165" s="25" t="s">
        <v>633</v>
      </c>
      <c r="B165" s="4">
        <v>2016</v>
      </c>
      <c r="C165" s="4">
        <v>1</v>
      </c>
      <c r="D165" s="29" t="s">
        <v>997</v>
      </c>
      <c r="E165" s="3" t="s">
        <v>82</v>
      </c>
      <c r="F165" s="3" t="s">
        <v>965</v>
      </c>
      <c r="G165" s="3" t="s">
        <v>976</v>
      </c>
      <c r="H165" s="3" t="s">
        <v>976</v>
      </c>
      <c r="I165" s="3" t="s">
        <v>976</v>
      </c>
      <c r="J165" s="3">
        <v>109.2</v>
      </c>
      <c r="K165" s="3" t="s">
        <v>976</v>
      </c>
      <c r="L165" s="3">
        <v>1.99</v>
      </c>
      <c r="M165" s="3">
        <v>6</v>
      </c>
      <c r="N165" s="3">
        <v>6</v>
      </c>
      <c r="O165" s="3">
        <f t="shared" si="24"/>
        <v>4.8744845881385244</v>
      </c>
      <c r="P165" s="3" t="s">
        <v>976</v>
      </c>
      <c r="Q165" s="3">
        <v>78.599999999999994</v>
      </c>
      <c r="R165" s="3" t="s">
        <v>976</v>
      </c>
      <c r="S165" s="3">
        <v>2.12</v>
      </c>
      <c r="T165" s="3">
        <v>6</v>
      </c>
      <c r="U165" s="3">
        <v>6</v>
      </c>
      <c r="V165" s="3">
        <f t="shared" si="25"/>
        <v>5.192918254700337</v>
      </c>
      <c r="W165" s="3">
        <v>1</v>
      </c>
    </row>
    <row r="166" spans="1:23" x14ac:dyDescent="0.25">
      <c r="A166" s="25" t="s">
        <v>633</v>
      </c>
      <c r="B166" s="4">
        <v>2016</v>
      </c>
      <c r="C166" s="4">
        <v>2</v>
      </c>
      <c r="D166" s="29" t="s">
        <v>1130</v>
      </c>
      <c r="E166" s="3" t="s">
        <v>82</v>
      </c>
      <c r="F166" s="3" t="s">
        <v>965</v>
      </c>
      <c r="G166" s="3" t="s">
        <v>976</v>
      </c>
      <c r="H166" s="3" t="s">
        <v>976</v>
      </c>
      <c r="I166" s="3" t="s">
        <v>976</v>
      </c>
      <c r="J166" s="3">
        <v>104.8</v>
      </c>
      <c r="K166" s="3" t="s">
        <v>976</v>
      </c>
      <c r="L166" s="3">
        <v>2.2999999999999998</v>
      </c>
      <c r="M166" s="3">
        <v>6</v>
      </c>
      <c r="N166" s="3">
        <v>6</v>
      </c>
      <c r="O166" s="3">
        <f t="shared" si="24"/>
        <v>5.6338264084013083</v>
      </c>
      <c r="P166" s="3" t="s">
        <v>976</v>
      </c>
      <c r="Q166" s="3">
        <v>64.2</v>
      </c>
      <c r="R166" s="3" t="s">
        <v>976</v>
      </c>
      <c r="S166" s="3">
        <v>1.97</v>
      </c>
      <c r="T166" s="3">
        <v>6</v>
      </c>
      <c r="U166" s="3">
        <v>6</v>
      </c>
      <c r="V166" s="3">
        <f t="shared" si="25"/>
        <v>4.8254947932828607</v>
      </c>
      <c r="W166" s="3">
        <v>1</v>
      </c>
    </row>
    <row r="167" spans="1:23" x14ac:dyDescent="0.25">
      <c r="A167" s="25" t="s">
        <v>634</v>
      </c>
      <c r="B167" s="4">
        <v>2014</v>
      </c>
      <c r="C167" s="4">
        <v>1</v>
      </c>
      <c r="D167" s="29" t="s">
        <v>990</v>
      </c>
      <c r="E167" s="3" t="s">
        <v>82</v>
      </c>
      <c r="F167" s="3" t="s">
        <v>1035</v>
      </c>
      <c r="G167" s="3">
        <v>31.52</v>
      </c>
      <c r="H167" s="91">
        <v>40</v>
      </c>
      <c r="I167" s="3">
        <v>23.44</v>
      </c>
      <c r="J167" s="3">
        <f t="shared" si="26"/>
        <v>29.746192893401016</v>
      </c>
      <c r="K167" s="3">
        <v>1.73</v>
      </c>
      <c r="L167" s="3">
        <f t="shared" si="27"/>
        <v>2.1954314720812182</v>
      </c>
      <c r="M167" s="3" t="s">
        <v>1365</v>
      </c>
      <c r="N167" s="3">
        <v>14</v>
      </c>
      <c r="O167" s="3">
        <f t="shared" si="24"/>
        <v>8.2145523846686785</v>
      </c>
      <c r="P167" s="3">
        <v>23.9</v>
      </c>
      <c r="Q167" s="3">
        <f t="shared" si="28"/>
        <v>30.329949238578681</v>
      </c>
      <c r="R167" s="3">
        <v>1.62</v>
      </c>
      <c r="S167" s="3">
        <f t="shared" si="29"/>
        <v>2.0558375634517772</v>
      </c>
      <c r="T167" s="3" t="s">
        <v>1365</v>
      </c>
      <c r="U167" s="3">
        <v>14</v>
      </c>
      <c r="V167" s="3">
        <f t="shared" si="25"/>
        <v>7.6922398052966834</v>
      </c>
      <c r="W167" s="3">
        <v>1</v>
      </c>
    </row>
    <row r="168" spans="1:23" x14ac:dyDescent="0.25">
      <c r="A168" s="25" t="s">
        <v>634</v>
      </c>
      <c r="B168" s="4">
        <v>2014</v>
      </c>
      <c r="C168" s="4">
        <v>2</v>
      </c>
      <c r="D168" s="29" t="s">
        <v>1355</v>
      </c>
      <c r="E168" s="3" t="s">
        <v>82</v>
      </c>
      <c r="F168" s="3" t="s">
        <v>1035</v>
      </c>
      <c r="G168" s="3">
        <v>31.52</v>
      </c>
      <c r="H168" s="91">
        <v>40</v>
      </c>
      <c r="I168" s="3">
        <v>23.78</v>
      </c>
      <c r="J168" s="3">
        <f t="shared" si="26"/>
        <v>30.17766497461929</v>
      </c>
      <c r="K168" s="3">
        <v>0.92</v>
      </c>
      <c r="L168" s="3">
        <f t="shared" si="27"/>
        <v>1.1675126903553301</v>
      </c>
      <c r="M168" s="3" t="s">
        <v>1365</v>
      </c>
      <c r="N168" s="3">
        <v>14</v>
      </c>
      <c r="O168" s="3">
        <f t="shared" si="24"/>
        <v>4.3684324820203386</v>
      </c>
      <c r="P168" s="3">
        <v>21.36</v>
      </c>
      <c r="Q168" s="3">
        <f t="shared" si="28"/>
        <v>27.106598984771573</v>
      </c>
      <c r="R168" s="3">
        <v>1.85</v>
      </c>
      <c r="S168" s="3">
        <f t="shared" si="29"/>
        <v>2.3477157360406093</v>
      </c>
      <c r="T168" s="3" t="s">
        <v>1365</v>
      </c>
      <c r="U168" s="3">
        <v>14</v>
      </c>
      <c r="V168" s="3">
        <f t="shared" si="25"/>
        <v>8.7843479258017663</v>
      </c>
      <c r="W168" s="3">
        <v>1</v>
      </c>
    </row>
    <row r="169" spans="1:23" x14ac:dyDescent="0.25">
      <c r="A169" s="25" t="s">
        <v>635</v>
      </c>
      <c r="B169" s="4">
        <v>2015</v>
      </c>
      <c r="C169" s="4">
        <v>1</v>
      </c>
      <c r="D169" s="29" t="s">
        <v>990</v>
      </c>
      <c r="E169" s="3" t="s">
        <v>82</v>
      </c>
      <c r="F169" s="3" t="s">
        <v>965</v>
      </c>
      <c r="G169" s="3">
        <v>43.02</v>
      </c>
      <c r="H169" s="91">
        <v>150</v>
      </c>
      <c r="I169" s="3">
        <v>32.869999999999997</v>
      </c>
      <c r="J169" s="3">
        <f t="shared" si="26"/>
        <v>114.60948396094838</v>
      </c>
      <c r="K169" s="3">
        <v>1.64</v>
      </c>
      <c r="L169" s="3">
        <f t="shared" si="27"/>
        <v>5.7182705718270563</v>
      </c>
      <c r="M169" s="3" t="s">
        <v>1371</v>
      </c>
      <c r="N169" s="3">
        <v>10</v>
      </c>
      <c r="O169" s="3">
        <f t="shared" si="24"/>
        <v>18.082759284086965</v>
      </c>
      <c r="P169" s="3">
        <v>21.59</v>
      </c>
      <c r="Q169" s="3">
        <f t="shared" si="28"/>
        <v>75.278940027893995</v>
      </c>
      <c r="R169" s="3">
        <v>0.98</v>
      </c>
      <c r="S169" s="3">
        <f t="shared" si="29"/>
        <v>3.4170153417015339</v>
      </c>
      <c r="T169" s="3" t="s">
        <v>1371</v>
      </c>
      <c r="U169" s="3">
        <v>10</v>
      </c>
      <c r="V169" s="3">
        <f t="shared" si="25"/>
        <v>10.805551279515383</v>
      </c>
      <c r="W169" s="3">
        <v>1</v>
      </c>
    </row>
    <row r="170" spans="1:23" x14ac:dyDescent="0.25">
      <c r="A170" s="25" t="s">
        <v>635</v>
      </c>
      <c r="B170" s="4">
        <v>2015</v>
      </c>
      <c r="C170" s="4">
        <v>2</v>
      </c>
      <c r="D170" s="29" t="s">
        <v>1213</v>
      </c>
      <c r="E170" s="3" t="s">
        <v>82</v>
      </c>
      <c r="F170" s="3" t="s">
        <v>965</v>
      </c>
      <c r="G170" s="3">
        <v>45.3</v>
      </c>
      <c r="H170" s="91">
        <v>200</v>
      </c>
      <c r="I170" s="3">
        <v>28.29</v>
      </c>
      <c r="J170" s="3">
        <f t="shared" si="26"/>
        <v>124.90066225165563</v>
      </c>
      <c r="K170" s="3">
        <v>1.1399999999999999</v>
      </c>
      <c r="L170" s="3">
        <f t="shared" si="27"/>
        <v>5.0331125827814569</v>
      </c>
      <c r="M170" s="3" t="s">
        <v>1371</v>
      </c>
      <c r="N170" s="3">
        <v>10</v>
      </c>
      <c r="O170" s="3">
        <f t="shared" si="24"/>
        <v>15.916099481642174</v>
      </c>
      <c r="P170" s="3">
        <v>30.75</v>
      </c>
      <c r="Q170" s="3">
        <f t="shared" si="28"/>
        <v>135.76158940397352</v>
      </c>
      <c r="R170" s="3">
        <v>1.8</v>
      </c>
      <c r="S170" s="3">
        <f t="shared" si="29"/>
        <v>7.9470198675496695</v>
      </c>
      <c r="T170" s="3" t="s">
        <v>1371</v>
      </c>
      <c r="U170" s="3">
        <v>10</v>
      </c>
      <c r="V170" s="3">
        <f t="shared" si="25"/>
        <v>25.130683392066594</v>
      </c>
      <c r="W170" s="3">
        <v>1</v>
      </c>
    </row>
    <row r="171" spans="1:23" x14ac:dyDescent="0.25">
      <c r="A171" s="25" t="s">
        <v>636</v>
      </c>
      <c r="B171" s="4">
        <v>2012</v>
      </c>
      <c r="C171" s="4">
        <v>1</v>
      </c>
      <c r="D171" s="29" t="s">
        <v>1017</v>
      </c>
      <c r="E171" s="3" t="s">
        <v>82</v>
      </c>
      <c r="F171" s="3" t="s">
        <v>965</v>
      </c>
      <c r="G171" s="3">
        <v>57.41</v>
      </c>
      <c r="H171" s="91">
        <v>160</v>
      </c>
      <c r="I171" s="3">
        <v>43.51</v>
      </c>
      <c r="J171" s="3">
        <f t="shared" si="26"/>
        <v>121.26110433722347</v>
      </c>
      <c r="K171" s="3">
        <v>5.4</v>
      </c>
      <c r="L171" s="3">
        <f t="shared" si="27"/>
        <v>15.04964291935203</v>
      </c>
      <c r="M171" s="3">
        <v>7</v>
      </c>
      <c r="N171" s="3">
        <v>7</v>
      </c>
      <c r="O171" s="3">
        <f t="shared" si="24"/>
        <v>39.817612484929569</v>
      </c>
      <c r="P171" s="3">
        <v>31.08</v>
      </c>
      <c r="Q171" s="3">
        <f t="shared" si="28"/>
        <v>86.619055913603901</v>
      </c>
      <c r="R171" s="3">
        <v>2.13</v>
      </c>
      <c r="S171" s="3">
        <f t="shared" si="29"/>
        <v>5.936248040411078</v>
      </c>
      <c r="T171" s="3">
        <v>7</v>
      </c>
      <c r="U171" s="3">
        <v>7</v>
      </c>
      <c r="V171" s="3">
        <f t="shared" si="25"/>
        <v>15.705836035722218</v>
      </c>
      <c r="W171" s="3">
        <v>1</v>
      </c>
    </row>
    <row r="172" spans="1:23" x14ac:dyDescent="0.25">
      <c r="A172" s="25" t="s">
        <v>637</v>
      </c>
      <c r="B172" s="4">
        <v>2013</v>
      </c>
      <c r="C172" s="4">
        <v>1</v>
      </c>
      <c r="D172" s="29" t="s">
        <v>1051</v>
      </c>
      <c r="E172" s="3" t="s">
        <v>82</v>
      </c>
      <c r="F172" s="3" t="s">
        <v>965</v>
      </c>
      <c r="G172" s="3">
        <v>35.409999999999997</v>
      </c>
      <c r="H172" s="91">
        <v>250</v>
      </c>
      <c r="I172" s="3">
        <v>28.33</v>
      </c>
      <c r="J172" s="3">
        <f t="shared" si="26"/>
        <v>200.01412030499861</v>
      </c>
      <c r="K172" s="3">
        <v>0.92</v>
      </c>
      <c r="L172" s="3">
        <f t="shared" si="27"/>
        <v>6.4953402993504668</v>
      </c>
      <c r="M172" s="3">
        <v>7</v>
      </c>
      <c r="N172" s="3">
        <v>7</v>
      </c>
      <c r="O172" s="3">
        <f t="shared" si="24"/>
        <v>17.185055112817167</v>
      </c>
      <c r="P172" s="3">
        <v>20.47</v>
      </c>
      <c r="Q172" s="3">
        <f t="shared" si="28"/>
        <v>144.52132166054787</v>
      </c>
      <c r="R172" s="3">
        <v>1.39</v>
      </c>
      <c r="S172" s="3">
        <f t="shared" si="29"/>
        <v>9.8136119740186398</v>
      </c>
      <c r="T172" s="3">
        <v>7</v>
      </c>
      <c r="U172" s="3">
        <v>7</v>
      </c>
      <c r="V172" s="3">
        <f t="shared" si="25"/>
        <v>25.964376746538981</v>
      </c>
      <c r="W172" s="3">
        <v>2</v>
      </c>
    </row>
    <row r="173" spans="1:23" x14ac:dyDescent="0.25">
      <c r="A173" s="25" t="s">
        <v>637</v>
      </c>
      <c r="B173" s="4">
        <v>2013</v>
      </c>
      <c r="C173" s="4">
        <v>2</v>
      </c>
      <c r="D173" s="29" t="s">
        <v>1051</v>
      </c>
      <c r="E173" s="3" t="s">
        <v>82</v>
      </c>
      <c r="F173" s="3" t="s">
        <v>965</v>
      </c>
      <c r="G173" s="3">
        <v>35.409999999999997</v>
      </c>
      <c r="H173" s="91">
        <v>250</v>
      </c>
      <c r="I173" s="3">
        <v>28.33</v>
      </c>
      <c r="J173" s="3">
        <f t="shared" si="26"/>
        <v>200.01412030499861</v>
      </c>
      <c r="K173" s="3">
        <v>0.92</v>
      </c>
      <c r="L173" s="3">
        <f t="shared" si="27"/>
        <v>6.4953402993504668</v>
      </c>
      <c r="M173" s="3">
        <v>7</v>
      </c>
      <c r="N173" s="3">
        <v>7</v>
      </c>
      <c r="O173" s="3">
        <f t="shared" si="24"/>
        <v>17.185055112817167</v>
      </c>
      <c r="P173" s="3">
        <v>16.16</v>
      </c>
      <c r="Q173" s="3">
        <f t="shared" si="28"/>
        <v>114.0920643885908</v>
      </c>
      <c r="R173" s="3">
        <v>0.92</v>
      </c>
      <c r="S173" s="3">
        <f t="shared" si="29"/>
        <v>6.4953402993504668</v>
      </c>
      <c r="T173" s="3">
        <v>7</v>
      </c>
      <c r="U173" s="3">
        <v>7</v>
      </c>
      <c r="V173" s="3">
        <f t="shared" si="25"/>
        <v>17.185055112817167</v>
      </c>
      <c r="W173" s="3">
        <v>2</v>
      </c>
    </row>
    <row r="174" spans="1:23" x14ac:dyDescent="0.25">
      <c r="A174" s="25" t="s">
        <v>638</v>
      </c>
      <c r="B174" s="4">
        <v>2009</v>
      </c>
      <c r="C174" s="4">
        <v>1</v>
      </c>
      <c r="D174" s="29" t="s">
        <v>1051</v>
      </c>
      <c r="E174" s="3" t="s">
        <v>82</v>
      </c>
      <c r="F174" s="3" t="s">
        <v>965</v>
      </c>
      <c r="G174" s="3">
        <v>47.43</v>
      </c>
      <c r="H174" s="91">
        <v>120</v>
      </c>
      <c r="I174" s="3">
        <v>34.35</v>
      </c>
      <c r="J174" s="3">
        <f t="shared" si="26"/>
        <v>86.907020872865274</v>
      </c>
      <c r="K174" s="3">
        <v>3.6</v>
      </c>
      <c r="L174" s="3">
        <f t="shared" si="27"/>
        <v>9.1081593927893731</v>
      </c>
      <c r="M174" s="3">
        <v>15</v>
      </c>
      <c r="N174" s="3">
        <v>15</v>
      </c>
      <c r="O174" s="3">
        <f t="shared" si="24"/>
        <v>35.275749642875901</v>
      </c>
      <c r="P174" s="3">
        <v>25.35</v>
      </c>
      <c r="Q174" s="3">
        <f t="shared" si="28"/>
        <v>64.136622390891844</v>
      </c>
      <c r="R174" s="3">
        <v>3.93</v>
      </c>
      <c r="S174" s="3">
        <f t="shared" si="29"/>
        <v>9.9430740037950667</v>
      </c>
      <c r="T174" s="3">
        <v>15</v>
      </c>
      <c r="U174" s="3">
        <v>15</v>
      </c>
      <c r="V174" s="3">
        <f t="shared" si="25"/>
        <v>38.509360026806199</v>
      </c>
      <c r="W174" s="3">
        <v>3</v>
      </c>
    </row>
    <row r="175" spans="1:23" x14ac:dyDescent="0.25">
      <c r="A175" s="25" t="s">
        <v>638</v>
      </c>
      <c r="B175" s="4">
        <v>2009</v>
      </c>
      <c r="C175" s="4">
        <v>2</v>
      </c>
      <c r="D175" s="29" t="s">
        <v>1051</v>
      </c>
      <c r="E175" s="3" t="s">
        <v>82</v>
      </c>
      <c r="F175" s="3" t="s">
        <v>965</v>
      </c>
      <c r="G175" s="3">
        <v>48.43</v>
      </c>
      <c r="H175" s="91">
        <v>120</v>
      </c>
      <c r="I175" s="3">
        <v>34.35</v>
      </c>
      <c r="J175" s="3">
        <f t="shared" si="26"/>
        <v>85.112533553582495</v>
      </c>
      <c r="K175" s="3">
        <v>3.6</v>
      </c>
      <c r="L175" s="3">
        <f t="shared" si="27"/>
        <v>8.9200908527772036</v>
      </c>
      <c r="M175" s="3">
        <v>15</v>
      </c>
      <c r="N175" s="3">
        <v>15</v>
      </c>
      <c r="O175" s="3">
        <f t="shared" si="24"/>
        <v>34.547363319463223</v>
      </c>
      <c r="P175" s="3">
        <v>15.86</v>
      </c>
      <c r="Q175" s="3">
        <f t="shared" si="28"/>
        <v>39.297955812512903</v>
      </c>
      <c r="R175" s="3">
        <v>2.29</v>
      </c>
      <c r="S175" s="3">
        <f t="shared" si="29"/>
        <v>5.6741689035721663</v>
      </c>
      <c r="T175" s="3">
        <v>15</v>
      </c>
      <c r="U175" s="3">
        <v>15</v>
      </c>
      <c r="V175" s="3">
        <f t="shared" si="25"/>
        <v>21.975961667103</v>
      </c>
      <c r="W175" s="3">
        <v>3</v>
      </c>
    </row>
    <row r="176" spans="1:23" x14ac:dyDescent="0.25">
      <c r="A176" s="25" t="s">
        <v>638</v>
      </c>
      <c r="B176" s="4">
        <v>2009</v>
      </c>
      <c r="C176" s="4">
        <v>3</v>
      </c>
      <c r="D176" s="29" t="s">
        <v>1051</v>
      </c>
      <c r="E176" s="3" t="s">
        <v>82</v>
      </c>
      <c r="F176" s="3" t="s">
        <v>965</v>
      </c>
      <c r="G176" s="3">
        <v>49.43</v>
      </c>
      <c r="H176" s="91">
        <v>120</v>
      </c>
      <c r="I176" s="3">
        <v>34.35</v>
      </c>
      <c r="J176" s="3">
        <f t="shared" si="26"/>
        <v>83.390653449322272</v>
      </c>
      <c r="K176" s="3">
        <v>3.6</v>
      </c>
      <c r="L176" s="3">
        <f t="shared" si="27"/>
        <v>8.7396318025490594</v>
      </c>
      <c r="M176" s="3">
        <v>15</v>
      </c>
      <c r="N176" s="3">
        <v>15</v>
      </c>
      <c r="O176" s="3">
        <f t="shared" si="24"/>
        <v>33.848448423257217</v>
      </c>
      <c r="P176" s="3">
        <v>14.39</v>
      </c>
      <c r="Q176" s="3">
        <f t="shared" si="28"/>
        <v>34.934250455189158</v>
      </c>
      <c r="R176" s="3">
        <v>2.4500000000000002</v>
      </c>
      <c r="S176" s="3">
        <f t="shared" si="29"/>
        <v>5.9478049767347763</v>
      </c>
      <c r="T176" s="3">
        <v>15</v>
      </c>
      <c r="U176" s="3">
        <v>15</v>
      </c>
      <c r="V176" s="3">
        <f t="shared" si="25"/>
        <v>23.035749621383381</v>
      </c>
      <c r="W176" s="3">
        <v>3</v>
      </c>
    </row>
    <row r="177" spans="1:23" x14ac:dyDescent="0.25">
      <c r="A177" s="25" t="s">
        <v>639</v>
      </c>
      <c r="B177" s="4">
        <v>2012</v>
      </c>
      <c r="C177" s="4">
        <v>1</v>
      </c>
      <c r="D177" s="29" t="s">
        <v>997</v>
      </c>
      <c r="E177" s="3" t="s">
        <v>82</v>
      </c>
      <c r="F177" s="3" t="s">
        <v>965</v>
      </c>
      <c r="G177" s="3" t="s">
        <v>976</v>
      </c>
      <c r="H177" s="91" t="s">
        <v>976</v>
      </c>
      <c r="I177" s="3" t="s">
        <v>976</v>
      </c>
      <c r="J177" s="3">
        <v>138.4</v>
      </c>
      <c r="K177" s="3" t="s">
        <v>976</v>
      </c>
      <c r="L177" s="3">
        <v>6.0083275543199202</v>
      </c>
      <c r="M177" s="3">
        <v>10</v>
      </c>
      <c r="N177" s="3">
        <v>10</v>
      </c>
      <c r="O177" s="3">
        <f t="shared" si="24"/>
        <v>19</v>
      </c>
      <c r="P177" s="3" t="s">
        <v>976</v>
      </c>
      <c r="Q177" s="3">
        <v>79.8</v>
      </c>
      <c r="R177" s="3" t="s">
        <v>976</v>
      </c>
      <c r="S177" s="3">
        <v>3.193900436770063</v>
      </c>
      <c r="T177" s="3">
        <v>10</v>
      </c>
      <c r="U177" s="3">
        <v>10</v>
      </c>
      <c r="V177" s="3">
        <f t="shared" si="25"/>
        <v>10.1</v>
      </c>
      <c r="W177" s="3">
        <v>1</v>
      </c>
    </row>
    <row r="178" spans="1:23" x14ac:dyDescent="0.25">
      <c r="A178" s="25" t="s">
        <v>640</v>
      </c>
      <c r="B178" s="4">
        <v>2011</v>
      </c>
      <c r="C178" s="4">
        <v>1</v>
      </c>
      <c r="D178" s="29" t="s">
        <v>990</v>
      </c>
      <c r="E178" s="3" t="s">
        <v>82</v>
      </c>
      <c r="F178" s="3" t="s">
        <v>965</v>
      </c>
      <c r="G178" s="3">
        <v>39.909999999999997</v>
      </c>
      <c r="H178" s="91">
        <v>240</v>
      </c>
      <c r="I178" s="3">
        <v>24.7</v>
      </c>
      <c r="J178" s="3">
        <f t="shared" si="26"/>
        <v>148.53420195439742</v>
      </c>
      <c r="K178" s="3">
        <v>1.1399999999999999</v>
      </c>
      <c r="L178" s="3">
        <f t="shared" si="27"/>
        <v>6.8554247055875717</v>
      </c>
      <c r="M178" s="3" t="s">
        <v>1388</v>
      </c>
      <c r="N178" s="3">
        <v>15</v>
      </c>
      <c r="O178" s="3">
        <f t="shared" si="24"/>
        <v>26.55094571591955</v>
      </c>
      <c r="P178" s="3">
        <v>9.49</v>
      </c>
      <c r="Q178" s="3">
        <f t="shared" si="28"/>
        <v>57.068403908794792</v>
      </c>
      <c r="R178" s="3">
        <v>1.96</v>
      </c>
      <c r="S178" s="3">
        <f t="shared" si="29"/>
        <v>11.786519669255826</v>
      </c>
      <c r="T178" s="3" t="s">
        <v>1388</v>
      </c>
      <c r="U178" s="3">
        <v>15</v>
      </c>
      <c r="V178" s="3">
        <f t="shared" si="25"/>
        <v>45.648994388773964</v>
      </c>
      <c r="W178" s="3">
        <v>1</v>
      </c>
    </row>
    <row r="179" spans="1:23" x14ac:dyDescent="0.25">
      <c r="A179" s="25" t="s">
        <v>642</v>
      </c>
      <c r="B179" s="4">
        <v>2000</v>
      </c>
      <c r="C179" s="4">
        <v>1</v>
      </c>
      <c r="D179" s="29" t="s">
        <v>1389</v>
      </c>
      <c r="E179" s="3" t="s">
        <v>82</v>
      </c>
      <c r="F179" s="3" t="s">
        <v>1077</v>
      </c>
      <c r="G179" s="3">
        <v>40.049999999999997</v>
      </c>
      <c r="H179" s="91">
        <v>100</v>
      </c>
      <c r="I179" s="3">
        <v>26.16</v>
      </c>
      <c r="J179" s="3">
        <f t="shared" si="26"/>
        <v>65.318352059925104</v>
      </c>
      <c r="K179" s="3">
        <v>2.13</v>
      </c>
      <c r="L179" s="3">
        <f t="shared" si="27"/>
        <v>5.3183520599250942</v>
      </c>
      <c r="M179" s="3" t="s">
        <v>1390</v>
      </c>
      <c r="N179" s="3">
        <v>17</v>
      </c>
      <c r="O179" s="3">
        <f t="shared" si="24"/>
        <v>21.928127297292431</v>
      </c>
      <c r="P179" s="3">
        <v>29.59</v>
      </c>
      <c r="Q179" s="3">
        <f t="shared" si="28"/>
        <v>73.882646691635458</v>
      </c>
      <c r="R179" s="3">
        <v>3.11</v>
      </c>
      <c r="S179" s="3">
        <f t="shared" si="29"/>
        <v>7.7652933832709117</v>
      </c>
      <c r="T179" s="3" t="s">
        <v>1390</v>
      </c>
      <c r="U179" s="3">
        <v>17</v>
      </c>
      <c r="V179" s="3">
        <f t="shared" si="25"/>
        <v>32.017124833135895</v>
      </c>
      <c r="W179" s="3">
        <v>3</v>
      </c>
    </row>
    <row r="180" spans="1:23" x14ac:dyDescent="0.25">
      <c r="A180" s="25" t="s">
        <v>642</v>
      </c>
      <c r="B180" s="4">
        <v>2000</v>
      </c>
      <c r="C180" s="4">
        <v>2</v>
      </c>
      <c r="D180" s="29" t="s">
        <v>1389</v>
      </c>
      <c r="E180" s="3" t="s">
        <v>82</v>
      </c>
      <c r="F180" s="3" t="s">
        <v>1077</v>
      </c>
      <c r="G180" s="3">
        <v>40.049999999999997</v>
      </c>
      <c r="H180" s="91">
        <v>100</v>
      </c>
      <c r="I180" s="3">
        <v>26.16</v>
      </c>
      <c r="J180" s="3">
        <f t="shared" si="26"/>
        <v>65.318352059925104</v>
      </c>
      <c r="K180" s="3">
        <v>2.13</v>
      </c>
      <c r="L180" s="3">
        <f t="shared" si="27"/>
        <v>5.3183520599250942</v>
      </c>
      <c r="M180" s="3" t="s">
        <v>1390</v>
      </c>
      <c r="N180" s="3">
        <v>17</v>
      </c>
      <c r="O180" s="3">
        <f t="shared" si="24"/>
        <v>21.928127297292431</v>
      </c>
      <c r="P180" s="3">
        <v>25.01</v>
      </c>
      <c r="Q180" s="3">
        <f t="shared" si="28"/>
        <v>62.446941323345825</v>
      </c>
      <c r="R180" s="3">
        <v>1.63</v>
      </c>
      <c r="S180" s="3">
        <f t="shared" si="29"/>
        <v>4.0699126092384521</v>
      </c>
      <c r="T180" s="3" t="s">
        <v>1390</v>
      </c>
      <c r="U180" s="3">
        <v>17</v>
      </c>
      <c r="V180" s="3">
        <f t="shared" si="25"/>
        <v>16.780679574923312</v>
      </c>
      <c r="W180" s="3">
        <v>3</v>
      </c>
    </row>
    <row r="181" spans="1:23" x14ac:dyDescent="0.25">
      <c r="A181" s="25" t="s">
        <v>642</v>
      </c>
      <c r="B181" s="4">
        <v>2000</v>
      </c>
      <c r="C181" s="4">
        <v>3</v>
      </c>
      <c r="D181" s="29" t="s">
        <v>1389</v>
      </c>
      <c r="E181" s="3" t="s">
        <v>82</v>
      </c>
      <c r="F181" s="3" t="s">
        <v>1077</v>
      </c>
      <c r="G181" s="3">
        <v>40.049999999999997</v>
      </c>
      <c r="H181" s="91">
        <v>100</v>
      </c>
      <c r="I181" s="3">
        <v>26.16</v>
      </c>
      <c r="J181" s="3">
        <f t="shared" si="26"/>
        <v>65.318352059925104</v>
      </c>
      <c r="K181" s="3">
        <v>2.13</v>
      </c>
      <c r="L181" s="3">
        <f t="shared" si="27"/>
        <v>5.3183520599250942</v>
      </c>
      <c r="M181" s="3" t="s">
        <v>1390</v>
      </c>
      <c r="N181" s="3">
        <v>17</v>
      </c>
      <c r="O181" s="3">
        <f t="shared" si="24"/>
        <v>21.928127297292431</v>
      </c>
      <c r="P181" s="3">
        <v>14.88</v>
      </c>
      <c r="Q181" s="3">
        <f t="shared" si="28"/>
        <v>37.153558052434462</v>
      </c>
      <c r="R181" s="3">
        <v>2.4500000000000002</v>
      </c>
      <c r="S181" s="3">
        <f t="shared" si="29"/>
        <v>6.1173533083645451</v>
      </c>
      <c r="T181" s="3" t="s">
        <v>1390</v>
      </c>
      <c r="U181" s="3">
        <v>17</v>
      </c>
      <c r="V181" s="3">
        <f t="shared" si="25"/>
        <v>25.222493839608664</v>
      </c>
      <c r="W181" s="3">
        <v>3</v>
      </c>
    </row>
    <row r="182" spans="1:23" x14ac:dyDescent="0.25">
      <c r="A182" s="25" t="s">
        <v>642</v>
      </c>
      <c r="B182" s="4">
        <v>2000</v>
      </c>
      <c r="C182" s="4">
        <v>4</v>
      </c>
      <c r="D182" s="29" t="s">
        <v>1389</v>
      </c>
      <c r="E182" s="3" t="s">
        <v>82</v>
      </c>
      <c r="F182" s="3" t="s">
        <v>1077</v>
      </c>
      <c r="G182" s="3">
        <v>39.89</v>
      </c>
      <c r="H182" s="91">
        <v>100</v>
      </c>
      <c r="I182" s="3">
        <v>26.32</v>
      </c>
      <c r="J182" s="3">
        <f t="shared" si="26"/>
        <v>65.981448984707953</v>
      </c>
      <c r="K182" s="3">
        <v>2.13</v>
      </c>
      <c r="L182" s="3">
        <f t="shared" si="27"/>
        <v>5.3396841313612438</v>
      </c>
      <c r="M182" s="3" t="s">
        <v>1390</v>
      </c>
      <c r="N182" s="3">
        <v>17</v>
      </c>
      <c r="O182" s="3">
        <f t="shared" si="24"/>
        <v>22.016081681036894</v>
      </c>
      <c r="P182" s="3">
        <v>25.01</v>
      </c>
      <c r="Q182" s="3">
        <f t="shared" si="28"/>
        <v>62.697417899222863</v>
      </c>
      <c r="R182" s="3">
        <v>1.8</v>
      </c>
      <c r="S182" s="3">
        <f t="shared" si="29"/>
        <v>4.5124091250940088</v>
      </c>
      <c r="T182" s="3" t="s">
        <v>1390</v>
      </c>
      <c r="U182" s="3">
        <v>17</v>
      </c>
      <c r="V182" s="3">
        <f t="shared" si="25"/>
        <v>18.605139448763573</v>
      </c>
      <c r="W182" s="3">
        <v>4</v>
      </c>
    </row>
    <row r="183" spans="1:23" x14ac:dyDescent="0.25">
      <c r="A183" s="25" t="s">
        <v>642</v>
      </c>
      <c r="B183" s="4">
        <v>2000</v>
      </c>
      <c r="C183" s="4">
        <v>5</v>
      </c>
      <c r="D183" s="29" t="s">
        <v>1389</v>
      </c>
      <c r="E183" s="3" t="s">
        <v>82</v>
      </c>
      <c r="F183" s="3" t="s">
        <v>1077</v>
      </c>
      <c r="G183" s="3">
        <v>39.89</v>
      </c>
      <c r="H183" s="91">
        <v>100</v>
      </c>
      <c r="I183" s="3">
        <v>26.32</v>
      </c>
      <c r="J183" s="3">
        <f t="shared" si="26"/>
        <v>65.981448984707953</v>
      </c>
      <c r="K183" s="3">
        <v>2.13</v>
      </c>
      <c r="L183" s="3">
        <f t="shared" si="27"/>
        <v>5.3396841313612438</v>
      </c>
      <c r="M183" s="3" t="s">
        <v>1390</v>
      </c>
      <c r="N183" s="3">
        <v>17</v>
      </c>
      <c r="O183" s="3">
        <f t="shared" si="24"/>
        <v>22.016081681036894</v>
      </c>
      <c r="P183" s="3">
        <v>28.28</v>
      </c>
      <c r="Q183" s="3">
        <f t="shared" si="28"/>
        <v>70.894961143143647</v>
      </c>
      <c r="R183" s="3">
        <v>2.78</v>
      </c>
      <c r="S183" s="3">
        <f t="shared" si="29"/>
        <v>6.9691652043118575</v>
      </c>
      <c r="T183" s="3" t="s">
        <v>1390</v>
      </c>
      <c r="U183" s="3">
        <v>17</v>
      </c>
      <c r="V183" s="3">
        <f t="shared" si="25"/>
        <v>28.734604259757074</v>
      </c>
      <c r="W183" s="3">
        <v>4</v>
      </c>
    </row>
    <row r="184" spans="1:23" x14ac:dyDescent="0.25">
      <c r="A184" s="25" t="s">
        <v>642</v>
      </c>
      <c r="B184" s="4">
        <v>2000</v>
      </c>
      <c r="C184" s="4">
        <v>6</v>
      </c>
      <c r="D184" s="29" t="s">
        <v>1389</v>
      </c>
      <c r="E184" s="3" t="s">
        <v>82</v>
      </c>
      <c r="F184" s="3" t="s">
        <v>1077</v>
      </c>
      <c r="G184" s="3">
        <v>39.89</v>
      </c>
      <c r="H184" s="91">
        <v>100</v>
      </c>
      <c r="I184" s="3">
        <v>26.32</v>
      </c>
      <c r="J184" s="3">
        <f t="shared" si="26"/>
        <v>65.981448984707953</v>
      </c>
      <c r="K184" s="3">
        <v>2.13</v>
      </c>
      <c r="L184" s="3">
        <f t="shared" si="27"/>
        <v>5.3396841313612438</v>
      </c>
      <c r="M184" s="3" t="s">
        <v>1390</v>
      </c>
      <c r="N184" s="3">
        <v>17</v>
      </c>
      <c r="O184" s="3">
        <f t="shared" si="24"/>
        <v>22.016081681036894</v>
      </c>
      <c r="P184" s="3">
        <v>21.74</v>
      </c>
      <c r="Q184" s="3">
        <f t="shared" si="28"/>
        <v>54.499874655302079</v>
      </c>
      <c r="R184" s="3">
        <v>3.11</v>
      </c>
      <c r="S184" s="3">
        <f t="shared" si="29"/>
        <v>7.7964402105790924</v>
      </c>
      <c r="T184" s="3" t="s">
        <v>1390</v>
      </c>
      <c r="U184" s="3">
        <v>17</v>
      </c>
      <c r="V184" s="3">
        <f t="shared" si="25"/>
        <v>32.145546492030391</v>
      </c>
      <c r="W184" s="3">
        <v>4</v>
      </c>
    </row>
    <row r="185" spans="1:23" x14ac:dyDescent="0.25">
      <c r="A185" s="25" t="s">
        <v>642</v>
      </c>
      <c r="B185" s="4">
        <v>2000</v>
      </c>
      <c r="C185" s="4">
        <v>7</v>
      </c>
      <c r="D185" s="29" t="s">
        <v>1389</v>
      </c>
      <c r="E185" s="3" t="s">
        <v>82</v>
      </c>
      <c r="F185" s="3" t="s">
        <v>1077</v>
      </c>
      <c r="G185" s="3">
        <v>39.89</v>
      </c>
      <c r="H185" s="91">
        <v>100</v>
      </c>
      <c r="I185" s="3">
        <v>26.32</v>
      </c>
      <c r="J185" s="3">
        <f t="shared" si="26"/>
        <v>65.981448984707953</v>
      </c>
      <c r="K185" s="3">
        <v>2.13</v>
      </c>
      <c r="L185" s="3">
        <f t="shared" si="27"/>
        <v>5.3396841313612438</v>
      </c>
      <c r="M185" s="3" t="s">
        <v>1390</v>
      </c>
      <c r="N185" s="3">
        <v>17</v>
      </c>
      <c r="O185" s="3">
        <f t="shared" si="24"/>
        <v>22.016081681036894</v>
      </c>
      <c r="P185" s="3">
        <v>13.9</v>
      </c>
      <c r="Q185" s="3">
        <f t="shared" si="28"/>
        <v>34.84582602155929</v>
      </c>
      <c r="R185" s="3">
        <v>2.78</v>
      </c>
      <c r="S185" s="3">
        <f t="shared" si="29"/>
        <v>6.9691652043118575</v>
      </c>
      <c r="T185" s="3" t="s">
        <v>1390</v>
      </c>
      <c r="U185" s="3">
        <v>17</v>
      </c>
      <c r="V185" s="3">
        <f t="shared" si="25"/>
        <v>28.734604259757074</v>
      </c>
      <c r="W185" s="3">
        <v>4</v>
      </c>
    </row>
    <row r="186" spans="1:23" x14ac:dyDescent="0.25">
      <c r="A186" s="25" t="s">
        <v>643</v>
      </c>
      <c r="B186" s="4">
        <v>2007</v>
      </c>
      <c r="C186" s="4">
        <v>1</v>
      </c>
      <c r="D186" s="29" t="s">
        <v>1051</v>
      </c>
      <c r="E186" s="3" t="s">
        <v>82</v>
      </c>
      <c r="F186" s="3" t="s">
        <v>965</v>
      </c>
      <c r="G186" s="3">
        <v>27.14</v>
      </c>
      <c r="H186" s="91">
        <v>400</v>
      </c>
      <c r="I186" s="3">
        <v>14.55</v>
      </c>
      <c r="J186" s="3">
        <f t="shared" si="26"/>
        <v>214.44362564480471</v>
      </c>
      <c r="K186" s="3">
        <v>2.89</v>
      </c>
      <c r="L186" s="3">
        <f t="shared" si="27"/>
        <v>42.593957258658804</v>
      </c>
      <c r="M186" s="3">
        <v>8</v>
      </c>
      <c r="N186" s="3">
        <v>8</v>
      </c>
      <c r="O186" s="3">
        <f t="shared" si="24"/>
        <v>120.47390406067045</v>
      </c>
      <c r="P186" s="3">
        <v>0.81</v>
      </c>
      <c r="Q186" s="3">
        <f t="shared" si="28"/>
        <v>11.938098747236552</v>
      </c>
      <c r="R186" s="3">
        <v>0.04</v>
      </c>
      <c r="S186" s="3">
        <f t="shared" si="29"/>
        <v>0.58953574060427416</v>
      </c>
      <c r="T186" s="3">
        <v>8</v>
      </c>
      <c r="U186" s="3">
        <v>8</v>
      </c>
      <c r="V186" s="3">
        <f t="shared" si="25"/>
        <v>1.667458879732463</v>
      </c>
      <c r="W186" s="3">
        <v>1</v>
      </c>
    </row>
    <row r="187" spans="1:23" x14ac:dyDescent="0.25">
      <c r="A187" s="25" t="s">
        <v>643</v>
      </c>
      <c r="B187" s="4">
        <v>2007</v>
      </c>
      <c r="C187" s="4">
        <v>2</v>
      </c>
      <c r="D187" s="29" t="s">
        <v>1051</v>
      </c>
      <c r="E187" s="3" t="s">
        <v>82</v>
      </c>
      <c r="F187" s="3" t="s">
        <v>965</v>
      </c>
      <c r="G187" s="3">
        <v>27.14</v>
      </c>
      <c r="H187" s="91">
        <v>400</v>
      </c>
      <c r="I187" s="3">
        <v>17.7</v>
      </c>
      <c r="J187" s="3">
        <f t="shared" si="26"/>
        <v>260.86956521739131</v>
      </c>
      <c r="K187" s="3">
        <v>1.92</v>
      </c>
      <c r="L187" s="3">
        <f t="shared" si="27"/>
        <v>28.297715549005158</v>
      </c>
      <c r="M187" s="3">
        <v>8</v>
      </c>
      <c r="N187" s="3">
        <v>8</v>
      </c>
      <c r="O187" s="3">
        <f t="shared" si="24"/>
        <v>80.038026227158227</v>
      </c>
      <c r="P187" s="3">
        <v>5.73</v>
      </c>
      <c r="Q187" s="3">
        <f t="shared" si="28"/>
        <v>84.450994841562263</v>
      </c>
      <c r="R187" s="3">
        <v>2.31</v>
      </c>
      <c r="S187" s="3">
        <f t="shared" si="29"/>
        <v>34.045689019896834</v>
      </c>
      <c r="T187" s="3">
        <v>8</v>
      </c>
      <c r="U187" s="3">
        <v>8</v>
      </c>
      <c r="V187" s="3">
        <f t="shared" si="25"/>
        <v>96.295750304549742</v>
      </c>
      <c r="W187" s="3">
        <v>1</v>
      </c>
    </row>
    <row r="188" spans="1:23" x14ac:dyDescent="0.25">
      <c r="A188" s="25" t="s">
        <v>643</v>
      </c>
      <c r="B188" s="4">
        <v>2007</v>
      </c>
      <c r="C188" s="4">
        <v>3</v>
      </c>
      <c r="D188" s="29" t="s">
        <v>1395</v>
      </c>
      <c r="E188" s="3" t="s">
        <v>82</v>
      </c>
      <c r="F188" s="3" t="s">
        <v>965</v>
      </c>
      <c r="G188" s="3">
        <v>19.63</v>
      </c>
      <c r="H188" s="91">
        <v>500</v>
      </c>
      <c r="I188" s="3">
        <v>12.78</v>
      </c>
      <c r="J188" s="3">
        <f t="shared" si="26"/>
        <v>325.5221599592461</v>
      </c>
      <c r="K188" s="3">
        <v>1.23</v>
      </c>
      <c r="L188" s="3">
        <f t="shared" si="27"/>
        <v>31.329597554763119</v>
      </c>
      <c r="M188" s="3">
        <v>8</v>
      </c>
      <c r="N188" s="3">
        <v>8</v>
      </c>
      <c r="O188" s="3">
        <f t="shared" si="24"/>
        <v>88.613483531273928</v>
      </c>
      <c r="P188" s="3">
        <v>8.6999999999999993</v>
      </c>
      <c r="Q188" s="3">
        <f t="shared" si="28"/>
        <v>221.59959246051963</v>
      </c>
      <c r="R188" s="3">
        <v>1.39</v>
      </c>
      <c r="S188" s="3">
        <f t="shared" si="29"/>
        <v>35.404992358634743</v>
      </c>
      <c r="T188" s="3">
        <v>8</v>
      </c>
      <c r="U188" s="3">
        <v>8</v>
      </c>
      <c r="V188" s="3">
        <f t="shared" si="25"/>
        <v>100.14044073859411</v>
      </c>
      <c r="W188" s="3">
        <v>1</v>
      </c>
    </row>
    <row r="189" spans="1:23" x14ac:dyDescent="0.25">
      <c r="A189" s="25" t="s">
        <v>643</v>
      </c>
      <c r="B189" s="4">
        <v>2007</v>
      </c>
      <c r="C189" s="4">
        <v>4</v>
      </c>
      <c r="D189" s="29" t="s">
        <v>1396</v>
      </c>
      <c r="E189" s="3" t="s">
        <v>82</v>
      </c>
      <c r="F189" s="3" t="s">
        <v>965</v>
      </c>
      <c r="G189" s="3">
        <v>19.55</v>
      </c>
      <c r="H189" s="91">
        <v>500</v>
      </c>
      <c r="I189" s="3">
        <v>15.16</v>
      </c>
      <c r="J189" s="3">
        <f t="shared" si="26"/>
        <v>387.72378516624042</v>
      </c>
      <c r="K189" s="3">
        <v>1.77</v>
      </c>
      <c r="L189" s="3">
        <f t="shared" si="27"/>
        <v>45.268542199488486</v>
      </c>
      <c r="M189" s="3">
        <v>8</v>
      </c>
      <c r="N189" s="3">
        <v>8</v>
      </c>
      <c r="O189" s="3">
        <f t="shared" si="24"/>
        <v>128.0387726547508</v>
      </c>
      <c r="P189" s="3">
        <v>5.85</v>
      </c>
      <c r="Q189" s="3">
        <f t="shared" si="28"/>
        <v>149.61636828644501</v>
      </c>
      <c r="R189" s="3">
        <v>1.46</v>
      </c>
      <c r="S189" s="3">
        <f t="shared" si="29"/>
        <v>37.340153452685421</v>
      </c>
      <c r="T189" s="3">
        <v>8</v>
      </c>
      <c r="U189" s="3">
        <v>8</v>
      </c>
      <c r="V189" s="3">
        <f t="shared" si="25"/>
        <v>105.61390286776056</v>
      </c>
      <c r="W189" s="3">
        <v>1</v>
      </c>
    </row>
    <row r="190" spans="1:23" x14ac:dyDescent="0.25">
      <c r="A190" s="25" t="s">
        <v>643</v>
      </c>
      <c r="B190" s="4">
        <v>2007</v>
      </c>
      <c r="C190" s="4">
        <v>5</v>
      </c>
      <c r="D190" s="29" t="s">
        <v>1397</v>
      </c>
      <c r="E190" s="3" t="s">
        <v>82</v>
      </c>
      <c r="F190" s="3" t="s">
        <v>965</v>
      </c>
      <c r="G190" s="3">
        <v>20.09</v>
      </c>
      <c r="H190" s="91">
        <v>500</v>
      </c>
      <c r="I190" s="3">
        <v>16.16</v>
      </c>
      <c r="J190" s="3">
        <f t="shared" si="26"/>
        <v>402.19014435042311</v>
      </c>
      <c r="K190" s="3">
        <v>2</v>
      </c>
      <c r="L190" s="3">
        <f t="shared" si="27"/>
        <v>49.776007964161273</v>
      </c>
      <c r="M190" s="3">
        <v>8</v>
      </c>
      <c r="N190" s="3">
        <v>8</v>
      </c>
      <c r="O190" s="3">
        <f t="shared" si="24"/>
        <v>140.78781108741615</v>
      </c>
      <c r="P190" s="3">
        <v>10.08</v>
      </c>
      <c r="Q190" s="3">
        <f t="shared" si="28"/>
        <v>250.87108013937282</v>
      </c>
      <c r="R190" s="3">
        <v>2.19</v>
      </c>
      <c r="S190" s="3">
        <f t="shared" si="29"/>
        <v>54.504728720756596</v>
      </c>
      <c r="T190" s="3">
        <v>8</v>
      </c>
      <c r="U190" s="3">
        <v>8</v>
      </c>
      <c r="V190" s="3">
        <f t="shared" si="25"/>
        <v>154.16265314072066</v>
      </c>
      <c r="W190" s="3">
        <v>1</v>
      </c>
    </row>
    <row r="191" spans="1:23" x14ac:dyDescent="0.25">
      <c r="A191" s="25" t="s">
        <v>643</v>
      </c>
      <c r="B191" s="4">
        <v>2007</v>
      </c>
      <c r="C191" s="4">
        <v>6</v>
      </c>
      <c r="D191" s="29" t="s">
        <v>1398</v>
      </c>
      <c r="E191" s="3" t="s">
        <v>82</v>
      </c>
      <c r="F191" s="3" t="s">
        <v>965</v>
      </c>
      <c r="G191" s="3">
        <v>20.32</v>
      </c>
      <c r="H191" s="91">
        <v>500</v>
      </c>
      <c r="I191" s="3">
        <v>14.47</v>
      </c>
      <c r="J191" s="3">
        <f t="shared" si="26"/>
        <v>356.0531496062992</v>
      </c>
      <c r="K191" s="3">
        <v>1.7</v>
      </c>
      <c r="L191" s="3">
        <f t="shared" si="27"/>
        <v>41.830708661417326</v>
      </c>
      <c r="M191" s="3">
        <v>8</v>
      </c>
      <c r="N191" s="3">
        <v>8</v>
      </c>
      <c r="O191" s="3">
        <f t="shared" si="24"/>
        <v>118.31511102530817</v>
      </c>
      <c r="P191" s="3">
        <v>12.15</v>
      </c>
      <c r="Q191" s="3">
        <f t="shared" si="28"/>
        <v>298.96653543307087</v>
      </c>
      <c r="R191" s="3">
        <v>2.2200000000000002</v>
      </c>
      <c r="S191" s="3">
        <f t="shared" si="29"/>
        <v>54.625984251968504</v>
      </c>
      <c r="T191" s="3">
        <v>8</v>
      </c>
      <c r="U191" s="3">
        <v>8</v>
      </c>
      <c r="V191" s="3">
        <f t="shared" si="25"/>
        <v>154.50561557422594</v>
      </c>
      <c r="W191" s="3">
        <v>1</v>
      </c>
    </row>
    <row r="192" spans="1:23" x14ac:dyDescent="0.25">
      <c r="A192" s="25" t="s">
        <v>644</v>
      </c>
      <c r="B192" s="4">
        <v>2014</v>
      </c>
      <c r="C192" s="4">
        <v>1</v>
      </c>
      <c r="D192" s="29" t="s">
        <v>1051</v>
      </c>
      <c r="E192" s="3" t="s">
        <v>82</v>
      </c>
      <c r="F192" s="3" t="s">
        <v>965</v>
      </c>
      <c r="G192" s="3">
        <v>39.49</v>
      </c>
      <c r="H192" s="91">
        <v>120</v>
      </c>
      <c r="I192" s="3">
        <v>34.24</v>
      </c>
      <c r="J192" s="3">
        <f t="shared" si="26"/>
        <v>104.04659407444923</v>
      </c>
      <c r="K192" s="3">
        <v>2.37</v>
      </c>
      <c r="L192" s="3">
        <f t="shared" si="27"/>
        <v>7.2018232463914922</v>
      </c>
      <c r="M192" s="3">
        <v>8</v>
      </c>
      <c r="N192" s="3">
        <v>8</v>
      </c>
      <c r="O192" s="3">
        <f t="shared" si="24"/>
        <v>20.369832217721363</v>
      </c>
      <c r="P192" s="3">
        <v>16.27</v>
      </c>
      <c r="Q192" s="3">
        <f t="shared" si="28"/>
        <v>49.440364649278294</v>
      </c>
      <c r="R192" s="3">
        <v>2.0299999999999998</v>
      </c>
      <c r="S192" s="3">
        <f t="shared" si="29"/>
        <v>6.1686502912129644</v>
      </c>
      <c r="T192" s="3">
        <v>8</v>
      </c>
      <c r="U192" s="3">
        <v>8</v>
      </c>
      <c r="V192" s="3">
        <f t="shared" si="25"/>
        <v>17.447577806740235</v>
      </c>
      <c r="W192" s="3">
        <v>1</v>
      </c>
    </row>
    <row r="193" spans="1:23" x14ac:dyDescent="0.25">
      <c r="A193" s="25" t="s">
        <v>573</v>
      </c>
      <c r="B193" s="4">
        <v>2011</v>
      </c>
      <c r="C193" s="4">
        <v>1</v>
      </c>
      <c r="D193" s="29" t="s">
        <v>1018</v>
      </c>
      <c r="E193" s="3" t="s">
        <v>82</v>
      </c>
      <c r="F193" s="3" t="s">
        <v>965</v>
      </c>
      <c r="G193" s="3">
        <v>58.56</v>
      </c>
      <c r="H193" s="91">
        <v>180</v>
      </c>
      <c r="I193" s="3">
        <v>51.03</v>
      </c>
      <c r="J193" s="3">
        <f t="shared" si="26"/>
        <v>156.8545081967213</v>
      </c>
      <c r="K193" s="3">
        <v>2.62</v>
      </c>
      <c r="L193" s="3">
        <f t="shared" si="27"/>
        <v>8.0532786885245908</v>
      </c>
      <c r="M193" s="3">
        <v>6</v>
      </c>
      <c r="N193" s="3">
        <v>6</v>
      </c>
      <c r="O193" s="3">
        <f t="shared" si="24"/>
        <v>19.726423543315349</v>
      </c>
      <c r="P193" s="3">
        <v>30.26</v>
      </c>
      <c r="Q193" s="3">
        <f t="shared" si="28"/>
        <v>93.01229508196721</v>
      </c>
      <c r="R193" s="3">
        <v>1.64</v>
      </c>
      <c r="S193" s="3">
        <f t="shared" si="29"/>
        <v>5.0409836065573765</v>
      </c>
      <c r="T193" s="3">
        <v>6</v>
      </c>
      <c r="U193" s="3">
        <v>6</v>
      </c>
      <c r="V193" s="3">
        <f t="shared" si="25"/>
        <v>12.347837637800444</v>
      </c>
      <c r="W193" s="3">
        <v>1</v>
      </c>
    </row>
    <row r="194" spans="1:23" x14ac:dyDescent="0.25">
      <c r="A194" s="25" t="s">
        <v>573</v>
      </c>
      <c r="B194" s="4">
        <v>2011</v>
      </c>
      <c r="C194" s="4">
        <v>2</v>
      </c>
      <c r="D194" s="29" t="s">
        <v>1389</v>
      </c>
      <c r="E194" s="3" t="s">
        <v>82</v>
      </c>
      <c r="F194" s="3" t="s">
        <v>965</v>
      </c>
      <c r="G194" s="3">
        <v>64.28</v>
      </c>
      <c r="H194" s="91">
        <v>180</v>
      </c>
      <c r="I194" s="3">
        <v>56.43</v>
      </c>
      <c r="J194" s="3">
        <f t="shared" si="26"/>
        <v>158.01804604853763</v>
      </c>
      <c r="K194" s="3">
        <v>2.78</v>
      </c>
      <c r="L194" s="3">
        <f t="shared" si="27"/>
        <v>7.7846919726197878</v>
      </c>
      <c r="M194" s="3">
        <v>6</v>
      </c>
      <c r="N194" s="3">
        <v>6</v>
      </c>
      <c r="O194" s="3">
        <f t="shared" si="24"/>
        <v>19.068523137658715</v>
      </c>
      <c r="P194" s="3">
        <v>45.8</v>
      </c>
      <c r="Q194" s="3">
        <f t="shared" si="28"/>
        <v>128.2514001244555</v>
      </c>
      <c r="R194" s="3">
        <v>2.29</v>
      </c>
      <c r="S194" s="3">
        <f t="shared" si="29"/>
        <v>6.4125700062227748</v>
      </c>
      <c r="T194" s="3">
        <v>6</v>
      </c>
      <c r="U194" s="3">
        <v>6</v>
      </c>
      <c r="V194" s="3">
        <f t="shared" si="25"/>
        <v>15.707524455121746</v>
      </c>
      <c r="W194" s="3">
        <v>2</v>
      </c>
    </row>
    <row r="195" spans="1:23" x14ac:dyDescent="0.25">
      <c r="A195" s="25" t="s">
        <v>573</v>
      </c>
      <c r="B195" s="4">
        <v>2011</v>
      </c>
      <c r="C195" s="4">
        <v>3</v>
      </c>
      <c r="D195" s="29" t="s">
        <v>1389</v>
      </c>
      <c r="E195" s="3" t="s">
        <v>82</v>
      </c>
      <c r="F195" s="3" t="s">
        <v>965</v>
      </c>
      <c r="G195" s="3">
        <v>64.28</v>
      </c>
      <c r="H195" s="91">
        <v>180</v>
      </c>
      <c r="I195" s="3">
        <v>56.43</v>
      </c>
      <c r="J195" s="3">
        <f t="shared" si="26"/>
        <v>158.01804604853763</v>
      </c>
      <c r="K195" s="3">
        <v>2.78</v>
      </c>
      <c r="L195" s="3">
        <f t="shared" si="27"/>
        <v>7.7846919726197878</v>
      </c>
      <c r="M195" s="3">
        <v>6</v>
      </c>
      <c r="N195" s="3">
        <v>6</v>
      </c>
      <c r="O195" s="3">
        <f t="shared" si="24"/>
        <v>19.068523137658715</v>
      </c>
      <c r="P195" s="3">
        <v>39.909999999999997</v>
      </c>
      <c r="Q195" s="3">
        <f t="shared" si="28"/>
        <v>111.7579340385812</v>
      </c>
      <c r="R195" s="3">
        <v>2.13</v>
      </c>
      <c r="S195" s="3">
        <f t="shared" si="29"/>
        <v>5.9645301804604847</v>
      </c>
      <c r="T195" s="3">
        <v>6</v>
      </c>
      <c r="U195" s="3">
        <v>6</v>
      </c>
      <c r="V195" s="3">
        <f t="shared" si="25"/>
        <v>14.610055497558655</v>
      </c>
      <c r="W195" s="3">
        <v>2</v>
      </c>
    </row>
    <row r="196" spans="1:23" x14ac:dyDescent="0.25">
      <c r="A196" s="25" t="s">
        <v>573</v>
      </c>
      <c r="B196" s="4">
        <v>2014</v>
      </c>
      <c r="C196" s="4">
        <v>1</v>
      </c>
      <c r="D196" s="29" t="s">
        <v>1237</v>
      </c>
      <c r="E196" s="3" t="s">
        <v>82</v>
      </c>
      <c r="F196" s="3" t="s">
        <v>965</v>
      </c>
      <c r="G196" s="3">
        <v>35.33</v>
      </c>
      <c r="H196" s="91">
        <v>200</v>
      </c>
      <c r="I196" s="3">
        <v>30.83</v>
      </c>
      <c r="J196" s="3">
        <f t="shared" si="26"/>
        <v>174.52589866968583</v>
      </c>
      <c r="K196" s="3">
        <v>1.73</v>
      </c>
      <c r="L196" s="3">
        <f t="shared" si="27"/>
        <v>9.7933767336541191</v>
      </c>
      <c r="M196" s="3">
        <v>7</v>
      </c>
      <c r="N196" s="3">
        <v>7</v>
      </c>
      <c r="O196" s="3">
        <f t="shared" si="24"/>
        <v>25.910839332814845</v>
      </c>
      <c r="P196" s="3">
        <v>18.59</v>
      </c>
      <c r="Q196" s="3">
        <f t="shared" si="28"/>
        <v>105.23634305123126</v>
      </c>
      <c r="R196" s="3">
        <v>1.73</v>
      </c>
      <c r="S196" s="3">
        <f t="shared" si="29"/>
        <v>9.7933767336541191</v>
      </c>
      <c r="T196" s="3">
        <v>7</v>
      </c>
      <c r="U196" s="3">
        <v>7</v>
      </c>
      <c r="V196" s="3">
        <f t="shared" si="25"/>
        <v>25.910839332814845</v>
      </c>
      <c r="W196" s="3">
        <v>1</v>
      </c>
    </row>
    <row r="197" spans="1:23" x14ac:dyDescent="0.25">
      <c r="A197" s="25" t="s">
        <v>645</v>
      </c>
      <c r="B197" s="4">
        <v>1999</v>
      </c>
      <c r="C197" s="4">
        <v>1</v>
      </c>
      <c r="D197" s="29" t="s">
        <v>1051</v>
      </c>
      <c r="E197" s="3" t="s">
        <v>82</v>
      </c>
      <c r="F197" s="3" t="s">
        <v>965</v>
      </c>
      <c r="G197" s="3">
        <v>37.06</v>
      </c>
      <c r="H197" s="91">
        <v>210</v>
      </c>
      <c r="I197" s="3">
        <v>34.409999999999997</v>
      </c>
      <c r="J197" s="3">
        <f t="shared" si="26"/>
        <v>194.98381003777655</v>
      </c>
      <c r="K197" s="3">
        <v>1.27</v>
      </c>
      <c r="L197" s="3">
        <f t="shared" si="27"/>
        <v>7.1964382083108465</v>
      </c>
      <c r="M197" s="3" t="s">
        <v>1419</v>
      </c>
      <c r="N197" s="3">
        <v>10</v>
      </c>
      <c r="O197" s="3">
        <f t="shared" si="24"/>
        <v>22.757135778923548</v>
      </c>
      <c r="P197" s="3">
        <v>19.170000000000002</v>
      </c>
      <c r="Q197" s="3">
        <f t="shared" si="28"/>
        <v>108.62655153804641</v>
      </c>
      <c r="R197" s="3">
        <v>3.12</v>
      </c>
      <c r="S197" s="3">
        <f t="shared" si="29"/>
        <v>17.679438747976256</v>
      </c>
      <c r="T197" s="3" t="s">
        <v>1419</v>
      </c>
      <c r="U197" s="3">
        <v>10</v>
      </c>
      <c r="V197" s="3">
        <f t="shared" si="25"/>
        <v>55.907294197040542</v>
      </c>
      <c r="W197" s="3">
        <v>1</v>
      </c>
    </row>
    <row r="198" spans="1:23" x14ac:dyDescent="0.25">
      <c r="A198" s="25" t="s">
        <v>645</v>
      </c>
      <c r="B198" s="4">
        <v>1999</v>
      </c>
      <c r="C198" s="4">
        <v>2</v>
      </c>
      <c r="D198" s="29" t="s">
        <v>1051</v>
      </c>
      <c r="E198" s="3" t="s">
        <v>82</v>
      </c>
      <c r="F198" s="3" t="s">
        <v>965</v>
      </c>
      <c r="G198" s="3">
        <v>37.06</v>
      </c>
      <c r="H198" s="91">
        <v>210</v>
      </c>
      <c r="I198" s="3">
        <v>33.6</v>
      </c>
      <c r="J198" s="3">
        <f t="shared" si="26"/>
        <v>190.39395574743656</v>
      </c>
      <c r="K198" s="3">
        <v>2.31</v>
      </c>
      <c r="L198" s="3">
        <f t="shared" si="27"/>
        <v>13.089584457636265</v>
      </c>
      <c r="M198" s="3" t="s">
        <v>1419</v>
      </c>
      <c r="N198" s="3">
        <v>10</v>
      </c>
      <c r="O198" s="3">
        <f t="shared" si="24"/>
        <v>41.392900511270398</v>
      </c>
      <c r="P198" s="3">
        <v>23.21</v>
      </c>
      <c r="Q198" s="3">
        <f t="shared" si="28"/>
        <v>131.51915812196438</v>
      </c>
      <c r="R198" s="3">
        <v>3.46</v>
      </c>
      <c r="S198" s="3">
        <f t="shared" si="29"/>
        <v>19.606044252563411</v>
      </c>
      <c r="T198" s="3" t="s">
        <v>1419</v>
      </c>
      <c r="U198" s="3">
        <v>10</v>
      </c>
      <c r="V198" s="3">
        <f t="shared" si="25"/>
        <v>61.99975574415393</v>
      </c>
      <c r="W198" s="3">
        <v>1</v>
      </c>
    </row>
    <row r="199" spans="1:23" x14ac:dyDescent="0.25">
      <c r="A199" s="25" t="s">
        <v>646</v>
      </c>
      <c r="B199" s="4">
        <v>2014</v>
      </c>
      <c r="C199" s="4">
        <v>1</v>
      </c>
      <c r="D199" s="29" t="s">
        <v>1018</v>
      </c>
      <c r="E199" s="3" t="s">
        <v>82</v>
      </c>
      <c r="F199" s="3" t="s">
        <v>965</v>
      </c>
      <c r="G199" s="3">
        <v>70.180000000000007</v>
      </c>
      <c r="H199" s="91">
        <v>250</v>
      </c>
      <c r="I199" s="3">
        <v>50.14</v>
      </c>
      <c r="J199" s="3">
        <f t="shared" si="26"/>
        <v>178.61214021088628</v>
      </c>
      <c r="K199" s="3">
        <v>9.35</v>
      </c>
      <c r="L199" s="3">
        <f t="shared" si="27"/>
        <v>33.307210031347957</v>
      </c>
      <c r="M199" s="3">
        <v>8</v>
      </c>
      <c r="N199" s="3">
        <v>8</v>
      </c>
      <c r="O199" s="3">
        <f t="shared" si="24"/>
        <v>94.207016302282966</v>
      </c>
      <c r="P199" s="3">
        <v>37.08</v>
      </c>
      <c r="Q199" s="3">
        <f t="shared" si="28"/>
        <v>132.08891422057565</v>
      </c>
      <c r="R199" s="3">
        <v>9.0299999999999994</v>
      </c>
      <c r="S199" s="3">
        <f t="shared" si="29"/>
        <v>32.167284126531776</v>
      </c>
      <c r="T199" s="3">
        <v>8</v>
      </c>
      <c r="U199" s="3">
        <v>8</v>
      </c>
      <c r="V199" s="3">
        <f t="shared" si="25"/>
        <v>90.982818952900033</v>
      </c>
      <c r="W199" s="3">
        <v>3</v>
      </c>
    </row>
    <row r="200" spans="1:23" x14ac:dyDescent="0.25">
      <c r="A200" s="25" t="s">
        <v>646</v>
      </c>
      <c r="B200" s="4">
        <v>2014</v>
      </c>
      <c r="C200" s="4">
        <v>2</v>
      </c>
      <c r="D200" s="29" t="s">
        <v>1018</v>
      </c>
      <c r="E200" s="3" t="s">
        <v>82</v>
      </c>
      <c r="F200" s="3" t="s">
        <v>965</v>
      </c>
      <c r="G200" s="3">
        <v>70.180000000000007</v>
      </c>
      <c r="H200" s="91">
        <v>250</v>
      </c>
      <c r="I200" s="3">
        <v>50.14</v>
      </c>
      <c r="J200" s="3">
        <f t="shared" si="26"/>
        <v>178.61214021088628</v>
      </c>
      <c r="K200" s="3">
        <v>9.35</v>
      </c>
      <c r="L200" s="3">
        <f t="shared" si="27"/>
        <v>33.307210031347957</v>
      </c>
      <c r="M200" s="3">
        <v>8</v>
      </c>
      <c r="N200" s="3">
        <v>8</v>
      </c>
      <c r="O200" s="3">
        <f t="shared" si="24"/>
        <v>94.207016302282966</v>
      </c>
      <c r="P200" s="3">
        <v>37.729999999999997</v>
      </c>
      <c r="Q200" s="3">
        <f t="shared" si="28"/>
        <v>134.40438871473353</v>
      </c>
      <c r="R200" s="3">
        <v>7.1</v>
      </c>
      <c r="S200" s="3">
        <f t="shared" si="29"/>
        <v>25.292106013109144</v>
      </c>
      <c r="T200" s="3">
        <v>7</v>
      </c>
      <c r="U200" s="3">
        <v>7</v>
      </c>
      <c r="V200" s="3">
        <f t="shared" si="25"/>
        <v>66.916622643768136</v>
      </c>
      <c r="W200" s="3">
        <v>3</v>
      </c>
    </row>
    <row r="201" spans="1:23" x14ac:dyDescent="0.25">
      <c r="A201" s="25" t="s">
        <v>646</v>
      </c>
      <c r="B201" s="4">
        <v>2014</v>
      </c>
      <c r="C201" s="4">
        <v>3</v>
      </c>
      <c r="D201" s="29" t="s">
        <v>1018</v>
      </c>
      <c r="E201" s="3" t="s">
        <v>82</v>
      </c>
      <c r="F201" s="3" t="s">
        <v>965</v>
      </c>
      <c r="G201" s="3">
        <v>70.180000000000007</v>
      </c>
      <c r="H201" s="91">
        <v>250</v>
      </c>
      <c r="I201" s="3">
        <v>50.14</v>
      </c>
      <c r="J201" s="3">
        <f t="shared" si="26"/>
        <v>178.61214021088628</v>
      </c>
      <c r="K201" s="3">
        <v>9.35</v>
      </c>
      <c r="L201" s="3">
        <f t="shared" si="27"/>
        <v>33.307210031347957</v>
      </c>
      <c r="M201" s="3">
        <v>8</v>
      </c>
      <c r="N201" s="3">
        <v>8</v>
      </c>
      <c r="O201" s="3">
        <f t="shared" si="24"/>
        <v>94.207016302282966</v>
      </c>
      <c r="P201" s="3">
        <v>17.25</v>
      </c>
      <c r="Q201" s="3">
        <f t="shared" si="28"/>
        <v>61.449130806497571</v>
      </c>
      <c r="R201" s="3">
        <v>6.61</v>
      </c>
      <c r="S201" s="3">
        <f t="shared" si="29"/>
        <v>23.546594471359359</v>
      </c>
      <c r="T201" s="3">
        <v>10</v>
      </c>
      <c r="U201" s="3">
        <v>10</v>
      </c>
      <c r="V201" s="3">
        <f t="shared" si="25"/>
        <v>74.460869669823978</v>
      </c>
      <c r="W201" s="3">
        <v>3</v>
      </c>
    </row>
    <row r="202" spans="1:23" x14ac:dyDescent="0.25">
      <c r="A202" s="25" t="s">
        <v>646</v>
      </c>
      <c r="B202" s="4">
        <v>2014</v>
      </c>
      <c r="C202" s="4">
        <v>4</v>
      </c>
      <c r="D202" s="29" t="s">
        <v>1389</v>
      </c>
      <c r="E202" s="3" t="s">
        <v>82</v>
      </c>
      <c r="F202" s="3" t="s">
        <v>965</v>
      </c>
      <c r="G202" s="3">
        <v>66.099999999999994</v>
      </c>
      <c r="H202" s="91">
        <v>250</v>
      </c>
      <c r="I202" s="3">
        <v>42.24</v>
      </c>
      <c r="J202" s="3">
        <f t="shared" si="26"/>
        <v>159.75794251134647</v>
      </c>
      <c r="K202" s="3">
        <v>8.06</v>
      </c>
      <c r="L202" s="3">
        <f t="shared" si="27"/>
        <v>30.484114977307115</v>
      </c>
      <c r="M202" s="3">
        <v>6</v>
      </c>
      <c r="N202" s="3">
        <v>6</v>
      </c>
      <c r="O202" s="3">
        <f t="shared" si="24"/>
        <v>74.670526954736829</v>
      </c>
      <c r="P202" s="3">
        <v>17.739999999999998</v>
      </c>
      <c r="Q202" s="3">
        <f t="shared" si="28"/>
        <v>67.095310136157337</v>
      </c>
      <c r="R202" s="3">
        <v>5.96</v>
      </c>
      <c r="S202" s="3">
        <f t="shared" si="29"/>
        <v>22.541603630862333</v>
      </c>
      <c r="T202" s="3">
        <v>12</v>
      </c>
      <c r="U202" s="3">
        <v>12</v>
      </c>
      <c r="V202" s="3">
        <f t="shared" si="25"/>
        <v>78.086405545465283</v>
      </c>
      <c r="W202" s="3">
        <v>1</v>
      </c>
    </row>
    <row r="203" spans="1:23" x14ac:dyDescent="0.25">
      <c r="A203" s="25" t="s">
        <v>647</v>
      </c>
      <c r="B203" s="4">
        <v>2017</v>
      </c>
      <c r="C203" s="4">
        <v>1</v>
      </c>
      <c r="D203" s="29" t="s">
        <v>1018</v>
      </c>
      <c r="E203" s="3" t="s">
        <v>82</v>
      </c>
      <c r="F203" s="3" t="s">
        <v>965</v>
      </c>
      <c r="G203" s="3">
        <v>43.18</v>
      </c>
      <c r="H203" s="91">
        <v>180</v>
      </c>
      <c r="I203" s="3">
        <v>39.1</v>
      </c>
      <c r="J203" s="3">
        <f t="shared" si="26"/>
        <v>162.99212598425197</v>
      </c>
      <c r="K203" s="3">
        <v>1.39</v>
      </c>
      <c r="L203" s="3">
        <f t="shared" si="27"/>
        <v>5.794349235757295</v>
      </c>
      <c r="M203" s="3">
        <v>12</v>
      </c>
      <c r="N203" s="3">
        <v>12</v>
      </c>
      <c r="O203" s="3">
        <f t="shared" si="24"/>
        <v>20.072214546259058</v>
      </c>
      <c r="P203" s="3">
        <v>19.399999999999999</v>
      </c>
      <c r="Q203" s="3">
        <f t="shared" si="28"/>
        <v>80.870773506252888</v>
      </c>
      <c r="R203" s="3">
        <v>1.39</v>
      </c>
      <c r="S203" s="3">
        <f t="shared" si="29"/>
        <v>5.794349235757295</v>
      </c>
      <c r="T203" s="3">
        <v>10</v>
      </c>
      <c r="U203" s="3">
        <v>10</v>
      </c>
      <c r="V203" s="3">
        <f t="shared" si="25"/>
        <v>18.323341143449017</v>
      </c>
      <c r="W203" s="3">
        <v>1</v>
      </c>
    </row>
    <row r="204" spans="1:23" x14ac:dyDescent="0.25">
      <c r="A204" s="25" t="s">
        <v>648</v>
      </c>
      <c r="B204" s="4">
        <v>2006</v>
      </c>
      <c r="C204" s="4">
        <v>1</v>
      </c>
      <c r="D204" s="4" t="s">
        <v>1389</v>
      </c>
      <c r="E204" s="3" t="s">
        <v>82</v>
      </c>
      <c r="F204" s="3" t="s">
        <v>965</v>
      </c>
      <c r="G204" s="3">
        <v>26.9</v>
      </c>
      <c r="H204" s="91">
        <v>180</v>
      </c>
      <c r="I204" s="3">
        <v>23.21</v>
      </c>
      <c r="J204" s="3">
        <f t="shared" si="26"/>
        <v>155.30855018587363</v>
      </c>
      <c r="K204" s="3">
        <v>2.77</v>
      </c>
      <c r="L204" s="3">
        <f t="shared" si="27"/>
        <v>18.535315985130115</v>
      </c>
      <c r="M204" s="3" t="s">
        <v>976</v>
      </c>
      <c r="N204" s="3" t="s">
        <v>976</v>
      </c>
      <c r="O204" s="3" t="e">
        <f t="shared" si="24"/>
        <v>#VALUE!</v>
      </c>
      <c r="P204" s="3">
        <v>9.93</v>
      </c>
      <c r="Q204" s="3">
        <f t="shared" si="28"/>
        <v>66.446096654275095</v>
      </c>
      <c r="R204" s="3">
        <v>3.81</v>
      </c>
      <c r="S204" s="3">
        <f t="shared" si="29"/>
        <v>25.494423791821561</v>
      </c>
      <c r="T204" s="3" t="s">
        <v>976</v>
      </c>
      <c r="U204" s="3" t="s">
        <v>976</v>
      </c>
      <c r="V204" s="3" t="e">
        <f t="shared" si="25"/>
        <v>#VALUE!</v>
      </c>
      <c r="W204" s="3">
        <v>1</v>
      </c>
    </row>
    <row r="205" spans="1:23" x14ac:dyDescent="0.25">
      <c r="A205" s="25" t="s">
        <v>650</v>
      </c>
      <c r="B205" s="4">
        <v>2014</v>
      </c>
      <c r="C205" s="4">
        <v>1</v>
      </c>
      <c r="D205" s="4" t="s">
        <v>1051</v>
      </c>
      <c r="E205" s="3" t="s">
        <v>82</v>
      </c>
      <c r="F205" s="3" t="s">
        <v>965</v>
      </c>
      <c r="G205" s="3">
        <v>45.63</v>
      </c>
      <c r="H205" s="91">
        <v>200</v>
      </c>
      <c r="I205" s="3">
        <v>31.89</v>
      </c>
      <c r="J205" s="3">
        <f t="shared" si="26"/>
        <v>139.77646285338594</v>
      </c>
      <c r="K205" s="3">
        <v>2.13</v>
      </c>
      <c r="L205" s="3">
        <f t="shared" si="27"/>
        <v>9.3359631821170286</v>
      </c>
      <c r="M205" s="3">
        <v>8</v>
      </c>
      <c r="N205" s="3">
        <v>8</v>
      </c>
      <c r="O205" s="3">
        <f t="shared" si="24"/>
        <v>26.406091499931559</v>
      </c>
      <c r="P205" s="3">
        <v>20.440000000000001</v>
      </c>
      <c r="Q205" s="3">
        <f t="shared" si="28"/>
        <v>89.590181897874217</v>
      </c>
      <c r="R205" s="3">
        <v>1.8</v>
      </c>
      <c r="S205" s="3">
        <f t="shared" si="29"/>
        <v>7.8895463510848121</v>
      </c>
      <c r="T205" s="3">
        <v>8</v>
      </c>
      <c r="U205" s="3">
        <v>8</v>
      </c>
      <c r="V205" s="3">
        <f t="shared" si="25"/>
        <v>22.31500690135061</v>
      </c>
      <c r="W205" s="3">
        <v>2</v>
      </c>
    </row>
    <row r="206" spans="1:23" x14ac:dyDescent="0.25">
      <c r="A206" s="25" t="s">
        <v>650</v>
      </c>
      <c r="B206" s="4">
        <v>2014</v>
      </c>
      <c r="C206" s="4">
        <v>2</v>
      </c>
      <c r="D206" s="4" t="s">
        <v>1051</v>
      </c>
      <c r="E206" s="3" t="s">
        <v>82</v>
      </c>
      <c r="F206" s="3" t="s">
        <v>965</v>
      </c>
      <c r="G206" s="3">
        <v>45.63</v>
      </c>
      <c r="H206" s="91">
        <v>200</v>
      </c>
      <c r="I206" s="3">
        <v>31.89</v>
      </c>
      <c r="J206" s="3">
        <f t="shared" si="26"/>
        <v>139.77646285338594</v>
      </c>
      <c r="K206" s="3">
        <v>2.13</v>
      </c>
      <c r="L206" s="3">
        <f t="shared" si="27"/>
        <v>9.3359631821170286</v>
      </c>
      <c r="M206" s="3">
        <v>8</v>
      </c>
      <c r="N206" s="3">
        <v>8</v>
      </c>
      <c r="O206" s="3">
        <f t="shared" si="24"/>
        <v>26.406091499931559</v>
      </c>
      <c r="P206" s="3">
        <v>19.3</v>
      </c>
      <c r="Q206" s="3">
        <f t="shared" si="28"/>
        <v>84.593469208853818</v>
      </c>
      <c r="R206" s="3">
        <v>4.58</v>
      </c>
      <c r="S206" s="3">
        <f t="shared" si="29"/>
        <v>20.074512382204688</v>
      </c>
      <c r="T206" s="3">
        <v>8</v>
      </c>
      <c r="U206" s="3">
        <v>8</v>
      </c>
      <c r="V206" s="3">
        <f t="shared" si="25"/>
        <v>56.779295337881003</v>
      </c>
      <c r="W206" s="3">
        <v>2</v>
      </c>
    </row>
    <row r="207" spans="1:23" x14ac:dyDescent="0.25">
      <c r="A207" s="25" t="s">
        <v>650</v>
      </c>
      <c r="B207" s="4">
        <v>2014</v>
      </c>
      <c r="C207" s="4">
        <v>3</v>
      </c>
      <c r="D207" s="4" t="s">
        <v>1395</v>
      </c>
      <c r="E207" s="3" t="s">
        <v>82</v>
      </c>
      <c r="F207" s="3" t="s">
        <v>965</v>
      </c>
      <c r="G207" s="3">
        <v>31.4</v>
      </c>
      <c r="H207" s="91">
        <v>250</v>
      </c>
      <c r="I207" s="3">
        <v>18.98</v>
      </c>
      <c r="J207" s="3">
        <f t="shared" si="26"/>
        <v>151.11464968152868</v>
      </c>
      <c r="K207" s="3">
        <v>3.93</v>
      </c>
      <c r="L207" s="3">
        <f t="shared" si="27"/>
        <v>31.289808917197455</v>
      </c>
      <c r="M207" s="3">
        <v>8</v>
      </c>
      <c r="N207" s="3">
        <v>8</v>
      </c>
      <c r="O207" s="3">
        <f t="shared" si="24"/>
        <v>88.500944269526499</v>
      </c>
      <c r="P207" s="3">
        <v>22.41</v>
      </c>
      <c r="Q207" s="3">
        <f t="shared" si="28"/>
        <v>178.42356687898089</v>
      </c>
      <c r="R207" s="3">
        <v>1.96</v>
      </c>
      <c r="S207" s="3">
        <f t="shared" si="29"/>
        <v>15.605095541401274</v>
      </c>
      <c r="T207" s="3">
        <v>8</v>
      </c>
      <c r="U207" s="3">
        <v>8</v>
      </c>
      <c r="V207" s="3">
        <f t="shared" si="25"/>
        <v>44.137875513555201</v>
      </c>
      <c r="W207" s="3">
        <v>1</v>
      </c>
    </row>
    <row r="208" spans="1:23" x14ac:dyDescent="0.25">
      <c r="A208" s="25" t="s">
        <v>650</v>
      </c>
      <c r="B208" s="4">
        <v>2014</v>
      </c>
      <c r="C208" s="4">
        <v>4</v>
      </c>
      <c r="D208" s="4" t="s">
        <v>1396</v>
      </c>
      <c r="E208" s="3" t="s">
        <v>82</v>
      </c>
      <c r="F208" s="3" t="s">
        <v>965</v>
      </c>
      <c r="G208" s="3">
        <v>31.4</v>
      </c>
      <c r="H208" s="91">
        <v>250</v>
      </c>
      <c r="I208" s="3">
        <v>21.26</v>
      </c>
      <c r="J208" s="3">
        <f t="shared" si="26"/>
        <v>169.26751592356689</v>
      </c>
      <c r="K208" s="3">
        <v>2.94</v>
      </c>
      <c r="L208" s="3">
        <f t="shared" si="27"/>
        <v>23.407643312101911</v>
      </c>
      <c r="M208" s="3">
        <v>8</v>
      </c>
      <c r="N208" s="3">
        <v>8</v>
      </c>
      <c r="O208" s="3">
        <f t="shared" si="24"/>
        <v>66.206813270332802</v>
      </c>
      <c r="P208" s="3">
        <v>22.57</v>
      </c>
      <c r="Q208" s="3">
        <f t="shared" si="28"/>
        <v>179.69745222929936</v>
      </c>
      <c r="R208" s="3">
        <v>4.74</v>
      </c>
      <c r="S208" s="3">
        <f t="shared" si="29"/>
        <v>37.738853503184714</v>
      </c>
      <c r="T208" s="3">
        <v>8</v>
      </c>
      <c r="U208" s="3">
        <v>8</v>
      </c>
      <c r="V208" s="3">
        <f t="shared" si="25"/>
        <v>106.74159690523044</v>
      </c>
      <c r="W208" s="3">
        <v>1</v>
      </c>
    </row>
    <row r="209" spans="1:23" x14ac:dyDescent="0.25">
      <c r="A209" s="25" t="s">
        <v>651</v>
      </c>
      <c r="B209" s="4">
        <v>2006</v>
      </c>
      <c r="C209" s="4">
        <v>1</v>
      </c>
      <c r="D209" s="4" t="s">
        <v>997</v>
      </c>
      <c r="E209" s="3" t="s">
        <v>82</v>
      </c>
      <c r="F209" s="3" t="s">
        <v>965</v>
      </c>
      <c r="G209" s="3" t="s">
        <v>976</v>
      </c>
      <c r="H209" s="91" t="s">
        <v>976</v>
      </c>
      <c r="I209" s="3" t="s">
        <v>976</v>
      </c>
      <c r="J209" s="3">
        <v>184</v>
      </c>
      <c r="K209" s="3" t="s">
        <v>976</v>
      </c>
      <c r="L209" s="3">
        <v>15.4</v>
      </c>
      <c r="M209" s="3" t="s">
        <v>1371</v>
      </c>
      <c r="N209" s="3">
        <v>10</v>
      </c>
      <c r="O209" s="3">
        <f t="shared" si="24"/>
        <v>48.699075966593043</v>
      </c>
      <c r="P209" s="3">
        <v>47.1</v>
      </c>
      <c r="Q209" s="3" t="e">
        <f t="shared" si="28"/>
        <v>#VALUE!</v>
      </c>
      <c r="R209" s="3">
        <v>9.1999999999999993</v>
      </c>
      <c r="S209" s="3" t="e">
        <f t="shared" si="29"/>
        <v>#VALUE!</v>
      </c>
      <c r="T209" s="3" t="s">
        <v>1371</v>
      </c>
      <c r="U209" s="3">
        <v>10</v>
      </c>
      <c r="V209" s="3" t="e">
        <f t="shared" si="25"/>
        <v>#VALUE!</v>
      </c>
      <c r="W209" s="3">
        <v>1</v>
      </c>
    </row>
    <row r="210" spans="1:23" x14ac:dyDescent="0.25">
      <c r="A210" s="25" t="s">
        <v>652</v>
      </c>
      <c r="B210" s="4">
        <v>2014</v>
      </c>
      <c r="C210" s="4">
        <v>1</v>
      </c>
      <c r="D210" s="4" t="s">
        <v>1051</v>
      </c>
      <c r="E210" s="3" t="s">
        <v>82</v>
      </c>
      <c r="F210" s="3" t="s">
        <v>965</v>
      </c>
      <c r="G210" s="3">
        <v>30.85</v>
      </c>
      <c r="H210" s="3">
        <v>120</v>
      </c>
      <c r="I210" s="3">
        <v>21.06</v>
      </c>
      <c r="J210" s="3">
        <f t="shared" si="26"/>
        <v>81.918962722852498</v>
      </c>
      <c r="K210" s="3" t="s">
        <v>976</v>
      </c>
      <c r="L210" s="3">
        <v>5.1877307818270424</v>
      </c>
      <c r="M210" s="3">
        <v>12</v>
      </c>
      <c r="N210" s="3">
        <v>12</v>
      </c>
      <c r="O210" s="3">
        <f t="shared" si="24"/>
        <v>17.970826580226902</v>
      </c>
      <c r="P210" s="3">
        <v>17.18</v>
      </c>
      <c r="Q210" s="3">
        <f t="shared" si="28"/>
        <v>66.826580226904369</v>
      </c>
      <c r="R210" s="3" t="s">
        <v>976</v>
      </c>
      <c r="S210" s="3">
        <v>4.9856114007168983</v>
      </c>
      <c r="T210" s="3">
        <v>12</v>
      </c>
      <c r="U210" s="3">
        <v>12</v>
      </c>
      <c r="V210" s="3">
        <f t="shared" si="25"/>
        <v>17.27066450567261</v>
      </c>
      <c r="W210" s="3">
        <v>1</v>
      </c>
    </row>
    <row r="211" spans="1:23" x14ac:dyDescent="0.25">
      <c r="A211" s="25" t="s">
        <v>653</v>
      </c>
      <c r="B211" s="4">
        <v>2012</v>
      </c>
      <c r="C211" s="4">
        <v>1</v>
      </c>
      <c r="D211" s="4" t="s">
        <v>1355</v>
      </c>
      <c r="E211" s="3" t="s">
        <v>82</v>
      </c>
      <c r="F211" s="3" t="s">
        <v>965</v>
      </c>
      <c r="G211" s="3">
        <v>51.96</v>
      </c>
      <c r="H211" s="91">
        <v>120</v>
      </c>
      <c r="I211" s="3">
        <v>38.33</v>
      </c>
      <c r="J211" s="3">
        <f t="shared" si="26"/>
        <v>88.521939953810616</v>
      </c>
      <c r="K211" s="3">
        <v>7.16</v>
      </c>
      <c r="L211" s="3">
        <f t="shared" si="27"/>
        <v>16.535796766743651</v>
      </c>
      <c r="M211" s="3">
        <v>10</v>
      </c>
      <c r="N211" s="3">
        <v>10</v>
      </c>
      <c r="O211" s="3">
        <f t="shared" si="24"/>
        <v>52.290780708557968</v>
      </c>
      <c r="P211" s="3">
        <v>18.47</v>
      </c>
      <c r="Q211" s="3">
        <f t="shared" si="28"/>
        <v>42.655889145496531</v>
      </c>
      <c r="R211" s="3">
        <v>4.62</v>
      </c>
      <c r="S211" s="3">
        <f t="shared" si="29"/>
        <v>10.66974595842956</v>
      </c>
      <c r="T211" s="3">
        <v>10</v>
      </c>
      <c r="U211" s="3">
        <v>10</v>
      </c>
      <c r="V211" s="3">
        <f t="shared" si="25"/>
        <v>33.740699284013651</v>
      </c>
      <c r="W211" s="3">
        <v>1</v>
      </c>
    </row>
    <row r="212" spans="1:23" x14ac:dyDescent="0.25">
      <c r="A212" s="25" t="s">
        <v>654</v>
      </c>
      <c r="B212" s="4">
        <v>2017</v>
      </c>
      <c r="C212" s="4">
        <v>1</v>
      </c>
      <c r="D212" s="4" t="s">
        <v>990</v>
      </c>
      <c r="E212" s="3" t="s">
        <v>82</v>
      </c>
      <c r="F212" s="3" t="s">
        <v>965</v>
      </c>
      <c r="G212" s="3">
        <v>13.9</v>
      </c>
      <c r="H212" s="91">
        <v>100</v>
      </c>
      <c r="I212" s="3">
        <v>11.08</v>
      </c>
      <c r="J212" s="3">
        <f t="shared" si="26"/>
        <v>79.712230215827333</v>
      </c>
      <c r="K212" s="3">
        <v>1.1499999999999999</v>
      </c>
      <c r="L212" s="3">
        <f t="shared" si="27"/>
        <v>8.2733812949640271</v>
      </c>
      <c r="M212" s="3">
        <v>8</v>
      </c>
      <c r="N212" s="3">
        <v>8</v>
      </c>
      <c r="O212" s="3">
        <f t="shared" si="24"/>
        <v>23.400656068044015</v>
      </c>
      <c r="P212" s="3">
        <v>12.85</v>
      </c>
      <c r="Q212" s="3">
        <f t="shared" si="28"/>
        <v>92.446043165467628</v>
      </c>
      <c r="R212" s="3">
        <v>2.85</v>
      </c>
      <c r="S212" s="3">
        <f t="shared" si="29"/>
        <v>20.503597122302157</v>
      </c>
      <c r="T212" s="3">
        <v>8</v>
      </c>
      <c r="U212" s="3">
        <v>8</v>
      </c>
      <c r="V212" s="3">
        <f t="shared" si="25"/>
        <v>57.992930255587353</v>
      </c>
      <c r="W212" s="3">
        <v>1</v>
      </c>
    </row>
    <row r="213" spans="1:23" x14ac:dyDescent="0.25">
      <c r="A213" s="25" t="s">
        <v>654</v>
      </c>
      <c r="B213" s="4">
        <v>2017</v>
      </c>
      <c r="C213" s="4">
        <v>2</v>
      </c>
      <c r="D213" s="4" t="s">
        <v>990</v>
      </c>
      <c r="E213" s="3" t="s">
        <v>82</v>
      </c>
      <c r="F213" s="3" t="s">
        <v>965</v>
      </c>
      <c r="G213" s="3">
        <v>13.9</v>
      </c>
      <c r="H213" s="91">
        <v>100</v>
      </c>
      <c r="I213" s="3">
        <v>12.7</v>
      </c>
      <c r="J213" s="3">
        <f t="shared" si="26"/>
        <v>91.366906474820141</v>
      </c>
      <c r="K213" s="3">
        <v>1.08</v>
      </c>
      <c r="L213" s="3">
        <f t="shared" si="27"/>
        <v>7.7697841726618702</v>
      </c>
      <c r="M213" s="3">
        <v>8</v>
      </c>
      <c r="N213" s="3">
        <v>8</v>
      </c>
      <c r="O213" s="3">
        <f t="shared" ref="O213:O276" si="30">L213*SQRT(N213)</f>
        <v>21.976268307380469</v>
      </c>
      <c r="P213" s="3">
        <v>12.01</v>
      </c>
      <c r="Q213" s="3">
        <f t="shared" si="28"/>
        <v>86.402877697841731</v>
      </c>
      <c r="R213" s="3">
        <v>1</v>
      </c>
      <c r="S213" s="3">
        <f t="shared" si="29"/>
        <v>7.1942446043165464</v>
      </c>
      <c r="T213" s="3">
        <v>8</v>
      </c>
      <c r="U213" s="3">
        <v>8</v>
      </c>
      <c r="V213" s="3">
        <f t="shared" ref="V213:V276" si="31">S213*SQRT(U213)</f>
        <v>20.348396580907842</v>
      </c>
      <c r="W213" s="3">
        <v>1</v>
      </c>
    </row>
    <row r="214" spans="1:23" x14ac:dyDescent="0.25">
      <c r="A214" s="25" t="s">
        <v>654</v>
      </c>
      <c r="B214" s="4">
        <v>2017</v>
      </c>
      <c r="C214" s="4">
        <v>3</v>
      </c>
      <c r="D214" s="4" t="s">
        <v>990</v>
      </c>
      <c r="E214" s="3" t="s">
        <v>82</v>
      </c>
      <c r="F214" s="3" t="s">
        <v>965</v>
      </c>
      <c r="G214" s="3">
        <v>13.9</v>
      </c>
      <c r="H214" s="91">
        <v>100</v>
      </c>
      <c r="I214" s="3">
        <v>17.32</v>
      </c>
      <c r="J214" s="3">
        <f t="shared" si="26"/>
        <v>124.60431654676259</v>
      </c>
      <c r="K214" s="3">
        <v>1.27</v>
      </c>
      <c r="L214" s="3">
        <f t="shared" si="27"/>
        <v>9.1366906474820144</v>
      </c>
      <c r="M214" s="3">
        <v>8</v>
      </c>
      <c r="N214" s="3">
        <v>8</v>
      </c>
      <c r="O214" s="3">
        <f t="shared" si="30"/>
        <v>25.842463657752962</v>
      </c>
      <c r="P214" s="3">
        <v>10.85</v>
      </c>
      <c r="Q214" s="3">
        <f t="shared" si="28"/>
        <v>78.057553956834525</v>
      </c>
      <c r="R214" s="3">
        <v>0.63</v>
      </c>
      <c r="S214" s="3">
        <f t="shared" si="29"/>
        <v>4.5323741007194247</v>
      </c>
      <c r="T214" s="3">
        <v>8</v>
      </c>
      <c r="U214" s="3">
        <v>8</v>
      </c>
      <c r="V214" s="3">
        <f t="shared" si="31"/>
        <v>12.819489845971942</v>
      </c>
      <c r="W214" s="3">
        <v>1</v>
      </c>
    </row>
    <row r="215" spans="1:23" x14ac:dyDescent="0.25">
      <c r="A215" s="25" t="s">
        <v>654</v>
      </c>
      <c r="B215" s="4">
        <v>2017</v>
      </c>
      <c r="C215" s="4">
        <v>4</v>
      </c>
      <c r="D215" s="4" t="s">
        <v>990</v>
      </c>
      <c r="E215" s="3" t="s">
        <v>82</v>
      </c>
      <c r="F215" s="3" t="s">
        <v>965</v>
      </c>
      <c r="G215" s="3">
        <v>13.9</v>
      </c>
      <c r="H215" s="91">
        <v>100</v>
      </c>
      <c r="I215" s="3">
        <v>18.53</v>
      </c>
      <c r="J215" s="3">
        <f t="shared" si="26"/>
        <v>133.30935251798562</v>
      </c>
      <c r="K215" s="3">
        <v>1.04</v>
      </c>
      <c r="L215" s="3">
        <f t="shared" si="27"/>
        <v>7.4820143884892083</v>
      </c>
      <c r="M215" s="3">
        <v>8</v>
      </c>
      <c r="N215" s="3">
        <v>8</v>
      </c>
      <c r="O215" s="3">
        <f t="shared" si="30"/>
        <v>21.162332444144155</v>
      </c>
      <c r="P215" s="3">
        <v>10.28</v>
      </c>
      <c r="Q215" s="3">
        <f t="shared" si="28"/>
        <v>73.956834532374103</v>
      </c>
      <c r="R215" s="3">
        <v>3</v>
      </c>
      <c r="S215" s="3">
        <f t="shared" si="29"/>
        <v>21.582733812949641</v>
      </c>
      <c r="T215" s="3">
        <v>8</v>
      </c>
      <c r="U215" s="3">
        <v>8</v>
      </c>
      <c r="V215" s="3">
        <f t="shared" si="31"/>
        <v>61.045189742723537</v>
      </c>
      <c r="W215" s="3">
        <v>1</v>
      </c>
    </row>
    <row r="216" spans="1:23" x14ac:dyDescent="0.25">
      <c r="A216" s="25" t="s">
        <v>654</v>
      </c>
      <c r="B216" s="4">
        <v>2017</v>
      </c>
      <c r="C216" s="4">
        <v>5</v>
      </c>
      <c r="D216" s="4" t="s">
        <v>990</v>
      </c>
      <c r="E216" s="3" t="s">
        <v>82</v>
      </c>
      <c r="F216" s="3" t="s">
        <v>965</v>
      </c>
      <c r="G216" s="3">
        <v>13.9</v>
      </c>
      <c r="H216" s="91">
        <v>100</v>
      </c>
      <c r="I216" s="3">
        <v>13.05</v>
      </c>
      <c r="J216" s="3">
        <f t="shared" si="26"/>
        <v>93.884892086330936</v>
      </c>
      <c r="K216" s="3">
        <v>1.04</v>
      </c>
      <c r="L216" s="3">
        <f t="shared" si="27"/>
        <v>7.4820143884892083</v>
      </c>
      <c r="M216" s="3">
        <v>8</v>
      </c>
      <c r="N216" s="3">
        <v>8</v>
      </c>
      <c r="O216" s="3">
        <f t="shared" si="30"/>
        <v>21.162332444144155</v>
      </c>
      <c r="P216" s="3">
        <v>11.6</v>
      </c>
      <c r="Q216" s="3">
        <f t="shared" si="28"/>
        <v>83.453237410071935</v>
      </c>
      <c r="R216" s="3">
        <v>2.83</v>
      </c>
      <c r="S216" s="3">
        <f t="shared" si="29"/>
        <v>20.359712230215827</v>
      </c>
      <c r="T216" s="3">
        <v>8</v>
      </c>
      <c r="U216" s="3">
        <v>8</v>
      </c>
      <c r="V216" s="3">
        <f t="shared" si="31"/>
        <v>57.585962323969198</v>
      </c>
      <c r="W216" s="3">
        <v>1</v>
      </c>
    </row>
    <row r="217" spans="1:23" x14ac:dyDescent="0.25">
      <c r="A217" s="25" t="s">
        <v>654</v>
      </c>
      <c r="B217" s="4">
        <v>2017</v>
      </c>
      <c r="C217" s="4">
        <v>6</v>
      </c>
      <c r="D217" s="4" t="s">
        <v>990</v>
      </c>
      <c r="E217" s="3" t="s">
        <v>82</v>
      </c>
      <c r="F217" s="3" t="s">
        <v>965</v>
      </c>
      <c r="G217" s="3">
        <v>13.9</v>
      </c>
      <c r="H217" s="91">
        <v>100</v>
      </c>
      <c r="I217" s="3">
        <v>15.59</v>
      </c>
      <c r="J217" s="3">
        <f t="shared" si="26"/>
        <v>112.15827338129496</v>
      </c>
      <c r="K217" s="3">
        <v>1.39</v>
      </c>
      <c r="L217" s="3">
        <f t="shared" si="27"/>
        <v>10</v>
      </c>
      <c r="M217" s="3">
        <v>8</v>
      </c>
      <c r="N217" s="3">
        <v>8</v>
      </c>
      <c r="O217" s="3">
        <f t="shared" si="30"/>
        <v>28.284271247461902</v>
      </c>
      <c r="P217" s="3">
        <v>11.14</v>
      </c>
      <c r="Q217" s="3">
        <f t="shared" si="28"/>
        <v>80.143884892086334</v>
      </c>
      <c r="R217" s="3">
        <v>1.67</v>
      </c>
      <c r="S217" s="3">
        <f t="shared" si="29"/>
        <v>12.014388489208633</v>
      </c>
      <c r="T217" s="3">
        <v>8</v>
      </c>
      <c r="U217" s="3">
        <v>8</v>
      </c>
      <c r="V217" s="3">
        <f t="shared" si="31"/>
        <v>33.981822290116099</v>
      </c>
      <c r="W217" s="3">
        <v>1</v>
      </c>
    </row>
    <row r="218" spans="1:23" x14ac:dyDescent="0.25">
      <c r="A218" s="25" t="s">
        <v>655</v>
      </c>
      <c r="B218" s="4">
        <v>2011</v>
      </c>
      <c r="C218" s="4">
        <v>1</v>
      </c>
      <c r="D218" s="4" t="s">
        <v>1327</v>
      </c>
      <c r="E218" s="3" t="s">
        <v>82</v>
      </c>
      <c r="F218" s="3" t="s">
        <v>1035</v>
      </c>
      <c r="G218" s="3">
        <v>27.36</v>
      </c>
      <c r="H218" s="91">
        <v>40</v>
      </c>
      <c r="I218" s="3">
        <v>19.28</v>
      </c>
      <c r="J218" s="3">
        <f t="shared" si="26"/>
        <v>28.187134502923978</v>
      </c>
      <c r="K218" s="3">
        <v>2.19</v>
      </c>
      <c r="L218" s="3">
        <f t="shared" si="27"/>
        <v>3.2017543859649122</v>
      </c>
      <c r="M218" s="3">
        <v>8</v>
      </c>
      <c r="N218" s="3">
        <v>8</v>
      </c>
      <c r="O218" s="3">
        <f t="shared" si="30"/>
        <v>9.05592895203824</v>
      </c>
      <c r="P218" s="3">
        <v>12.7</v>
      </c>
      <c r="Q218" s="3">
        <f t="shared" si="28"/>
        <v>18.567251461988306</v>
      </c>
      <c r="R218" s="3">
        <v>2.31</v>
      </c>
      <c r="S218" s="3">
        <f t="shared" si="29"/>
        <v>3.3771929824561404</v>
      </c>
      <c r="T218" s="3">
        <v>8</v>
      </c>
      <c r="U218" s="3">
        <v>8</v>
      </c>
      <c r="V218" s="3">
        <f t="shared" si="31"/>
        <v>9.552144237081432</v>
      </c>
      <c r="W218" s="3">
        <v>1</v>
      </c>
    </row>
    <row r="219" spans="1:23" x14ac:dyDescent="0.25">
      <c r="A219" s="25" t="s">
        <v>655</v>
      </c>
      <c r="B219" s="4">
        <v>2011</v>
      </c>
      <c r="C219" s="4">
        <v>2</v>
      </c>
      <c r="D219" s="4" t="s">
        <v>1327</v>
      </c>
      <c r="E219" s="3" t="s">
        <v>82</v>
      </c>
      <c r="F219" s="3" t="s">
        <v>1035</v>
      </c>
      <c r="G219" s="3">
        <v>27.39</v>
      </c>
      <c r="H219" s="91">
        <v>40</v>
      </c>
      <c r="I219" s="3">
        <v>5.43</v>
      </c>
      <c r="J219" s="3">
        <f t="shared" si="26"/>
        <v>7.9299014238773271</v>
      </c>
      <c r="K219" s="3">
        <v>2.23</v>
      </c>
      <c r="L219" s="3">
        <f t="shared" si="27"/>
        <v>3.2566630156991603</v>
      </c>
      <c r="M219" s="3" t="s">
        <v>1078</v>
      </c>
      <c r="N219" s="3">
        <v>8</v>
      </c>
      <c r="O219" s="3">
        <f t="shared" si="30"/>
        <v>9.2112340097612329</v>
      </c>
      <c r="P219" s="3">
        <v>5.39</v>
      </c>
      <c r="Q219" s="3">
        <f t="shared" si="28"/>
        <v>7.8714859437750997</v>
      </c>
      <c r="R219" s="3">
        <v>1.08</v>
      </c>
      <c r="S219" s="3">
        <f t="shared" si="29"/>
        <v>1.5772179627601315</v>
      </c>
      <c r="T219" s="3" t="s">
        <v>1078</v>
      </c>
      <c r="U219" s="3">
        <v>8</v>
      </c>
      <c r="V219" s="3">
        <f t="shared" si="31"/>
        <v>4.4610460675076826</v>
      </c>
      <c r="W219" s="3">
        <v>1</v>
      </c>
    </row>
    <row r="220" spans="1:23" x14ac:dyDescent="0.25">
      <c r="A220" s="25" t="s">
        <v>656</v>
      </c>
      <c r="B220" s="4">
        <v>2012</v>
      </c>
      <c r="C220" s="4">
        <v>1</v>
      </c>
      <c r="D220" s="4" t="s">
        <v>1346</v>
      </c>
      <c r="E220" s="3" t="s">
        <v>82</v>
      </c>
      <c r="F220" s="3" t="s">
        <v>965</v>
      </c>
      <c r="G220" s="3">
        <v>25.98</v>
      </c>
      <c r="H220" s="91">
        <v>180</v>
      </c>
      <c r="I220" s="3">
        <v>20.55</v>
      </c>
      <c r="J220" s="3">
        <f t="shared" si="26"/>
        <v>142.37875288683603</v>
      </c>
      <c r="K220" s="3">
        <v>2.89</v>
      </c>
      <c r="L220" s="3">
        <f t="shared" si="27"/>
        <v>20.023094688221711</v>
      </c>
      <c r="M220" s="3" t="s">
        <v>1466</v>
      </c>
      <c r="N220" s="3">
        <v>13</v>
      </c>
      <c r="O220" s="3">
        <f t="shared" si="30"/>
        <v>72.194294591854018</v>
      </c>
      <c r="P220" s="3">
        <v>18.93</v>
      </c>
      <c r="Q220" s="3">
        <f t="shared" si="28"/>
        <v>131.15473441108546</v>
      </c>
      <c r="R220" s="3">
        <v>2.19</v>
      </c>
      <c r="S220" s="3">
        <f t="shared" si="29"/>
        <v>15.173210161662817</v>
      </c>
      <c r="T220" s="3" t="s">
        <v>1466</v>
      </c>
      <c r="U220" s="3">
        <v>13</v>
      </c>
      <c r="V220" s="3">
        <f t="shared" si="31"/>
        <v>54.707787251266531</v>
      </c>
      <c r="W220" s="3">
        <v>3</v>
      </c>
    </row>
    <row r="221" spans="1:23" x14ac:dyDescent="0.25">
      <c r="A221" s="25" t="s">
        <v>656</v>
      </c>
      <c r="B221" s="4">
        <v>2012</v>
      </c>
      <c r="C221" s="4">
        <v>2</v>
      </c>
      <c r="D221" s="4" t="s">
        <v>1346</v>
      </c>
      <c r="E221" s="3" t="s">
        <v>82</v>
      </c>
      <c r="F221" s="3" t="s">
        <v>965</v>
      </c>
      <c r="G221" s="3">
        <v>25.98</v>
      </c>
      <c r="H221" s="91">
        <v>180</v>
      </c>
      <c r="I221" s="3">
        <v>20.55</v>
      </c>
      <c r="J221" s="3">
        <f t="shared" ref="J221:J253" si="32">H221*I221/G221</f>
        <v>142.37875288683603</v>
      </c>
      <c r="K221" s="3">
        <v>2.89</v>
      </c>
      <c r="L221" s="3">
        <f t="shared" ref="L221:L284" si="33">H221*K221/G221</f>
        <v>20.023094688221711</v>
      </c>
      <c r="M221" s="3" t="s">
        <v>1466</v>
      </c>
      <c r="N221" s="3">
        <v>13</v>
      </c>
      <c r="O221" s="3">
        <f t="shared" si="30"/>
        <v>72.194294591854018</v>
      </c>
      <c r="P221" s="3">
        <v>13.05</v>
      </c>
      <c r="Q221" s="3">
        <f t="shared" ref="Q221:Q284" si="34">H221*P221/G221</f>
        <v>90.415704387990758</v>
      </c>
      <c r="R221" s="3">
        <v>1.62</v>
      </c>
      <c r="S221" s="3">
        <f t="shared" ref="S221:S284" si="35">H221*R221/G221</f>
        <v>11.224018475750578</v>
      </c>
      <c r="T221" s="3" t="s">
        <v>1466</v>
      </c>
      <c r="U221" s="3">
        <v>13</v>
      </c>
      <c r="V221" s="3">
        <f t="shared" si="31"/>
        <v>40.468774131073872</v>
      </c>
      <c r="W221" s="3">
        <v>3</v>
      </c>
    </row>
    <row r="222" spans="1:23" x14ac:dyDescent="0.25">
      <c r="A222" s="25" t="s">
        <v>656</v>
      </c>
      <c r="B222" s="4">
        <v>2012</v>
      </c>
      <c r="C222" s="4">
        <v>3</v>
      </c>
      <c r="D222" s="4" t="s">
        <v>1346</v>
      </c>
      <c r="E222" s="3" t="s">
        <v>82</v>
      </c>
      <c r="F222" s="3" t="s">
        <v>965</v>
      </c>
      <c r="G222" s="3">
        <v>25.98</v>
      </c>
      <c r="H222" s="91">
        <v>180</v>
      </c>
      <c r="I222" s="3">
        <v>20.55</v>
      </c>
      <c r="J222" s="3">
        <f t="shared" si="32"/>
        <v>142.37875288683603</v>
      </c>
      <c r="K222" s="3">
        <v>2.89</v>
      </c>
      <c r="L222" s="3">
        <f t="shared" si="33"/>
        <v>20.023094688221711</v>
      </c>
      <c r="M222" s="3" t="s">
        <v>1466</v>
      </c>
      <c r="N222" s="3">
        <v>13</v>
      </c>
      <c r="O222" s="3">
        <f t="shared" si="30"/>
        <v>72.194294591854018</v>
      </c>
      <c r="P222" s="3">
        <v>9.58</v>
      </c>
      <c r="Q222" s="3">
        <f t="shared" si="34"/>
        <v>66.374133949191688</v>
      </c>
      <c r="R222" s="3">
        <v>1.73</v>
      </c>
      <c r="S222" s="3">
        <f t="shared" si="35"/>
        <v>11.986143187066974</v>
      </c>
      <c r="T222" s="3" t="s">
        <v>1466</v>
      </c>
      <c r="U222" s="3">
        <v>13</v>
      </c>
      <c r="V222" s="3">
        <f t="shared" si="31"/>
        <v>43.216653856023328</v>
      </c>
      <c r="W222" s="3">
        <v>3</v>
      </c>
    </row>
    <row r="223" spans="1:23" x14ac:dyDescent="0.25">
      <c r="A223" s="25" t="s">
        <v>657</v>
      </c>
      <c r="B223" s="4">
        <v>2013</v>
      </c>
      <c r="C223" s="4">
        <v>1</v>
      </c>
      <c r="D223" s="4" t="s">
        <v>1472</v>
      </c>
      <c r="E223" s="3" t="s">
        <v>82</v>
      </c>
      <c r="F223" s="3" t="s">
        <v>965</v>
      </c>
      <c r="G223" s="3">
        <v>55.44</v>
      </c>
      <c r="H223" s="91">
        <v>250</v>
      </c>
      <c r="I223" s="3">
        <v>37.78</v>
      </c>
      <c r="J223" s="3">
        <f t="shared" si="32"/>
        <v>170.36435786435788</v>
      </c>
      <c r="K223" s="3">
        <v>2.4500000000000002</v>
      </c>
      <c r="L223" s="3">
        <f t="shared" si="33"/>
        <v>11.047979797979798</v>
      </c>
      <c r="M223" s="3">
        <v>8</v>
      </c>
      <c r="N223" s="3">
        <v>8</v>
      </c>
      <c r="O223" s="3">
        <f t="shared" si="30"/>
        <v>31.248405734253996</v>
      </c>
      <c r="P223" s="3">
        <v>19.63</v>
      </c>
      <c r="Q223" s="3">
        <f t="shared" si="34"/>
        <v>88.519119769119769</v>
      </c>
      <c r="R223" s="3">
        <v>4.74</v>
      </c>
      <c r="S223" s="3">
        <f t="shared" si="35"/>
        <v>21.374458874458874</v>
      </c>
      <c r="T223" s="3">
        <v>8</v>
      </c>
      <c r="U223" s="3">
        <v>8</v>
      </c>
      <c r="V223" s="3">
        <f t="shared" si="31"/>
        <v>60.456099257291406</v>
      </c>
      <c r="W223" s="3">
        <v>1</v>
      </c>
    </row>
    <row r="224" spans="1:23" x14ac:dyDescent="0.25">
      <c r="A224" s="25" t="s">
        <v>658</v>
      </c>
      <c r="B224" s="4">
        <v>1986</v>
      </c>
      <c r="C224" s="4">
        <v>1</v>
      </c>
      <c r="D224" s="4" t="s">
        <v>1051</v>
      </c>
      <c r="E224" s="3" t="s">
        <v>82</v>
      </c>
      <c r="F224" s="3" t="s">
        <v>1077</v>
      </c>
      <c r="G224" s="3">
        <v>43.57</v>
      </c>
      <c r="H224" s="3">
        <v>100</v>
      </c>
      <c r="I224" s="3" t="s">
        <v>976</v>
      </c>
      <c r="J224" s="3">
        <v>215.8</v>
      </c>
      <c r="K224" s="3" t="s">
        <v>976</v>
      </c>
      <c r="L224" s="3">
        <v>4.2</v>
      </c>
      <c r="M224" s="3">
        <v>8</v>
      </c>
      <c r="N224" s="3">
        <v>8</v>
      </c>
      <c r="O224" s="3">
        <f t="shared" si="30"/>
        <v>11.879393923934</v>
      </c>
      <c r="P224" s="3">
        <v>41.56</v>
      </c>
      <c r="Q224" s="3">
        <f t="shared" si="34"/>
        <v>95.386733991278405</v>
      </c>
      <c r="R224" s="3">
        <v>0.92</v>
      </c>
      <c r="S224" s="3">
        <f t="shared" si="35"/>
        <v>2.1115446408078955</v>
      </c>
      <c r="T224" s="3">
        <v>8</v>
      </c>
      <c r="U224" s="3">
        <v>8</v>
      </c>
      <c r="V224" s="3">
        <f t="shared" si="31"/>
        <v>5.9723501371735033</v>
      </c>
      <c r="W224" s="3">
        <v>5</v>
      </c>
    </row>
    <row r="225" spans="1:23" x14ac:dyDescent="0.25">
      <c r="A225" s="25" t="s">
        <v>658</v>
      </c>
      <c r="B225" s="4">
        <v>1986</v>
      </c>
      <c r="C225" s="4">
        <v>2</v>
      </c>
      <c r="D225" s="4" t="s">
        <v>1051</v>
      </c>
      <c r="E225" s="3" t="s">
        <v>82</v>
      </c>
      <c r="F225" s="3" t="s">
        <v>1077</v>
      </c>
      <c r="G225" s="3">
        <v>43.57</v>
      </c>
      <c r="H225" s="3">
        <v>100</v>
      </c>
      <c r="I225" s="3" t="s">
        <v>976</v>
      </c>
      <c r="J225" s="3">
        <v>215.8</v>
      </c>
      <c r="K225" s="3" t="s">
        <v>976</v>
      </c>
      <c r="L225" s="3">
        <v>4.2</v>
      </c>
      <c r="M225" s="3">
        <v>8</v>
      </c>
      <c r="N225" s="3">
        <v>8</v>
      </c>
      <c r="O225" s="3">
        <f t="shared" si="30"/>
        <v>11.879393923934</v>
      </c>
      <c r="P225" s="3">
        <v>42.03</v>
      </c>
      <c r="Q225" s="3">
        <f t="shared" si="34"/>
        <v>96.465457883865042</v>
      </c>
      <c r="R225" s="3">
        <v>1.1499999999999999</v>
      </c>
      <c r="S225" s="3">
        <f t="shared" si="35"/>
        <v>2.639430801009869</v>
      </c>
      <c r="T225" s="3">
        <v>8</v>
      </c>
      <c r="U225" s="3">
        <v>8</v>
      </c>
      <c r="V225" s="3">
        <f t="shared" si="31"/>
        <v>7.4654376714668782</v>
      </c>
      <c r="W225" s="3">
        <v>5</v>
      </c>
    </row>
    <row r="226" spans="1:23" x14ac:dyDescent="0.25">
      <c r="A226" s="25" t="s">
        <v>658</v>
      </c>
      <c r="B226" s="4">
        <v>1986</v>
      </c>
      <c r="C226" s="4">
        <v>3</v>
      </c>
      <c r="D226" s="4" t="s">
        <v>1051</v>
      </c>
      <c r="E226" s="3" t="s">
        <v>82</v>
      </c>
      <c r="F226" s="3" t="s">
        <v>1077</v>
      </c>
      <c r="G226" s="3">
        <v>43.57</v>
      </c>
      <c r="H226" s="3">
        <v>100</v>
      </c>
      <c r="I226" s="3" t="s">
        <v>976</v>
      </c>
      <c r="J226" s="3">
        <v>215.8</v>
      </c>
      <c r="K226" s="3" t="s">
        <v>976</v>
      </c>
      <c r="L226" s="3">
        <v>4.2</v>
      </c>
      <c r="M226" s="3">
        <v>8</v>
      </c>
      <c r="N226" s="3">
        <v>8</v>
      </c>
      <c r="O226" s="3">
        <f t="shared" si="30"/>
        <v>11.879393923934</v>
      </c>
      <c r="P226" s="3">
        <v>41.56</v>
      </c>
      <c r="Q226" s="3">
        <f t="shared" si="34"/>
        <v>95.386733991278405</v>
      </c>
      <c r="R226" s="3">
        <v>1.04</v>
      </c>
      <c r="S226" s="3">
        <f t="shared" si="35"/>
        <v>2.3869635070002295</v>
      </c>
      <c r="T226" s="3">
        <v>8</v>
      </c>
      <c r="U226" s="3">
        <v>8</v>
      </c>
      <c r="V226" s="3">
        <f t="shared" si="31"/>
        <v>6.7513523289787418</v>
      </c>
      <c r="W226" s="3">
        <v>5</v>
      </c>
    </row>
    <row r="227" spans="1:23" x14ac:dyDescent="0.25">
      <c r="A227" s="25" t="s">
        <v>658</v>
      </c>
      <c r="B227" s="4">
        <v>1986</v>
      </c>
      <c r="C227" s="4">
        <v>4</v>
      </c>
      <c r="D227" s="4" t="s">
        <v>1051</v>
      </c>
      <c r="E227" s="3" t="s">
        <v>82</v>
      </c>
      <c r="F227" s="3" t="s">
        <v>1077</v>
      </c>
      <c r="G227" s="3">
        <v>43.57</v>
      </c>
      <c r="H227" s="3">
        <v>100</v>
      </c>
      <c r="I227" s="3" t="s">
        <v>976</v>
      </c>
      <c r="J227" s="3">
        <v>215.8</v>
      </c>
      <c r="K227" s="3" t="s">
        <v>976</v>
      </c>
      <c r="L227" s="3">
        <v>4.2</v>
      </c>
      <c r="M227" s="3">
        <v>8</v>
      </c>
      <c r="N227" s="3">
        <v>8</v>
      </c>
      <c r="O227" s="3">
        <f t="shared" si="30"/>
        <v>11.879393923934</v>
      </c>
      <c r="P227" s="3">
        <v>36.479999999999997</v>
      </c>
      <c r="Q227" s="3">
        <f t="shared" si="34"/>
        <v>83.727335322469571</v>
      </c>
      <c r="R227" s="3">
        <v>1.27</v>
      </c>
      <c r="S227" s="3">
        <f t="shared" si="35"/>
        <v>2.9148496672022035</v>
      </c>
      <c r="T227" s="3">
        <v>8</v>
      </c>
      <c r="U227" s="3">
        <v>8</v>
      </c>
      <c r="V227" s="3">
        <f t="shared" si="31"/>
        <v>8.2444398632721185</v>
      </c>
      <c r="W227" s="3">
        <v>5</v>
      </c>
    </row>
    <row r="228" spans="1:23" x14ac:dyDescent="0.25">
      <c r="A228" s="25" t="s">
        <v>658</v>
      </c>
      <c r="B228" s="4">
        <v>1986</v>
      </c>
      <c r="C228" s="4">
        <v>5</v>
      </c>
      <c r="D228" s="4" t="s">
        <v>1051</v>
      </c>
      <c r="E228" s="3" t="s">
        <v>82</v>
      </c>
      <c r="F228" s="3" t="s">
        <v>1077</v>
      </c>
      <c r="G228" s="3">
        <v>43.57</v>
      </c>
      <c r="H228" s="3">
        <v>100</v>
      </c>
      <c r="I228" s="3" t="s">
        <v>976</v>
      </c>
      <c r="J228" s="3">
        <v>215.8</v>
      </c>
      <c r="K228" s="3" t="s">
        <v>976</v>
      </c>
      <c r="L228" s="3">
        <v>4.2</v>
      </c>
      <c r="M228" s="3">
        <v>8</v>
      </c>
      <c r="N228" s="3">
        <v>8</v>
      </c>
      <c r="O228" s="3">
        <f t="shared" si="30"/>
        <v>11.879393923934</v>
      </c>
      <c r="P228" s="3">
        <v>43.53</v>
      </c>
      <c r="Q228" s="3">
        <f t="shared" si="34"/>
        <v>99.90819371126922</v>
      </c>
      <c r="R228" s="3">
        <v>1.04</v>
      </c>
      <c r="S228" s="3">
        <f t="shared" si="35"/>
        <v>2.3869635070002295</v>
      </c>
      <c r="T228" s="3">
        <v>8</v>
      </c>
      <c r="U228" s="3">
        <v>8</v>
      </c>
      <c r="V228" s="3">
        <f t="shared" si="31"/>
        <v>6.7513523289787418</v>
      </c>
      <c r="W228" s="3">
        <v>5</v>
      </c>
    </row>
    <row r="229" spans="1:23" x14ac:dyDescent="0.25">
      <c r="A229" s="25" t="s">
        <v>658</v>
      </c>
      <c r="B229" s="4">
        <v>1986</v>
      </c>
      <c r="C229" s="4">
        <v>6</v>
      </c>
      <c r="D229" s="4" t="s">
        <v>1051</v>
      </c>
      <c r="E229" s="3" t="s">
        <v>82</v>
      </c>
      <c r="F229" s="3" t="s">
        <v>1077</v>
      </c>
      <c r="G229" s="3">
        <v>43.57</v>
      </c>
      <c r="H229" s="3">
        <v>100</v>
      </c>
      <c r="I229" s="3" t="s">
        <v>976</v>
      </c>
      <c r="J229" s="3">
        <v>206.4</v>
      </c>
      <c r="K229" s="3" t="s">
        <v>976</v>
      </c>
      <c r="L229" s="3">
        <v>6.9</v>
      </c>
      <c r="M229" s="3">
        <v>16</v>
      </c>
      <c r="N229" s="3">
        <v>16</v>
      </c>
      <c r="O229" s="3">
        <f t="shared" si="30"/>
        <v>27.6</v>
      </c>
      <c r="P229" s="3">
        <v>19.510000000000002</v>
      </c>
      <c r="Q229" s="3">
        <f t="shared" si="34"/>
        <v>44.778517328437005</v>
      </c>
      <c r="R229" s="3">
        <v>0.81</v>
      </c>
      <c r="S229" s="3">
        <f t="shared" si="35"/>
        <v>1.8590773467982558</v>
      </c>
      <c r="T229" s="3">
        <v>8</v>
      </c>
      <c r="U229" s="3">
        <v>8</v>
      </c>
      <c r="V229" s="3">
        <f t="shared" si="31"/>
        <v>5.2582647946853669</v>
      </c>
      <c r="W229" s="3">
        <v>5</v>
      </c>
    </row>
    <row r="230" spans="1:23" x14ac:dyDescent="0.25">
      <c r="A230" s="25" t="s">
        <v>658</v>
      </c>
      <c r="B230" s="4">
        <v>1986</v>
      </c>
      <c r="C230" s="4">
        <v>7</v>
      </c>
      <c r="D230" s="4" t="s">
        <v>1051</v>
      </c>
      <c r="E230" s="3" t="s">
        <v>82</v>
      </c>
      <c r="F230" s="3" t="s">
        <v>1077</v>
      </c>
      <c r="G230" s="3">
        <v>43.57</v>
      </c>
      <c r="H230" s="3">
        <v>100</v>
      </c>
      <c r="I230" s="3" t="s">
        <v>976</v>
      </c>
      <c r="J230" s="3">
        <v>206.4</v>
      </c>
      <c r="K230" s="3" t="s">
        <v>976</v>
      </c>
      <c r="L230" s="3">
        <v>6.9</v>
      </c>
      <c r="M230" s="3">
        <v>16</v>
      </c>
      <c r="N230" s="3">
        <v>16</v>
      </c>
      <c r="O230" s="3">
        <f t="shared" si="30"/>
        <v>27.6</v>
      </c>
      <c r="P230" s="3">
        <v>17.09</v>
      </c>
      <c r="Q230" s="3">
        <f t="shared" si="34"/>
        <v>39.224236860224927</v>
      </c>
      <c r="R230" s="3">
        <v>2.54</v>
      </c>
      <c r="S230" s="3">
        <f t="shared" si="35"/>
        <v>5.829699334404407</v>
      </c>
      <c r="T230" s="3">
        <v>8</v>
      </c>
      <c r="U230" s="3">
        <v>8</v>
      </c>
      <c r="V230" s="3">
        <f t="shared" si="31"/>
        <v>16.488879726544237</v>
      </c>
      <c r="W230" s="3">
        <v>5</v>
      </c>
    </row>
    <row r="231" spans="1:23" x14ac:dyDescent="0.25">
      <c r="A231" s="25" t="s">
        <v>658</v>
      </c>
      <c r="B231" s="4">
        <v>1986</v>
      </c>
      <c r="C231" s="4">
        <v>8</v>
      </c>
      <c r="D231" s="4" t="s">
        <v>1051</v>
      </c>
      <c r="E231" s="3" t="s">
        <v>82</v>
      </c>
      <c r="F231" s="3" t="s">
        <v>1077</v>
      </c>
      <c r="G231" s="3">
        <v>43.57</v>
      </c>
      <c r="H231" s="3">
        <v>100</v>
      </c>
      <c r="I231" s="3" t="s">
        <v>976</v>
      </c>
      <c r="J231" s="3">
        <v>206.4</v>
      </c>
      <c r="K231" s="3" t="s">
        <v>976</v>
      </c>
      <c r="L231" s="3">
        <v>6.9</v>
      </c>
      <c r="M231" s="3">
        <v>16</v>
      </c>
      <c r="N231" s="3">
        <v>16</v>
      </c>
      <c r="O231" s="3">
        <f t="shared" si="30"/>
        <v>27.6</v>
      </c>
      <c r="P231" s="3">
        <v>45.03</v>
      </c>
      <c r="Q231" s="3">
        <f t="shared" si="34"/>
        <v>103.3509295386734</v>
      </c>
      <c r="R231" s="3">
        <v>0.69</v>
      </c>
      <c r="S231" s="3">
        <f t="shared" si="35"/>
        <v>1.5836584806059215</v>
      </c>
      <c r="T231" s="3">
        <v>8</v>
      </c>
      <c r="U231" s="3">
        <v>8</v>
      </c>
      <c r="V231" s="3">
        <f t="shared" si="31"/>
        <v>4.4792626028801266</v>
      </c>
      <c r="W231" s="3">
        <v>5</v>
      </c>
    </row>
    <row r="232" spans="1:23" x14ac:dyDescent="0.25">
      <c r="A232" s="25" t="s">
        <v>658</v>
      </c>
      <c r="B232" s="4">
        <v>1986</v>
      </c>
      <c r="C232" s="4">
        <v>9</v>
      </c>
      <c r="D232" s="4" t="s">
        <v>1051</v>
      </c>
      <c r="E232" s="3" t="s">
        <v>82</v>
      </c>
      <c r="F232" s="3" t="s">
        <v>1077</v>
      </c>
      <c r="G232" s="3">
        <v>43.57</v>
      </c>
      <c r="H232" s="3">
        <v>100</v>
      </c>
      <c r="I232" s="3" t="s">
        <v>976</v>
      </c>
      <c r="J232" s="3">
        <v>206.4</v>
      </c>
      <c r="K232" s="3" t="s">
        <v>976</v>
      </c>
      <c r="L232" s="3">
        <v>6.9</v>
      </c>
      <c r="M232" s="3">
        <v>16</v>
      </c>
      <c r="N232" s="3">
        <v>16</v>
      </c>
      <c r="O232" s="3">
        <f t="shared" si="30"/>
        <v>27.6</v>
      </c>
      <c r="P232" s="3">
        <v>35.79</v>
      </c>
      <c r="Q232" s="3">
        <f t="shared" si="34"/>
        <v>82.143676841863666</v>
      </c>
      <c r="R232" s="3">
        <v>1.73</v>
      </c>
      <c r="S232" s="3">
        <f t="shared" si="35"/>
        <v>3.970621987606151</v>
      </c>
      <c r="T232" s="3">
        <v>8</v>
      </c>
      <c r="U232" s="3">
        <v>8</v>
      </c>
      <c r="V232" s="3">
        <f t="shared" si="31"/>
        <v>11.230614931858868</v>
      </c>
      <c r="W232" s="3">
        <v>5</v>
      </c>
    </row>
    <row r="233" spans="1:23" x14ac:dyDescent="0.25">
      <c r="A233" s="25" t="s">
        <v>658</v>
      </c>
      <c r="B233" s="4">
        <v>1986</v>
      </c>
      <c r="C233" s="4">
        <v>10</v>
      </c>
      <c r="D233" s="4" t="s">
        <v>1051</v>
      </c>
      <c r="E233" s="3" t="s">
        <v>82</v>
      </c>
      <c r="F233" s="3" t="s">
        <v>1077</v>
      </c>
      <c r="G233" s="3">
        <v>43.57</v>
      </c>
      <c r="H233" s="3">
        <v>100</v>
      </c>
      <c r="I233" s="3" t="s">
        <v>976</v>
      </c>
      <c r="J233" s="3">
        <v>206.4</v>
      </c>
      <c r="K233" s="3" t="s">
        <v>976</v>
      </c>
      <c r="L233" s="3">
        <v>6.9</v>
      </c>
      <c r="M233" s="3">
        <v>16</v>
      </c>
      <c r="N233" s="3">
        <v>16</v>
      </c>
      <c r="O233" s="3">
        <f t="shared" si="30"/>
        <v>27.6</v>
      </c>
      <c r="P233" s="3">
        <v>47.45</v>
      </c>
      <c r="Q233" s="3">
        <f t="shared" si="34"/>
        <v>108.90521000688547</v>
      </c>
      <c r="R233" s="3">
        <v>1.96</v>
      </c>
      <c r="S233" s="3">
        <f t="shared" si="35"/>
        <v>4.498508147808125</v>
      </c>
      <c r="T233" s="3">
        <v>8</v>
      </c>
      <c r="U233" s="3">
        <v>8</v>
      </c>
      <c r="V233" s="3">
        <f t="shared" si="31"/>
        <v>12.723702466152245</v>
      </c>
      <c r="W233" s="3">
        <v>5</v>
      </c>
    </row>
    <row r="234" spans="1:23" x14ac:dyDescent="0.25">
      <c r="A234" s="25" t="s">
        <v>659</v>
      </c>
      <c r="B234" s="4">
        <v>2013</v>
      </c>
      <c r="C234" s="4">
        <v>1</v>
      </c>
      <c r="D234" s="4" t="s">
        <v>1051</v>
      </c>
      <c r="E234" s="3" t="s">
        <v>82</v>
      </c>
      <c r="F234" s="3" t="s">
        <v>965</v>
      </c>
      <c r="G234" s="3">
        <v>37.979999999999997</v>
      </c>
      <c r="H234" s="3">
        <v>350</v>
      </c>
      <c r="I234" s="3">
        <v>34.06</v>
      </c>
      <c r="J234" s="3">
        <f t="shared" si="32"/>
        <v>313.87572406529756</v>
      </c>
      <c r="K234" s="3">
        <v>1.73</v>
      </c>
      <c r="L234" s="3">
        <f t="shared" si="33"/>
        <v>15.942601369141654</v>
      </c>
      <c r="M234" s="3">
        <v>6</v>
      </c>
      <c r="N234" s="3">
        <v>6</v>
      </c>
      <c r="O234" s="3">
        <f t="shared" si="30"/>
        <v>39.051238526993529</v>
      </c>
      <c r="P234" s="3">
        <v>28.63</v>
      </c>
      <c r="Q234" s="3">
        <f t="shared" si="34"/>
        <v>263.83622959452345</v>
      </c>
      <c r="R234" s="3">
        <v>3.69</v>
      </c>
      <c r="S234" s="3">
        <f t="shared" si="35"/>
        <v>34.004739336492896</v>
      </c>
      <c r="T234" s="3">
        <v>6</v>
      </c>
      <c r="U234" s="3">
        <v>6</v>
      </c>
      <c r="V234" s="3">
        <f t="shared" si="31"/>
        <v>83.294260210754999</v>
      </c>
      <c r="W234" s="3">
        <v>3</v>
      </c>
    </row>
    <row r="235" spans="1:23" x14ac:dyDescent="0.25">
      <c r="A235" s="25" t="s">
        <v>659</v>
      </c>
      <c r="B235" s="4">
        <v>2013</v>
      </c>
      <c r="C235" s="4">
        <v>2</v>
      </c>
      <c r="D235" s="4" t="s">
        <v>1051</v>
      </c>
      <c r="E235" s="3" t="s">
        <v>82</v>
      </c>
      <c r="F235" s="3" t="s">
        <v>965</v>
      </c>
      <c r="G235" s="3">
        <v>37.979999999999997</v>
      </c>
      <c r="H235" s="3">
        <v>350</v>
      </c>
      <c r="I235" s="3">
        <v>34.06</v>
      </c>
      <c r="J235" s="3">
        <f t="shared" si="32"/>
        <v>313.87572406529756</v>
      </c>
      <c r="K235" s="3">
        <v>1.73</v>
      </c>
      <c r="L235" s="3">
        <f t="shared" si="33"/>
        <v>15.942601369141654</v>
      </c>
      <c r="M235" s="3">
        <v>6</v>
      </c>
      <c r="N235" s="3">
        <v>6</v>
      </c>
      <c r="O235" s="3">
        <f t="shared" si="30"/>
        <v>39.051238526993529</v>
      </c>
      <c r="P235" s="3">
        <v>23.67</v>
      </c>
      <c r="Q235" s="3">
        <f t="shared" si="34"/>
        <v>218.12796208530807</v>
      </c>
      <c r="R235" s="3">
        <v>3.58</v>
      </c>
      <c r="S235" s="3">
        <f t="shared" si="35"/>
        <v>32.991047919957879</v>
      </c>
      <c r="T235" s="3">
        <v>6</v>
      </c>
      <c r="U235" s="3">
        <v>6</v>
      </c>
      <c r="V235" s="3">
        <f t="shared" si="31"/>
        <v>80.811233483605122</v>
      </c>
      <c r="W235" s="3">
        <v>3</v>
      </c>
    </row>
    <row r="236" spans="1:23" x14ac:dyDescent="0.25">
      <c r="A236" s="25" t="s">
        <v>659</v>
      </c>
      <c r="B236" s="4">
        <v>2013</v>
      </c>
      <c r="C236" s="4">
        <v>3</v>
      </c>
      <c r="D236" s="4" t="s">
        <v>1051</v>
      </c>
      <c r="E236" s="3" t="s">
        <v>82</v>
      </c>
      <c r="F236" s="3" t="s">
        <v>965</v>
      </c>
      <c r="G236" s="3">
        <v>37.979999999999997</v>
      </c>
      <c r="H236" s="3">
        <v>350</v>
      </c>
      <c r="I236" s="3">
        <v>34.06</v>
      </c>
      <c r="J236" s="3">
        <f t="shared" si="32"/>
        <v>313.87572406529756</v>
      </c>
      <c r="K236" s="3">
        <v>1.73</v>
      </c>
      <c r="L236" s="3">
        <f t="shared" si="33"/>
        <v>15.942601369141654</v>
      </c>
      <c r="M236" s="3">
        <v>6</v>
      </c>
      <c r="N236" s="3">
        <v>6</v>
      </c>
      <c r="O236" s="3">
        <f t="shared" si="30"/>
        <v>39.051238526993529</v>
      </c>
      <c r="P236" s="3">
        <v>9.1199999999999992</v>
      </c>
      <c r="Q236" s="3">
        <f t="shared" si="34"/>
        <v>84.044233807266977</v>
      </c>
      <c r="R236" s="3">
        <v>4.8499999999999996</v>
      </c>
      <c r="S236" s="3">
        <f t="shared" si="35"/>
        <v>44.694576092680357</v>
      </c>
      <c r="T236" s="3">
        <v>6</v>
      </c>
      <c r="U236" s="3">
        <v>6</v>
      </c>
      <c r="V236" s="3">
        <f t="shared" si="31"/>
        <v>109.47890569706279</v>
      </c>
      <c r="W236" s="3">
        <v>3</v>
      </c>
    </row>
    <row r="237" spans="1:23" x14ac:dyDescent="0.25">
      <c r="A237" s="25" t="s">
        <v>659</v>
      </c>
      <c r="B237" s="4">
        <v>2013</v>
      </c>
      <c r="C237" s="4">
        <v>4</v>
      </c>
      <c r="D237" s="4" t="s">
        <v>996</v>
      </c>
      <c r="E237" s="3" t="s">
        <v>82</v>
      </c>
      <c r="F237" s="3" t="s">
        <v>965</v>
      </c>
      <c r="G237" s="3" t="s">
        <v>976</v>
      </c>
      <c r="H237" s="3" t="s">
        <v>976</v>
      </c>
      <c r="I237" s="3" t="s">
        <v>976</v>
      </c>
      <c r="J237" s="3">
        <v>315.75</v>
      </c>
      <c r="K237" s="3" t="s">
        <v>976</v>
      </c>
      <c r="L237" s="3">
        <v>15.2</v>
      </c>
      <c r="M237" s="3">
        <v>6</v>
      </c>
      <c r="N237" s="3">
        <v>6</v>
      </c>
      <c r="O237" s="3">
        <f t="shared" si="30"/>
        <v>37.232244090304299</v>
      </c>
      <c r="P237" s="3" t="s">
        <v>976</v>
      </c>
      <c r="Q237" s="3">
        <v>265</v>
      </c>
      <c r="R237" s="3" t="s">
        <v>976</v>
      </c>
      <c r="S237" s="3">
        <v>34.97</v>
      </c>
      <c r="T237" s="3">
        <v>6</v>
      </c>
      <c r="U237" s="3">
        <v>6</v>
      </c>
      <c r="V237" s="3">
        <f t="shared" si="31"/>
        <v>85.658656305127721</v>
      </c>
      <c r="W237" s="3">
        <v>2</v>
      </c>
    </row>
    <row r="238" spans="1:23" x14ac:dyDescent="0.25">
      <c r="A238" s="25" t="s">
        <v>659</v>
      </c>
      <c r="B238" s="4">
        <v>2013</v>
      </c>
      <c r="C238" s="4">
        <v>5</v>
      </c>
      <c r="D238" s="4" t="s">
        <v>996</v>
      </c>
      <c r="E238" s="3" t="s">
        <v>82</v>
      </c>
      <c r="F238" s="3" t="s">
        <v>965</v>
      </c>
      <c r="G238" s="3" t="s">
        <v>976</v>
      </c>
      <c r="H238" s="3" t="s">
        <v>976</v>
      </c>
      <c r="I238" s="3" t="s">
        <v>976</v>
      </c>
      <c r="J238" s="3">
        <v>315.75</v>
      </c>
      <c r="K238" s="3" t="s">
        <v>976</v>
      </c>
      <c r="L238" s="3">
        <v>15.2</v>
      </c>
      <c r="M238" s="3">
        <v>6</v>
      </c>
      <c r="N238" s="3">
        <v>6</v>
      </c>
      <c r="O238" s="3">
        <f t="shared" si="30"/>
        <v>37.232244090304299</v>
      </c>
      <c r="P238" s="3" t="s">
        <v>976</v>
      </c>
      <c r="Q238" s="3">
        <v>249.25</v>
      </c>
      <c r="R238" s="3" t="s">
        <v>976</v>
      </c>
      <c r="S238" s="3">
        <v>30</v>
      </c>
      <c r="T238" s="3">
        <v>6</v>
      </c>
      <c r="U238" s="3">
        <v>6</v>
      </c>
      <c r="V238" s="3">
        <f t="shared" si="31"/>
        <v>73.484692283495335</v>
      </c>
      <c r="W238" s="3">
        <v>2</v>
      </c>
    </row>
    <row r="239" spans="1:23" x14ac:dyDescent="0.25">
      <c r="A239" s="25" t="s">
        <v>660</v>
      </c>
      <c r="B239" s="4">
        <v>2006</v>
      </c>
      <c r="C239" s="4">
        <v>1</v>
      </c>
      <c r="D239" s="4" t="s">
        <v>1051</v>
      </c>
      <c r="E239" s="3" t="s">
        <v>82</v>
      </c>
      <c r="F239" s="3" t="s">
        <v>965</v>
      </c>
      <c r="G239" s="3">
        <v>65.72</v>
      </c>
      <c r="H239" s="91">
        <v>240</v>
      </c>
      <c r="I239" s="3">
        <v>23.87</v>
      </c>
      <c r="J239" s="3">
        <f t="shared" si="32"/>
        <v>87.169811320754718</v>
      </c>
      <c r="K239" s="3">
        <v>7.04</v>
      </c>
      <c r="L239" s="3">
        <f t="shared" si="33"/>
        <v>25.709068776628119</v>
      </c>
      <c r="M239" s="3">
        <v>9</v>
      </c>
      <c r="N239" s="3">
        <v>9</v>
      </c>
      <c r="O239" s="3">
        <f t="shared" si="30"/>
        <v>77.127206329884359</v>
      </c>
      <c r="P239" s="3">
        <v>34.17</v>
      </c>
      <c r="Q239" s="3">
        <f t="shared" si="34"/>
        <v>124.78393183201463</v>
      </c>
      <c r="R239" s="3">
        <v>6.87</v>
      </c>
      <c r="S239" s="3">
        <f t="shared" si="35"/>
        <v>25.088253195374314</v>
      </c>
      <c r="T239" s="3">
        <v>10</v>
      </c>
      <c r="U239" s="3">
        <v>10</v>
      </c>
      <c r="V239" s="3">
        <f t="shared" si="31"/>
        <v>79.336022612380162</v>
      </c>
      <c r="W239" s="3">
        <v>1</v>
      </c>
    </row>
    <row r="240" spans="1:23" x14ac:dyDescent="0.25">
      <c r="A240" s="25" t="s">
        <v>660</v>
      </c>
      <c r="B240" s="4">
        <v>2006</v>
      </c>
      <c r="C240" s="4">
        <v>2</v>
      </c>
      <c r="D240" s="4" t="s">
        <v>1051</v>
      </c>
      <c r="E240" s="3" t="s">
        <v>82</v>
      </c>
      <c r="F240" s="3" t="s">
        <v>965</v>
      </c>
      <c r="G240" s="3">
        <v>66.72</v>
      </c>
      <c r="H240" s="91">
        <v>240</v>
      </c>
      <c r="I240" s="3">
        <v>55.58</v>
      </c>
      <c r="J240" s="3">
        <f t="shared" si="32"/>
        <v>199.92805755395682</v>
      </c>
      <c r="K240" s="3">
        <v>4.9000000000000004</v>
      </c>
      <c r="L240" s="3">
        <f t="shared" si="33"/>
        <v>17.625899280575538</v>
      </c>
      <c r="M240" s="3">
        <v>9</v>
      </c>
      <c r="N240" s="3">
        <v>9</v>
      </c>
      <c r="O240" s="3">
        <f t="shared" si="30"/>
        <v>52.877697841726615</v>
      </c>
      <c r="P240" s="3">
        <v>36.78</v>
      </c>
      <c r="Q240" s="3">
        <f t="shared" si="34"/>
        <v>132.30215827338131</v>
      </c>
      <c r="R240" s="3">
        <v>7.68</v>
      </c>
      <c r="S240" s="3">
        <f t="shared" si="35"/>
        <v>27.625899280575538</v>
      </c>
      <c r="T240" s="3">
        <v>10</v>
      </c>
      <c r="U240" s="3">
        <v>10</v>
      </c>
      <c r="V240" s="3">
        <f t="shared" si="31"/>
        <v>87.360764137025726</v>
      </c>
      <c r="W240" s="3">
        <v>1</v>
      </c>
    </row>
    <row r="241" spans="1:23" x14ac:dyDescent="0.25">
      <c r="A241" s="25" t="s">
        <v>660</v>
      </c>
      <c r="B241" s="4">
        <v>2016</v>
      </c>
      <c r="C241" s="4">
        <v>1</v>
      </c>
      <c r="D241" s="4" t="s">
        <v>990</v>
      </c>
      <c r="E241" s="3" t="s">
        <v>82</v>
      </c>
      <c r="F241" s="3" t="s">
        <v>965</v>
      </c>
      <c r="G241" s="3">
        <v>34.840000000000003</v>
      </c>
      <c r="H241" s="91">
        <v>200</v>
      </c>
      <c r="I241" s="3">
        <v>27.15</v>
      </c>
      <c r="J241" s="3">
        <f t="shared" si="32"/>
        <v>155.85533869115957</v>
      </c>
      <c r="K241" s="3">
        <v>0.82</v>
      </c>
      <c r="L241" s="3">
        <f t="shared" si="33"/>
        <v>4.7072330654420202</v>
      </c>
      <c r="M241" s="3">
        <v>8</v>
      </c>
      <c r="N241" s="3">
        <v>8</v>
      </c>
      <c r="O241" s="3">
        <f t="shared" si="30"/>
        <v>13.314065684798368</v>
      </c>
      <c r="P241" s="3">
        <v>16.36</v>
      </c>
      <c r="Q241" s="3">
        <f t="shared" si="34"/>
        <v>93.915040183696888</v>
      </c>
      <c r="R241" s="3">
        <v>0.98</v>
      </c>
      <c r="S241" s="3">
        <f t="shared" si="35"/>
        <v>5.625717566016073</v>
      </c>
      <c r="T241" s="3">
        <v>8</v>
      </c>
      <c r="U241" s="3">
        <v>8</v>
      </c>
      <c r="V241" s="3">
        <f t="shared" si="31"/>
        <v>15.911932159880978</v>
      </c>
      <c r="W241" s="3">
        <v>1</v>
      </c>
    </row>
    <row r="242" spans="1:23" x14ac:dyDescent="0.25">
      <c r="A242" s="25" t="s">
        <v>661</v>
      </c>
      <c r="B242" s="4">
        <v>2008</v>
      </c>
      <c r="C242" s="4">
        <v>1</v>
      </c>
      <c r="D242" s="4" t="s">
        <v>990</v>
      </c>
      <c r="E242" s="3" t="s">
        <v>82</v>
      </c>
      <c r="F242" s="3" t="s">
        <v>965</v>
      </c>
      <c r="G242" s="3">
        <v>31.9</v>
      </c>
      <c r="H242" s="91">
        <v>300</v>
      </c>
      <c r="I242" s="3">
        <v>25.52</v>
      </c>
      <c r="J242" s="3">
        <f t="shared" si="32"/>
        <v>240</v>
      </c>
      <c r="K242" s="3">
        <v>1.47</v>
      </c>
      <c r="L242" s="3">
        <f t="shared" si="33"/>
        <v>13.824451410658307</v>
      </c>
      <c r="M242" s="3">
        <v>8</v>
      </c>
      <c r="N242" s="3">
        <v>8</v>
      </c>
      <c r="O242" s="3">
        <f t="shared" si="30"/>
        <v>39.101453354641691</v>
      </c>
      <c r="P242" s="3">
        <v>15.71</v>
      </c>
      <c r="Q242" s="3">
        <f t="shared" si="34"/>
        <v>147.74294670846396</v>
      </c>
      <c r="R242" s="3">
        <v>2.13</v>
      </c>
      <c r="S242" s="3">
        <f t="shared" si="35"/>
        <v>20.031347962382448</v>
      </c>
      <c r="T242" s="3">
        <v>8</v>
      </c>
      <c r="U242" s="3">
        <v>8</v>
      </c>
      <c r="V242" s="3">
        <f t="shared" si="31"/>
        <v>56.657207922031844</v>
      </c>
      <c r="W242" s="3">
        <v>1</v>
      </c>
    </row>
    <row r="243" spans="1:23" x14ac:dyDescent="0.25">
      <c r="A243" s="25" t="s">
        <v>661</v>
      </c>
      <c r="B243" s="4">
        <v>2008</v>
      </c>
      <c r="C243" s="4">
        <v>2</v>
      </c>
      <c r="D243" s="4" t="s">
        <v>990</v>
      </c>
      <c r="E243" s="3" t="s">
        <v>82</v>
      </c>
      <c r="F243" s="3" t="s">
        <v>965</v>
      </c>
      <c r="G243" s="3">
        <v>31.9</v>
      </c>
      <c r="H243" s="91">
        <v>300</v>
      </c>
      <c r="I243" s="3">
        <v>22.41</v>
      </c>
      <c r="J243" s="3">
        <f t="shared" si="32"/>
        <v>210.75235109717869</v>
      </c>
      <c r="K243" s="3">
        <v>1.8</v>
      </c>
      <c r="L243" s="3">
        <f t="shared" si="33"/>
        <v>16.927899686520377</v>
      </c>
      <c r="M243" s="3">
        <v>8</v>
      </c>
      <c r="N243" s="3">
        <v>8</v>
      </c>
      <c r="O243" s="3">
        <f t="shared" si="30"/>
        <v>47.879330638336768</v>
      </c>
      <c r="P243" s="3">
        <v>23.55</v>
      </c>
      <c r="Q243" s="3">
        <f t="shared" si="34"/>
        <v>221.47335423197492</v>
      </c>
      <c r="R243" s="3">
        <v>1.8</v>
      </c>
      <c r="S243" s="3">
        <f t="shared" si="35"/>
        <v>16.927899686520377</v>
      </c>
      <c r="T243" s="3">
        <v>8</v>
      </c>
      <c r="U243" s="3">
        <v>8</v>
      </c>
      <c r="V243" s="3">
        <f t="shared" si="31"/>
        <v>47.879330638336768</v>
      </c>
      <c r="W243" s="3">
        <v>1</v>
      </c>
    </row>
    <row r="244" spans="1:23" x14ac:dyDescent="0.25">
      <c r="A244" s="25" t="s">
        <v>661</v>
      </c>
      <c r="B244" s="4">
        <v>2008</v>
      </c>
      <c r="C244" s="4">
        <v>3</v>
      </c>
      <c r="D244" s="4" t="s">
        <v>1355</v>
      </c>
      <c r="E244" s="3" t="s">
        <v>82</v>
      </c>
      <c r="F244" s="3" t="s">
        <v>965</v>
      </c>
      <c r="G244" s="3">
        <v>31.73</v>
      </c>
      <c r="H244" s="91">
        <v>300</v>
      </c>
      <c r="I244" s="3">
        <v>25.68</v>
      </c>
      <c r="J244" s="3">
        <f t="shared" si="32"/>
        <v>242.79861329971635</v>
      </c>
      <c r="K244" s="3">
        <v>1.47</v>
      </c>
      <c r="L244" s="3">
        <f t="shared" si="33"/>
        <v>13.898518751969744</v>
      </c>
      <c r="M244" s="3">
        <v>8</v>
      </c>
      <c r="N244" s="3">
        <v>8</v>
      </c>
      <c r="O244" s="3">
        <f t="shared" si="30"/>
        <v>39.31094743186479</v>
      </c>
      <c r="P244" s="3">
        <v>20.94</v>
      </c>
      <c r="Q244" s="3">
        <f t="shared" si="34"/>
        <v>197.98298140560982</v>
      </c>
      <c r="R244" s="3">
        <v>2.29</v>
      </c>
      <c r="S244" s="3">
        <f t="shared" si="35"/>
        <v>21.651433974156948</v>
      </c>
      <c r="T244" s="3">
        <v>8</v>
      </c>
      <c r="U244" s="3">
        <v>8</v>
      </c>
      <c r="V244" s="3">
        <f t="shared" si="31"/>
        <v>61.239503142156714</v>
      </c>
      <c r="W244" s="3">
        <v>1</v>
      </c>
    </row>
    <row r="245" spans="1:23" x14ac:dyDescent="0.25">
      <c r="A245" s="25" t="s">
        <v>661</v>
      </c>
      <c r="B245" s="4">
        <v>2008</v>
      </c>
      <c r="C245" s="4">
        <v>4</v>
      </c>
      <c r="D245" s="4" t="s">
        <v>1355</v>
      </c>
      <c r="E245" s="3" t="s">
        <v>82</v>
      </c>
      <c r="F245" s="3" t="s">
        <v>965</v>
      </c>
      <c r="G245" s="3">
        <v>31.73</v>
      </c>
      <c r="H245" s="91">
        <v>300</v>
      </c>
      <c r="I245" s="3">
        <v>29.44</v>
      </c>
      <c r="J245" s="3">
        <f t="shared" si="32"/>
        <v>278.34856602584307</v>
      </c>
      <c r="K245" s="3">
        <v>1.1399999999999999</v>
      </c>
      <c r="L245" s="3">
        <f t="shared" si="33"/>
        <v>10.778443113772454</v>
      </c>
      <c r="M245" s="3">
        <v>8</v>
      </c>
      <c r="N245" s="3">
        <v>8</v>
      </c>
      <c r="O245" s="3">
        <f t="shared" si="30"/>
        <v>30.486040865527798</v>
      </c>
      <c r="P245" s="3">
        <v>21.43</v>
      </c>
      <c r="Q245" s="3">
        <f t="shared" si="34"/>
        <v>202.61582098959974</v>
      </c>
      <c r="R245" s="3">
        <v>1.8</v>
      </c>
      <c r="S245" s="3">
        <f t="shared" si="35"/>
        <v>17.018594390167035</v>
      </c>
      <c r="T245" s="3">
        <v>8</v>
      </c>
      <c r="U245" s="3">
        <v>8</v>
      </c>
      <c r="V245" s="3">
        <f t="shared" si="31"/>
        <v>48.135853998201789</v>
      </c>
      <c r="W245" s="3">
        <v>1</v>
      </c>
    </row>
    <row r="246" spans="1:23" x14ac:dyDescent="0.25">
      <c r="A246" s="25" t="s">
        <v>662</v>
      </c>
      <c r="B246" s="4">
        <v>1986</v>
      </c>
      <c r="C246" s="4">
        <v>1</v>
      </c>
      <c r="D246" s="4" t="s">
        <v>996</v>
      </c>
      <c r="E246" s="3" t="s">
        <v>82</v>
      </c>
      <c r="F246" s="3" t="s">
        <v>965</v>
      </c>
      <c r="G246" s="3" t="s">
        <v>976</v>
      </c>
      <c r="H246" s="3" t="s">
        <v>976</v>
      </c>
      <c r="I246" s="3" t="s">
        <v>976</v>
      </c>
      <c r="J246" s="3">
        <v>88.7</v>
      </c>
      <c r="K246" s="3" t="s">
        <v>976</v>
      </c>
      <c r="L246" s="3">
        <v>24</v>
      </c>
      <c r="M246" s="3">
        <v>10</v>
      </c>
      <c r="N246" s="3">
        <v>10</v>
      </c>
      <c r="O246" s="3">
        <f t="shared" si="30"/>
        <v>75.894663844041105</v>
      </c>
      <c r="P246" s="3" t="s">
        <v>976</v>
      </c>
      <c r="Q246" s="3">
        <v>165.7</v>
      </c>
      <c r="R246" s="3" t="s">
        <v>976</v>
      </c>
      <c r="S246" s="3">
        <v>16.899999999999999</v>
      </c>
      <c r="T246" s="3">
        <v>10</v>
      </c>
      <c r="U246" s="3">
        <v>10</v>
      </c>
      <c r="V246" s="3">
        <f t="shared" si="31"/>
        <v>53.442492456845606</v>
      </c>
      <c r="W246" s="3">
        <v>1</v>
      </c>
    </row>
    <row r="247" spans="1:23" x14ac:dyDescent="0.25">
      <c r="A247" s="25" t="s">
        <v>663</v>
      </c>
      <c r="B247" s="4">
        <v>2015</v>
      </c>
      <c r="C247" s="4">
        <v>1</v>
      </c>
      <c r="D247" s="4" t="s">
        <v>990</v>
      </c>
      <c r="E247" s="3" t="s">
        <v>82</v>
      </c>
      <c r="F247" s="3" t="s">
        <v>965</v>
      </c>
      <c r="G247" s="3">
        <v>23.38</v>
      </c>
      <c r="H247" s="91">
        <v>250</v>
      </c>
      <c r="I247" s="3">
        <v>14.37</v>
      </c>
      <c r="J247" s="3">
        <f t="shared" si="32"/>
        <v>153.65697177074424</v>
      </c>
      <c r="K247" s="3">
        <v>1.96</v>
      </c>
      <c r="L247" s="3">
        <f t="shared" si="33"/>
        <v>20.95808383233533</v>
      </c>
      <c r="M247" s="3" t="s">
        <v>1506</v>
      </c>
      <c r="N247" s="3">
        <v>9</v>
      </c>
      <c r="O247" s="3">
        <f t="shared" si="30"/>
        <v>62.874251497005986</v>
      </c>
      <c r="P247" s="3">
        <v>11.37</v>
      </c>
      <c r="Q247" s="3">
        <f t="shared" si="34"/>
        <v>121.57827202737383</v>
      </c>
      <c r="R247" s="3">
        <v>1.56</v>
      </c>
      <c r="S247" s="3">
        <f t="shared" si="35"/>
        <v>16.680923866552611</v>
      </c>
      <c r="T247" s="3" t="s">
        <v>1506</v>
      </c>
      <c r="U247" s="3">
        <v>9</v>
      </c>
      <c r="V247" s="3">
        <f t="shared" si="31"/>
        <v>50.042771599657833</v>
      </c>
      <c r="W247" s="3">
        <v>2</v>
      </c>
    </row>
    <row r="248" spans="1:23" x14ac:dyDescent="0.25">
      <c r="A248" s="25" t="s">
        <v>663</v>
      </c>
      <c r="B248" s="4">
        <v>2015</v>
      </c>
      <c r="C248" s="4">
        <v>2</v>
      </c>
      <c r="D248" s="4" t="s">
        <v>990</v>
      </c>
      <c r="E248" s="3" t="s">
        <v>82</v>
      </c>
      <c r="F248" s="3" t="s">
        <v>965</v>
      </c>
      <c r="G248" s="3">
        <v>23.38</v>
      </c>
      <c r="H248" s="91">
        <v>250</v>
      </c>
      <c r="I248" s="3">
        <v>14.37</v>
      </c>
      <c r="J248" s="3">
        <f t="shared" si="32"/>
        <v>153.65697177074424</v>
      </c>
      <c r="K248" s="3">
        <v>1.96</v>
      </c>
      <c r="L248" s="3">
        <f t="shared" si="33"/>
        <v>20.95808383233533</v>
      </c>
      <c r="M248" s="3" t="s">
        <v>1506</v>
      </c>
      <c r="N248" s="3">
        <v>9</v>
      </c>
      <c r="O248" s="3">
        <f t="shared" si="30"/>
        <v>62.874251497005986</v>
      </c>
      <c r="P248" s="3">
        <v>8.6</v>
      </c>
      <c r="Q248" s="3">
        <f t="shared" si="34"/>
        <v>91.958939264328492</v>
      </c>
      <c r="R248" s="3">
        <v>2.48</v>
      </c>
      <c r="S248" s="3">
        <f t="shared" si="35"/>
        <v>26.518391787852867</v>
      </c>
      <c r="T248" s="3" t="s">
        <v>1506</v>
      </c>
      <c r="U248" s="3">
        <v>9</v>
      </c>
      <c r="V248" s="3">
        <f t="shared" si="31"/>
        <v>79.555175363558604</v>
      </c>
      <c r="W248" s="3">
        <v>2</v>
      </c>
    </row>
    <row r="249" spans="1:23" x14ac:dyDescent="0.25">
      <c r="A249" s="25" t="s">
        <v>663</v>
      </c>
      <c r="B249" s="4">
        <v>2015</v>
      </c>
      <c r="C249" s="4">
        <v>3</v>
      </c>
      <c r="D249" s="4" t="s">
        <v>990</v>
      </c>
      <c r="E249" s="3" t="s">
        <v>82</v>
      </c>
      <c r="F249" s="3" t="s">
        <v>965</v>
      </c>
      <c r="G249" s="3">
        <v>23.38</v>
      </c>
      <c r="H249" s="91">
        <v>250</v>
      </c>
      <c r="I249" s="3">
        <v>18.420000000000002</v>
      </c>
      <c r="J249" s="3">
        <f t="shared" si="32"/>
        <v>196.96321642429427</v>
      </c>
      <c r="K249" s="3">
        <v>0.75</v>
      </c>
      <c r="L249" s="3">
        <f t="shared" si="33"/>
        <v>8.0196749358426</v>
      </c>
      <c r="M249" s="3" t="s">
        <v>1506</v>
      </c>
      <c r="N249" s="3">
        <v>9</v>
      </c>
      <c r="O249" s="3">
        <f t="shared" si="30"/>
        <v>24.059024807527798</v>
      </c>
      <c r="P249" s="3">
        <v>12.87</v>
      </c>
      <c r="Q249" s="3">
        <f t="shared" si="34"/>
        <v>137.61762189905903</v>
      </c>
      <c r="R249" s="3">
        <v>1.1000000000000001</v>
      </c>
      <c r="S249" s="3">
        <f t="shared" si="35"/>
        <v>11.762189905902481</v>
      </c>
      <c r="T249" s="3" t="s">
        <v>1506</v>
      </c>
      <c r="U249" s="3">
        <v>9</v>
      </c>
      <c r="V249" s="3">
        <f t="shared" si="31"/>
        <v>35.286569717707444</v>
      </c>
      <c r="W249" s="3">
        <v>2</v>
      </c>
    </row>
    <row r="250" spans="1:23" x14ac:dyDescent="0.25">
      <c r="A250" s="25" t="s">
        <v>663</v>
      </c>
      <c r="B250" s="4">
        <v>2015</v>
      </c>
      <c r="C250" s="4">
        <v>4</v>
      </c>
      <c r="D250" s="4" t="s">
        <v>990</v>
      </c>
      <c r="E250" s="3" t="s">
        <v>82</v>
      </c>
      <c r="F250" s="3" t="s">
        <v>965</v>
      </c>
      <c r="G250" s="3">
        <v>23.38</v>
      </c>
      <c r="H250" s="91">
        <v>250</v>
      </c>
      <c r="I250" s="3">
        <v>18.420000000000002</v>
      </c>
      <c r="J250" s="3">
        <f t="shared" si="32"/>
        <v>196.96321642429427</v>
      </c>
      <c r="K250" s="3">
        <v>0.75</v>
      </c>
      <c r="L250" s="3">
        <f t="shared" si="33"/>
        <v>8.0196749358426</v>
      </c>
      <c r="M250" s="3" t="s">
        <v>1506</v>
      </c>
      <c r="N250" s="3">
        <v>9</v>
      </c>
      <c r="O250" s="3">
        <f t="shared" si="30"/>
        <v>24.059024807527798</v>
      </c>
      <c r="P250" s="3">
        <v>5.37</v>
      </c>
      <c r="Q250" s="3">
        <f t="shared" si="34"/>
        <v>57.42087254063302</v>
      </c>
      <c r="R250" s="3">
        <v>0.81</v>
      </c>
      <c r="S250" s="3">
        <f t="shared" si="35"/>
        <v>8.6612489307100091</v>
      </c>
      <c r="T250" s="3" t="s">
        <v>1506</v>
      </c>
      <c r="U250" s="3">
        <v>9</v>
      </c>
      <c r="V250" s="3">
        <f t="shared" si="31"/>
        <v>25.983746792130027</v>
      </c>
      <c r="W250" s="3">
        <v>2</v>
      </c>
    </row>
    <row r="251" spans="1:23" x14ac:dyDescent="0.25">
      <c r="A251" s="25" t="s">
        <v>665</v>
      </c>
      <c r="B251" s="4">
        <v>2008</v>
      </c>
      <c r="C251" s="4">
        <v>1</v>
      </c>
      <c r="D251" s="4" t="s">
        <v>1507</v>
      </c>
      <c r="E251" s="3" t="s">
        <v>82</v>
      </c>
      <c r="F251" s="3" t="s">
        <v>965</v>
      </c>
      <c r="G251" s="3">
        <v>26.79</v>
      </c>
      <c r="H251" s="91">
        <v>350</v>
      </c>
      <c r="I251" s="3">
        <v>22.17</v>
      </c>
      <c r="J251" s="3">
        <f t="shared" si="32"/>
        <v>289.64165733482645</v>
      </c>
      <c r="K251" s="3">
        <v>0.92</v>
      </c>
      <c r="L251" s="3">
        <f t="shared" si="33"/>
        <v>12.019410227696902</v>
      </c>
      <c r="M251" s="3">
        <v>6</v>
      </c>
      <c r="N251" s="3">
        <v>6</v>
      </c>
      <c r="O251" s="3">
        <f t="shared" si="30"/>
        <v>29.441422067046783</v>
      </c>
      <c r="P251" s="3">
        <v>2.92</v>
      </c>
      <c r="Q251" s="3">
        <f t="shared" si="34"/>
        <v>38.14856289660321</v>
      </c>
      <c r="R251" s="3">
        <v>0.92</v>
      </c>
      <c r="S251" s="3">
        <f t="shared" si="35"/>
        <v>12.019410227696902</v>
      </c>
      <c r="T251" s="3">
        <v>6</v>
      </c>
      <c r="U251" s="3">
        <v>6</v>
      </c>
      <c r="V251" s="3">
        <f t="shared" si="31"/>
        <v>29.441422067046783</v>
      </c>
      <c r="W251" s="3">
        <v>1</v>
      </c>
    </row>
    <row r="252" spans="1:23" x14ac:dyDescent="0.25">
      <c r="A252" s="25" t="s">
        <v>665</v>
      </c>
      <c r="B252" s="4">
        <v>2008</v>
      </c>
      <c r="C252" s="4">
        <v>2</v>
      </c>
      <c r="D252" s="4" t="s">
        <v>1213</v>
      </c>
      <c r="E252" s="3" t="s">
        <v>82</v>
      </c>
      <c r="F252" s="3" t="s">
        <v>965</v>
      </c>
      <c r="G252" s="3">
        <v>43.3</v>
      </c>
      <c r="H252" s="91">
        <v>250</v>
      </c>
      <c r="I252" s="3">
        <v>37.29</v>
      </c>
      <c r="J252" s="3">
        <f t="shared" si="32"/>
        <v>215.30023094688224</v>
      </c>
      <c r="K252" s="3">
        <v>1.39</v>
      </c>
      <c r="L252" s="3">
        <f t="shared" si="33"/>
        <v>8.0254041570438801</v>
      </c>
      <c r="M252" s="3">
        <v>6</v>
      </c>
      <c r="N252" s="3">
        <v>6</v>
      </c>
      <c r="O252" s="3">
        <f t="shared" si="30"/>
        <v>19.658145164368459</v>
      </c>
      <c r="P252" s="3">
        <v>17.78</v>
      </c>
      <c r="Q252" s="3">
        <f t="shared" si="34"/>
        <v>102.65588914549654</v>
      </c>
      <c r="R252" s="3">
        <v>2.2000000000000002</v>
      </c>
      <c r="S252" s="3">
        <f t="shared" si="35"/>
        <v>12.702078521939955</v>
      </c>
      <c r="T252" s="3">
        <v>6</v>
      </c>
      <c r="U252" s="3">
        <v>6</v>
      </c>
      <c r="V252" s="3">
        <f t="shared" si="31"/>
        <v>31.113611051518429</v>
      </c>
      <c r="W252" s="3">
        <v>9</v>
      </c>
    </row>
    <row r="253" spans="1:23" x14ac:dyDescent="0.25">
      <c r="A253" s="25" t="s">
        <v>665</v>
      </c>
      <c r="B253" s="4">
        <v>2008</v>
      </c>
      <c r="C253" s="4">
        <v>3</v>
      </c>
      <c r="D253" s="4" t="s">
        <v>1213</v>
      </c>
      <c r="E253" s="3" t="s">
        <v>82</v>
      </c>
      <c r="F253" s="3" t="s">
        <v>965</v>
      </c>
      <c r="G253" s="3">
        <v>43.3</v>
      </c>
      <c r="H253" s="91">
        <v>250</v>
      </c>
      <c r="I253" s="3">
        <v>37.29</v>
      </c>
      <c r="J253" s="3">
        <f t="shared" si="32"/>
        <v>215.30023094688224</v>
      </c>
      <c r="K253" s="3">
        <v>1.39</v>
      </c>
      <c r="L253" s="3">
        <f t="shared" si="33"/>
        <v>8.0254041570438801</v>
      </c>
      <c r="M253" s="3">
        <v>6</v>
      </c>
      <c r="N253" s="3">
        <v>6</v>
      </c>
      <c r="O253" s="3">
        <f t="shared" si="30"/>
        <v>19.658145164368459</v>
      </c>
      <c r="P253" s="3">
        <v>11.55</v>
      </c>
      <c r="Q253" s="3">
        <f t="shared" si="34"/>
        <v>66.685912240184763</v>
      </c>
      <c r="R253" s="3">
        <v>0.57999999999999996</v>
      </c>
      <c r="S253" s="3">
        <f t="shared" si="35"/>
        <v>3.3487297921478061</v>
      </c>
      <c r="T253" s="3">
        <v>6</v>
      </c>
      <c r="U253" s="3">
        <v>6</v>
      </c>
      <c r="V253" s="3">
        <f t="shared" si="31"/>
        <v>8.2026792772184951</v>
      </c>
      <c r="W253" s="3">
        <v>9</v>
      </c>
    </row>
    <row r="254" spans="1:23" x14ac:dyDescent="0.25">
      <c r="A254" s="25" t="s">
        <v>665</v>
      </c>
      <c r="B254" s="4">
        <v>2008</v>
      </c>
      <c r="C254" s="4">
        <v>4</v>
      </c>
      <c r="D254" s="4" t="s">
        <v>1213</v>
      </c>
      <c r="E254" s="3" t="s">
        <v>82</v>
      </c>
      <c r="F254" s="3" t="s">
        <v>965</v>
      </c>
      <c r="G254" s="3">
        <v>43.3</v>
      </c>
      <c r="H254" s="91">
        <v>250</v>
      </c>
      <c r="I254" s="3">
        <v>37.29</v>
      </c>
      <c r="J254" s="3">
        <f>H254*I254/G254</f>
        <v>215.30023094688224</v>
      </c>
      <c r="K254" s="3">
        <v>1.39</v>
      </c>
      <c r="L254" s="3">
        <f t="shared" si="33"/>
        <v>8.0254041570438801</v>
      </c>
      <c r="M254" s="3">
        <v>6</v>
      </c>
      <c r="N254" s="3">
        <v>6</v>
      </c>
      <c r="O254" s="3">
        <f t="shared" si="30"/>
        <v>19.658145164368459</v>
      </c>
      <c r="P254" s="3">
        <v>0.35</v>
      </c>
      <c r="Q254" s="3">
        <f t="shared" ref="Q254:Q260" si="36">H254*P254/G254</f>
        <v>2.0207852193995381</v>
      </c>
      <c r="R254" s="3">
        <v>0.12</v>
      </c>
      <c r="S254" s="3">
        <f t="shared" si="35"/>
        <v>0.69284064665127021</v>
      </c>
      <c r="T254" s="3">
        <v>6</v>
      </c>
      <c r="U254" s="3">
        <v>6</v>
      </c>
      <c r="V254" s="3">
        <f t="shared" si="31"/>
        <v>1.6971060573555505</v>
      </c>
      <c r="W254" s="3">
        <v>9</v>
      </c>
    </row>
    <row r="255" spans="1:23" x14ac:dyDescent="0.25">
      <c r="A255" s="25" t="s">
        <v>665</v>
      </c>
      <c r="B255" s="4">
        <v>2008</v>
      </c>
      <c r="C255" s="4">
        <v>5</v>
      </c>
      <c r="D255" s="4" t="s">
        <v>1213</v>
      </c>
      <c r="E255" s="3" t="s">
        <v>82</v>
      </c>
      <c r="F255" s="3" t="s">
        <v>965</v>
      </c>
      <c r="G255" s="3">
        <v>43.3</v>
      </c>
      <c r="H255" s="91">
        <v>250</v>
      </c>
      <c r="I255" s="3">
        <v>37.29</v>
      </c>
      <c r="J255" s="3">
        <f t="shared" ref="J255:J314" si="37">H255*I255/G255</f>
        <v>215.30023094688224</v>
      </c>
      <c r="K255" s="3">
        <v>1.39</v>
      </c>
      <c r="L255" s="3">
        <f t="shared" si="33"/>
        <v>8.0254041570438801</v>
      </c>
      <c r="M255" s="3">
        <v>6</v>
      </c>
      <c r="N255" s="3">
        <v>6</v>
      </c>
      <c r="O255" s="3">
        <f t="shared" si="30"/>
        <v>19.658145164368459</v>
      </c>
      <c r="P255" s="3">
        <v>16.63</v>
      </c>
      <c r="Q255" s="3">
        <f t="shared" si="36"/>
        <v>96.016166281755204</v>
      </c>
      <c r="R255" s="3">
        <v>1.85</v>
      </c>
      <c r="S255" s="3">
        <f t="shared" si="35"/>
        <v>10.681293302540416</v>
      </c>
      <c r="T255" s="3">
        <v>6</v>
      </c>
      <c r="U255" s="3">
        <v>6</v>
      </c>
      <c r="V255" s="3">
        <f t="shared" si="31"/>
        <v>26.163718384231405</v>
      </c>
      <c r="W255" s="3">
        <v>9</v>
      </c>
    </row>
    <row r="256" spans="1:23" x14ac:dyDescent="0.25">
      <c r="A256" s="25" t="s">
        <v>665</v>
      </c>
      <c r="B256" s="4">
        <v>2008</v>
      </c>
      <c r="C256" s="4">
        <v>6</v>
      </c>
      <c r="D256" s="4" t="s">
        <v>1213</v>
      </c>
      <c r="E256" s="3" t="s">
        <v>82</v>
      </c>
      <c r="F256" s="3" t="s">
        <v>965</v>
      </c>
      <c r="G256" s="3">
        <v>43.3</v>
      </c>
      <c r="H256" s="91">
        <v>250</v>
      </c>
      <c r="I256" s="3">
        <v>37.29</v>
      </c>
      <c r="J256" s="3">
        <f t="shared" si="37"/>
        <v>215.30023094688224</v>
      </c>
      <c r="K256" s="3">
        <v>1.39</v>
      </c>
      <c r="L256" s="3">
        <f t="shared" si="33"/>
        <v>8.0254041570438801</v>
      </c>
      <c r="M256" s="3">
        <v>6</v>
      </c>
      <c r="N256" s="3">
        <v>6</v>
      </c>
      <c r="O256" s="3">
        <f t="shared" si="30"/>
        <v>19.658145164368459</v>
      </c>
      <c r="P256" s="3">
        <v>11.89</v>
      </c>
      <c r="Q256" s="3">
        <f t="shared" si="36"/>
        <v>68.648960739030031</v>
      </c>
      <c r="R256" s="3">
        <v>1.27</v>
      </c>
      <c r="S256" s="3">
        <f t="shared" si="35"/>
        <v>7.3325635103926103</v>
      </c>
      <c r="T256" s="3">
        <v>6</v>
      </c>
      <c r="U256" s="3">
        <v>6</v>
      </c>
      <c r="V256" s="3">
        <f t="shared" si="31"/>
        <v>17.961039107012912</v>
      </c>
      <c r="W256" s="3">
        <v>9</v>
      </c>
    </row>
    <row r="257" spans="1:23" x14ac:dyDescent="0.25">
      <c r="A257" s="25" t="s">
        <v>665</v>
      </c>
      <c r="B257" s="4">
        <v>2008</v>
      </c>
      <c r="C257" s="4">
        <v>7</v>
      </c>
      <c r="D257" s="4" t="s">
        <v>1213</v>
      </c>
      <c r="E257" s="3" t="s">
        <v>82</v>
      </c>
      <c r="F257" s="3" t="s">
        <v>965</v>
      </c>
      <c r="G257" s="3">
        <v>43.3</v>
      </c>
      <c r="H257" s="91">
        <v>250</v>
      </c>
      <c r="I257" s="3">
        <v>37.29</v>
      </c>
      <c r="J257" s="3">
        <f t="shared" si="37"/>
        <v>215.30023094688224</v>
      </c>
      <c r="K257" s="3">
        <v>1.39</v>
      </c>
      <c r="L257" s="3">
        <f t="shared" si="33"/>
        <v>8.0254041570438801</v>
      </c>
      <c r="M257" s="3">
        <v>6</v>
      </c>
      <c r="N257" s="3">
        <v>6</v>
      </c>
      <c r="O257" s="3">
        <f t="shared" si="30"/>
        <v>19.658145164368459</v>
      </c>
      <c r="P257" s="3">
        <v>3.58</v>
      </c>
      <c r="Q257" s="3">
        <f t="shared" si="36"/>
        <v>20.669745958429562</v>
      </c>
      <c r="R257" s="3">
        <v>1.5</v>
      </c>
      <c r="S257" s="3">
        <f t="shared" si="35"/>
        <v>8.6605080831408774</v>
      </c>
      <c r="T257" s="3">
        <v>6</v>
      </c>
      <c r="U257" s="3">
        <v>6</v>
      </c>
      <c r="V257" s="3">
        <f t="shared" si="31"/>
        <v>21.213825716944381</v>
      </c>
      <c r="W257" s="3">
        <v>9</v>
      </c>
    </row>
    <row r="258" spans="1:23" x14ac:dyDescent="0.25">
      <c r="A258" s="25" t="s">
        <v>665</v>
      </c>
      <c r="B258" s="4">
        <v>2008</v>
      </c>
      <c r="C258" s="4">
        <v>8</v>
      </c>
      <c r="D258" s="4" t="s">
        <v>1213</v>
      </c>
      <c r="E258" s="3" t="s">
        <v>82</v>
      </c>
      <c r="F258" s="3" t="s">
        <v>965</v>
      </c>
      <c r="G258" s="3">
        <v>43.3</v>
      </c>
      <c r="H258" s="91">
        <v>250</v>
      </c>
      <c r="I258" s="3">
        <v>37.29</v>
      </c>
      <c r="J258" s="3">
        <f t="shared" si="37"/>
        <v>215.30023094688224</v>
      </c>
      <c r="K258" s="3">
        <v>1.39</v>
      </c>
      <c r="L258" s="3">
        <f t="shared" si="33"/>
        <v>8.0254041570438801</v>
      </c>
      <c r="M258" s="3">
        <v>6</v>
      </c>
      <c r="N258" s="3">
        <v>6</v>
      </c>
      <c r="O258" s="3">
        <f t="shared" si="30"/>
        <v>19.658145164368459</v>
      </c>
      <c r="P258" s="3">
        <v>19.86</v>
      </c>
      <c r="Q258" s="3">
        <f t="shared" si="36"/>
        <v>114.66512702078522</v>
      </c>
      <c r="R258" s="3">
        <v>2.54</v>
      </c>
      <c r="S258" s="3">
        <f t="shared" si="35"/>
        <v>14.665127020785221</v>
      </c>
      <c r="T258" s="3">
        <v>6</v>
      </c>
      <c r="U258" s="3">
        <v>6</v>
      </c>
      <c r="V258" s="3">
        <f t="shared" si="31"/>
        <v>35.922078214025824</v>
      </c>
      <c r="W258" s="3">
        <v>9</v>
      </c>
    </row>
    <row r="259" spans="1:23" x14ac:dyDescent="0.25">
      <c r="A259" s="25" t="s">
        <v>665</v>
      </c>
      <c r="B259" s="4">
        <v>2008</v>
      </c>
      <c r="C259" s="4">
        <v>9</v>
      </c>
      <c r="D259" s="4" t="s">
        <v>1213</v>
      </c>
      <c r="E259" s="3" t="s">
        <v>82</v>
      </c>
      <c r="F259" s="3" t="s">
        <v>965</v>
      </c>
      <c r="G259" s="3">
        <v>43.3</v>
      </c>
      <c r="H259" s="91">
        <v>250</v>
      </c>
      <c r="I259" s="3">
        <v>37.29</v>
      </c>
      <c r="J259" s="3">
        <f t="shared" si="37"/>
        <v>215.30023094688224</v>
      </c>
      <c r="K259" s="3">
        <v>1.39</v>
      </c>
      <c r="L259" s="3">
        <f t="shared" si="33"/>
        <v>8.0254041570438801</v>
      </c>
      <c r="M259" s="3">
        <v>6</v>
      </c>
      <c r="N259" s="3">
        <v>6</v>
      </c>
      <c r="O259" s="3">
        <f t="shared" si="30"/>
        <v>19.658145164368459</v>
      </c>
      <c r="P259" s="3">
        <v>4.8499999999999996</v>
      </c>
      <c r="Q259" s="3">
        <f t="shared" si="36"/>
        <v>28.002309468822173</v>
      </c>
      <c r="R259" s="3">
        <v>1.62</v>
      </c>
      <c r="S259" s="3">
        <f t="shared" si="35"/>
        <v>9.3533487297921489</v>
      </c>
      <c r="T259" s="3">
        <v>6</v>
      </c>
      <c r="U259" s="3">
        <v>6</v>
      </c>
      <c r="V259" s="3">
        <f t="shared" si="31"/>
        <v>22.910931774299936</v>
      </c>
      <c r="W259" s="3">
        <v>9</v>
      </c>
    </row>
    <row r="260" spans="1:23" x14ac:dyDescent="0.25">
      <c r="A260" s="25" t="s">
        <v>665</v>
      </c>
      <c r="B260" s="4">
        <v>2008</v>
      </c>
      <c r="C260" s="4">
        <v>10</v>
      </c>
      <c r="D260" s="4" t="s">
        <v>1213</v>
      </c>
      <c r="E260" s="3" t="s">
        <v>82</v>
      </c>
      <c r="F260" s="3" t="s">
        <v>965</v>
      </c>
      <c r="G260" s="3">
        <v>43.3</v>
      </c>
      <c r="H260" s="91">
        <v>250</v>
      </c>
      <c r="I260" s="3">
        <v>37.29</v>
      </c>
      <c r="J260" s="3">
        <f t="shared" si="37"/>
        <v>215.30023094688224</v>
      </c>
      <c r="K260" s="3">
        <v>1.39</v>
      </c>
      <c r="L260" s="3">
        <f t="shared" si="33"/>
        <v>8.0254041570438801</v>
      </c>
      <c r="M260" s="3">
        <v>6</v>
      </c>
      <c r="N260" s="3">
        <v>6</v>
      </c>
      <c r="O260" s="3">
        <f t="shared" si="30"/>
        <v>19.658145164368459</v>
      </c>
      <c r="P260" s="3">
        <v>1.04</v>
      </c>
      <c r="Q260" s="3">
        <f t="shared" si="36"/>
        <v>6.0046189376443424</v>
      </c>
      <c r="R260" s="3">
        <v>0.69</v>
      </c>
      <c r="S260" s="3">
        <f t="shared" si="35"/>
        <v>3.9838337182448038</v>
      </c>
      <c r="T260" s="3">
        <v>6</v>
      </c>
      <c r="U260" s="3">
        <v>6</v>
      </c>
      <c r="V260" s="3">
        <f t="shared" si="31"/>
        <v>9.758359829794415</v>
      </c>
      <c r="W260" s="3">
        <v>9</v>
      </c>
    </row>
    <row r="261" spans="1:23" x14ac:dyDescent="0.25">
      <c r="A261" s="25" t="s">
        <v>665</v>
      </c>
      <c r="B261" s="4">
        <v>2008</v>
      </c>
      <c r="C261" s="4">
        <v>11</v>
      </c>
      <c r="D261" s="4" t="s">
        <v>1237</v>
      </c>
      <c r="E261" s="3" t="s">
        <v>82</v>
      </c>
      <c r="F261" s="3" t="s">
        <v>965</v>
      </c>
      <c r="G261" s="3">
        <v>42.14</v>
      </c>
      <c r="H261" s="91">
        <v>250</v>
      </c>
      <c r="I261" s="3">
        <v>37.06</v>
      </c>
      <c r="J261" s="3">
        <f t="shared" si="37"/>
        <v>219.86236355007119</v>
      </c>
      <c r="K261" s="3">
        <v>0.46</v>
      </c>
      <c r="L261" s="3">
        <f t="shared" si="33"/>
        <v>2.7289985761746558</v>
      </c>
      <c r="M261" s="3">
        <v>6</v>
      </c>
      <c r="N261" s="3">
        <v>6</v>
      </c>
      <c r="O261" s="3">
        <f t="shared" si="30"/>
        <v>6.6846540204097167</v>
      </c>
      <c r="P261" s="3">
        <v>24.59</v>
      </c>
      <c r="Q261" s="3">
        <f t="shared" si="34"/>
        <v>145.8827717133365</v>
      </c>
      <c r="R261" s="3">
        <v>1.85</v>
      </c>
      <c r="S261" s="3">
        <f t="shared" si="35"/>
        <v>10.975320360702421</v>
      </c>
      <c r="T261" s="3">
        <v>6</v>
      </c>
      <c r="U261" s="3">
        <v>6</v>
      </c>
      <c r="V261" s="3">
        <f t="shared" si="31"/>
        <v>26.883934647299949</v>
      </c>
      <c r="W261" s="3">
        <v>6</v>
      </c>
    </row>
    <row r="262" spans="1:23" x14ac:dyDescent="0.25">
      <c r="A262" s="25" t="s">
        <v>665</v>
      </c>
      <c r="B262" s="4">
        <v>2008</v>
      </c>
      <c r="C262" s="4">
        <v>12</v>
      </c>
      <c r="D262" s="4" t="s">
        <v>1237</v>
      </c>
      <c r="E262" s="3" t="s">
        <v>82</v>
      </c>
      <c r="F262" s="3" t="s">
        <v>965</v>
      </c>
      <c r="G262" s="3">
        <v>42.14</v>
      </c>
      <c r="H262" s="91">
        <v>250</v>
      </c>
      <c r="I262" s="3">
        <v>37.06</v>
      </c>
      <c r="J262" s="3">
        <f t="shared" si="37"/>
        <v>219.86236355007119</v>
      </c>
      <c r="K262" s="3">
        <v>0.46</v>
      </c>
      <c r="L262" s="3">
        <f t="shared" si="33"/>
        <v>2.7289985761746558</v>
      </c>
      <c r="M262" s="3">
        <v>6</v>
      </c>
      <c r="N262" s="3">
        <v>6</v>
      </c>
      <c r="O262" s="3">
        <f t="shared" si="30"/>
        <v>6.6846540204097167</v>
      </c>
      <c r="P262" s="3">
        <v>12.35</v>
      </c>
      <c r="Q262" s="3">
        <f t="shared" si="34"/>
        <v>73.267679164689127</v>
      </c>
      <c r="R262" s="3">
        <v>1.27</v>
      </c>
      <c r="S262" s="3">
        <f t="shared" si="35"/>
        <v>7.5344091124822024</v>
      </c>
      <c r="T262" s="3">
        <v>6</v>
      </c>
      <c r="U262" s="3">
        <v>6</v>
      </c>
      <c r="V262" s="3">
        <f t="shared" si="31"/>
        <v>18.455457838957262</v>
      </c>
      <c r="W262" s="3">
        <v>6</v>
      </c>
    </row>
    <row r="263" spans="1:23" x14ac:dyDescent="0.25">
      <c r="A263" s="25" t="s">
        <v>665</v>
      </c>
      <c r="B263" s="4">
        <v>2008</v>
      </c>
      <c r="C263" s="4">
        <v>13</v>
      </c>
      <c r="D263" s="4" t="s">
        <v>1237</v>
      </c>
      <c r="E263" s="3" t="s">
        <v>82</v>
      </c>
      <c r="F263" s="3" t="s">
        <v>965</v>
      </c>
      <c r="G263" s="3">
        <v>42.14</v>
      </c>
      <c r="H263" s="91">
        <v>250</v>
      </c>
      <c r="I263" s="3">
        <v>37.06</v>
      </c>
      <c r="J263" s="3">
        <f t="shared" si="37"/>
        <v>219.86236355007119</v>
      </c>
      <c r="K263" s="3">
        <v>0.46</v>
      </c>
      <c r="L263" s="3">
        <f t="shared" si="33"/>
        <v>2.7289985761746558</v>
      </c>
      <c r="M263" s="3">
        <v>6</v>
      </c>
      <c r="N263" s="3">
        <v>6</v>
      </c>
      <c r="O263" s="3">
        <f t="shared" si="30"/>
        <v>6.6846540204097167</v>
      </c>
      <c r="P263" s="3">
        <v>3.47</v>
      </c>
      <c r="Q263" s="3">
        <f t="shared" si="34"/>
        <v>20.586141433317511</v>
      </c>
      <c r="R263" s="3">
        <v>0.46</v>
      </c>
      <c r="S263" s="3">
        <f t="shared" si="35"/>
        <v>2.7289985761746558</v>
      </c>
      <c r="T263" s="3">
        <v>6</v>
      </c>
      <c r="U263" s="3">
        <v>6</v>
      </c>
      <c r="V263" s="3">
        <f t="shared" si="31"/>
        <v>6.6846540204097167</v>
      </c>
      <c r="W263" s="3">
        <v>6</v>
      </c>
    </row>
    <row r="264" spans="1:23" x14ac:dyDescent="0.25">
      <c r="A264" s="25" t="s">
        <v>665</v>
      </c>
      <c r="B264" s="4">
        <v>2008</v>
      </c>
      <c r="C264" s="4">
        <v>14</v>
      </c>
      <c r="D264" s="4" t="s">
        <v>1237</v>
      </c>
      <c r="E264" s="3" t="s">
        <v>82</v>
      </c>
      <c r="F264" s="3" t="s">
        <v>965</v>
      </c>
      <c r="G264" s="3">
        <v>42.14</v>
      </c>
      <c r="H264" s="91">
        <v>250</v>
      </c>
      <c r="I264" s="3">
        <v>37.06</v>
      </c>
      <c r="J264" s="3">
        <f t="shared" si="37"/>
        <v>219.86236355007119</v>
      </c>
      <c r="K264" s="3">
        <v>0.46</v>
      </c>
      <c r="L264" s="3">
        <f t="shared" si="33"/>
        <v>2.7289985761746558</v>
      </c>
      <c r="M264" s="3">
        <v>6</v>
      </c>
      <c r="N264" s="3">
        <v>6</v>
      </c>
      <c r="O264" s="3">
        <f t="shared" si="30"/>
        <v>6.6846540204097167</v>
      </c>
      <c r="P264" s="3">
        <v>28.52</v>
      </c>
      <c r="Q264" s="3">
        <f t="shared" si="34"/>
        <v>169.19791172282868</v>
      </c>
      <c r="R264" s="3">
        <v>1.96</v>
      </c>
      <c r="S264" s="3">
        <f t="shared" si="35"/>
        <v>11.627906976744185</v>
      </c>
      <c r="T264" s="3">
        <v>6</v>
      </c>
      <c r="U264" s="3">
        <v>6</v>
      </c>
      <c r="V264" s="3">
        <f t="shared" si="31"/>
        <v>28.482438869571833</v>
      </c>
      <c r="W264" s="3">
        <v>6</v>
      </c>
    </row>
    <row r="265" spans="1:23" x14ac:dyDescent="0.25">
      <c r="A265" s="25" t="s">
        <v>665</v>
      </c>
      <c r="B265" s="4">
        <v>2008</v>
      </c>
      <c r="C265" s="4">
        <v>15</v>
      </c>
      <c r="D265" s="4" t="s">
        <v>1237</v>
      </c>
      <c r="E265" s="3" t="s">
        <v>82</v>
      </c>
      <c r="F265" s="3" t="s">
        <v>965</v>
      </c>
      <c r="G265" s="3">
        <v>42.14</v>
      </c>
      <c r="H265" s="91">
        <v>250</v>
      </c>
      <c r="I265" s="3">
        <v>37.06</v>
      </c>
      <c r="J265" s="3">
        <f t="shared" si="37"/>
        <v>219.86236355007119</v>
      </c>
      <c r="K265" s="3">
        <v>0.46</v>
      </c>
      <c r="L265" s="3">
        <f t="shared" si="33"/>
        <v>2.7289985761746558</v>
      </c>
      <c r="M265" s="3">
        <v>6</v>
      </c>
      <c r="N265" s="3">
        <v>6</v>
      </c>
      <c r="O265" s="3">
        <f t="shared" si="30"/>
        <v>6.6846540204097167</v>
      </c>
      <c r="P265" s="3">
        <v>18.13</v>
      </c>
      <c r="Q265" s="3">
        <f t="shared" si="34"/>
        <v>107.55813953488372</v>
      </c>
      <c r="R265" s="3">
        <v>1.5</v>
      </c>
      <c r="S265" s="3">
        <f t="shared" si="35"/>
        <v>8.89890840056953</v>
      </c>
      <c r="T265" s="3">
        <v>6</v>
      </c>
      <c r="U265" s="3">
        <v>6</v>
      </c>
      <c r="V265" s="3">
        <f t="shared" si="31"/>
        <v>21.79778484916212</v>
      </c>
      <c r="W265" s="3">
        <v>6</v>
      </c>
    </row>
    <row r="266" spans="1:23" x14ac:dyDescent="0.25">
      <c r="A266" s="25" t="s">
        <v>665</v>
      </c>
      <c r="B266" s="4">
        <v>2008</v>
      </c>
      <c r="C266" s="4">
        <v>16</v>
      </c>
      <c r="D266" s="4" t="s">
        <v>1237</v>
      </c>
      <c r="E266" s="3" t="s">
        <v>82</v>
      </c>
      <c r="F266" s="3" t="s">
        <v>965</v>
      </c>
      <c r="G266" s="3">
        <v>42.14</v>
      </c>
      <c r="H266" s="91">
        <v>250</v>
      </c>
      <c r="I266" s="3">
        <v>37.06</v>
      </c>
      <c r="J266" s="3">
        <f t="shared" si="37"/>
        <v>219.86236355007119</v>
      </c>
      <c r="K266" s="3">
        <v>0.46</v>
      </c>
      <c r="L266" s="3">
        <f t="shared" si="33"/>
        <v>2.7289985761746558</v>
      </c>
      <c r="M266" s="3">
        <v>6</v>
      </c>
      <c r="N266" s="3">
        <v>6</v>
      </c>
      <c r="O266" s="3">
        <f t="shared" si="30"/>
        <v>6.6846540204097167</v>
      </c>
      <c r="P266" s="3">
        <v>7.52</v>
      </c>
      <c r="Q266" s="3">
        <f t="shared" si="34"/>
        <v>44.613194114855247</v>
      </c>
      <c r="R266" s="3">
        <v>1.04</v>
      </c>
      <c r="S266" s="3">
        <f t="shared" si="35"/>
        <v>6.1699098243948738</v>
      </c>
      <c r="T266" s="3">
        <v>6</v>
      </c>
      <c r="U266" s="3">
        <v>6</v>
      </c>
      <c r="V266" s="3">
        <f t="shared" si="31"/>
        <v>15.113130828752402</v>
      </c>
      <c r="W266" s="3">
        <v>6</v>
      </c>
    </row>
    <row r="267" spans="1:23" x14ac:dyDescent="0.25">
      <c r="A267" s="25" t="s">
        <v>665</v>
      </c>
      <c r="B267" s="4">
        <v>2008</v>
      </c>
      <c r="C267" s="4">
        <v>17</v>
      </c>
      <c r="D267" s="4" t="s">
        <v>1006</v>
      </c>
      <c r="E267" s="3" t="s">
        <v>82</v>
      </c>
      <c r="F267" s="3" t="s">
        <v>965</v>
      </c>
      <c r="G267" s="3">
        <v>49.6</v>
      </c>
      <c r="H267" s="91">
        <v>250</v>
      </c>
      <c r="I267" s="3">
        <v>43.96</v>
      </c>
      <c r="J267" s="3">
        <f t="shared" si="37"/>
        <v>221.57258064516128</v>
      </c>
      <c r="K267" s="3">
        <v>2.16</v>
      </c>
      <c r="L267" s="3">
        <f t="shared" si="33"/>
        <v>10.887096774193548</v>
      </c>
      <c r="M267" s="3">
        <v>6</v>
      </c>
      <c r="N267" s="3">
        <v>6</v>
      </c>
      <c r="O267" s="3">
        <f t="shared" si="30"/>
        <v>26.667831877074921</v>
      </c>
      <c r="P267" s="3">
        <v>32.18</v>
      </c>
      <c r="Q267" s="3">
        <f t="shared" si="34"/>
        <v>162.19758064516128</v>
      </c>
      <c r="R267" s="3">
        <v>1.82</v>
      </c>
      <c r="S267" s="3">
        <f t="shared" si="35"/>
        <v>9.1733870967741939</v>
      </c>
      <c r="T267" s="3">
        <v>6</v>
      </c>
      <c r="U267" s="3">
        <v>6</v>
      </c>
      <c r="V267" s="3">
        <f t="shared" si="31"/>
        <v>22.470117600127942</v>
      </c>
      <c r="W267" s="3">
        <v>1</v>
      </c>
    </row>
    <row r="268" spans="1:23" x14ac:dyDescent="0.25">
      <c r="A268" s="25" t="s">
        <v>666</v>
      </c>
      <c r="B268" s="4">
        <v>2014</v>
      </c>
      <c r="C268" s="4">
        <v>1</v>
      </c>
      <c r="D268" s="4" t="s">
        <v>1006</v>
      </c>
      <c r="E268" s="3" t="s">
        <v>82</v>
      </c>
      <c r="F268" s="3" t="s">
        <v>965</v>
      </c>
      <c r="G268" s="3">
        <v>28.29</v>
      </c>
      <c r="H268" s="91">
        <v>200</v>
      </c>
      <c r="I268" s="3">
        <v>20.9</v>
      </c>
      <c r="J268" s="3">
        <f t="shared" si="37"/>
        <v>147.75539059738423</v>
      </c>
      <c r="K268" s="3">
        <v>0.81</v>
      </c>
      <c r="L268" s="3">
        <f t="shared" si="33"/>
        <v>5.7264050901378578</v>
      </c>
      <c r="M268" s="3">
        <v>6</v>
      </c>
      <c r="N268" s="3">
        <v>6</v>
      </c>
      <c r="O268" s="3">
        <f t="shared" si="30"/>
        <v>14.026770531314062</v>
      </c>
      <c r="P268" s="3">
        <v>8.08</v>
      </c>
      <c r="Q268" s="3">
        <f t="shared" si="34"/>
        <v>57.122658183103574</v>
      </c>
      <c r="R268" s="3">
        <v>0.23</v>
      </c>
      <c r="S268" s="3">
        <f t="shared" si="35"/>
        <v>1.6260162601626016</v>
      </c>
      <c r="T268" s="3">
        <v>6</v>
      </c>
      <c r="U268" s="3">
        <v>6</v>
      </c>
      <c r="V268" s="3">
        <f t="shared" si="31"/>
        <v>3.9829101508669558</v>
      </c>
      <c r="W268" s="3">
        <v>1</v>
      </c>
    </row>
    <row r="269" spans="1:23" x14ac:dyDescent="0.25">
      <c r="A269" s="25" t="s">
        <v>667</v>
      </c>
      <c r="B269" s="4">
        <v>2007</v>
      </c>
      <c r="C269" s="4">
        <v>1</v>
      </c>
      <c r="D269" s="4" t="s">
        <v>1051</v>
      </c>
      <c r="E269" s="3" t="s">
        <v>82</v>
      </c>
      <c r="F269" s="3" t="s">
        <v>1035</v>
      </c>
      <c r="G269" s="3">
        <v>55.91</v>
      </c>
      <c r="H269" s="91">
        <v>40</v>
      </c>
      <c r="I269" s="3">
        <v>39.130000000000003</v>
      </c>
      <c r="J269" s="3">
        <f t="shared" si="37"/>
        <v>27.994991951350386</v>
      </c>
      <c r="K269" s="3">
        <v>5.77</v>
      </c>
      <c r="L269" s="3">
        <f t="shared" si="33"/>
        <v>4.1280629583258808</v>
      </c>
      <c r="M269" s="3">
        <v>8</v>
      </c>
      <c r="N269" s="3">
        <v>8</v>
      </c>
      <c r="O269" s="3">
        <f t="shared" si="30"/>
        <v>11.675925243988923</v>
      </c>
      <c r="P269" s="3">
        <v>34.9</v>
      </c>
      <c r="Q269" s="3">
        <f t="shared" si="34"/>
        <v>24.968699695939904</v>
      </c>
      <c r="R269" s="3">
        <v>4.24</v>
      </c>
      <c r="S269" s="3">
        <f t="shared" si="35"/>
        <v>3.0334466106242179</v>
      </c>
      <c r="T269" s="3">
        <v>8</v>
      </c>
      <c r="U269" s="3">
        <v>8</v>
      </c>
      <c r="V269" s="3">
        <f t="shared" si="31"/>
        <v>8.5798826749589328</v>
      </c>
      <c r="W269" s="3">
        <v>2</v>
      </c>
    </row>
    <row r="270" spans="1:23" x14ac:dyDescent="0.25">
      <c r="A270" s="25" t="s">
        <v>667</v>
      </c>
      <c r="B270" s="4">
        <v>2007</v>
      </c>
      <c r="C270" s="4">
        <v>2</v>
      </c>
      <c r="D270" s="4" t="s">
        <v>1051</v>
      </c>
      <c r="E270" s="3" t="s">
        <v>82</v>
      </c>
      <c r="F270" s="3" t="s">
        <v>1035</v>
      </c>
      <c r="G270" s="3">
        <v>55.91</v>
      </c>
      <c r="H270" s="91">
        <v>40</v>
      </c>
      <c r="I270" s="3">
        <v>39.130000000000003</v>
      </c>
      <c r="J270" s="3">
        <f t="shared" si="37"/>
        <v>27.994991951350386</v>
      </c>
      <c r="K270" s="3">
        <v>5.77</v>
      </c>
      <c r="L270" s="3">
        <f t="shared" si="33"/>
        <v>4.1280629583258808</v>
      </c>
      <c r="M270" s="3">
        <v>8</v>
      </c>
      <c r="N270" s="3">
        <v>8</v>
      </c>
      <c r="O270" s="3">
        <f t="shared" si="30"/>
        <v>11.675925243988923</v>
      </c>
      <c r="P270" s="3">
        <v>31.52</v>
      </c>
      <c r="Q270" s="3">
        <f t="shared" si="34"/>
        <v>22.550527633697012</v>
      </c>
      <c r="R270" s="3">
        <v>4.74</v>
      </c>
      <c r="S270" s="3">
        <f t="shared" si="35"/>
        <v>3.391164371311036</v>
      </c>
      <c r="T270" s="3">
        <v>8</v>
      </c>
      <c r="U270" s="3">
        <v>8</v>
      </c>
      <c r="V270" s="3">
        <f t="shared" si="31"/>
        <v>9.591661292288995</v>
      </c>
      <c r="W270" s="3">
        <v>2</v>
      </c>
    </row>
    <row r="271" spans="1:23" x14ac:dyDescent="0.25">
      <c r="A271" s="25" t="s">
        <v>667</v>
      </c>
      <c r="B271" s="4">
        <v>2007</v>
      </c>
      <c r="C271" s="4">
        <v>3</v>
      </c>
      <c r="D271" s="4" t="s">
        <v>1017</v>
      </c>
      <c r="E271" s="3" t="s">
        <v>82</v>
      </c>
      <c r="F271" s="3" t="s">
        <v>1035</v>
      </c>
      <c r="G271" s="3">
        <v>56.25</v>
      </c>
      <c r="H271" s="91">
        <v>40</v>
      </c>
      <c r="I271" s="3">
        <v>42.18</v>
      </c>
      <c r="J271" s="3">
        <f t="shared" si="37"/>
        <v>29.994666666666667</v>
      </c>
      <c r="K271" s="3">
        <v>3.05</v>
      </c>
      <c r="L271" s="3">
        <f t="shared" si="33"/>
        <v>2.1688888888888891</v>
      </c>
      <c r="M271" s="3">
        <v>8</v>
      </c>
      <c r="N271" s="3">
        <v>8</v>
      </c>
      <c r="O271" s="3">
        <f t="shared" si="30"/>
        <v>6.1345441638939597</v>
      </c>
      <c r="P271" s="3">
        <v>30.68</v>
      </c>
      <c r="Q271" s="3">
        <f t="shared" si="34"/>
        <v>21.81688888888889</v>
      </c>
      <c r="R271" s="3">
        <v>4.75</v>
      </c>
      <c r="S271" s="3">
        <f t="shared" si="35"/>
        <v>3.3777777777777778</v>
      </c>
      <c r="T271" s="3">
        <v>8</v>
      </c>
      <c r="U271" s="3">
        <v>8</v>
      </c>
      <c r="V271" s="3">
        <f t="shared" si="31"/>
        <v>9.5537982880315759</v>
      </c>
      <c r="W271" s="3">
        <v>2</v>
      </c>
    </row>
    <row r="272" spans="1:23" x14ac:dyDescent="0.25">
      <c r="A272" s="25" t="s">
        <v>667</v>
      </c>
      <c r="B272" s="4">
        <v>2007</v>
      </c>
      <c r="C272" s="4">
        <v>4</v>
      </c>
      <c r="D272" s="4" t="s">
        <v>1017</v>
      </c>
      <c r="E272" s="3" t="s">
        <v>82</v>
      </c>
      <c r="F272" s="3" t="s">
        <v>1035</v>
      </c>
      <c r="G272" s="3">
        <v>56.25</v>
      </c>
      <c r="H272" s="91">
        <v>40</v>
      </c>
      <c r="I272" s="3">
        <v>42.18</v>
      </c>
      <c r="J272" s="3">
        <f t="shared" si="37"/>
        <v>29.994666666666667</v>
      </c>
      <c r="K272" s="3">
        <v>3.05</v>
      </c>
      <c r="L272" s="3">
        <f t="shared" si="33"/>
        <v>2.1688888888888891</v>
      </c>
      <c r="M272" s="3">
        <v>8</v>
      </c>
      <c r="N272" s="3">
        <v>8</v>
      </c>
      <c r="O272" s="3">
        <f t="shared" si="30"/>
        <v>6.1345441638939597</v>
      </c>
      <c r="P272" s="3">
        <v>21.35</v>
      </c>
      <c r="Q272" s="3">
        <f t="shared" si="34"/>
        <v>15.182222222222222</v>
      </c>
      <c r="R272" s="3">
        <v>4.4000000000000004</v>
      </c>
      <c r="S272" s="3">
        <f t="shared" si="35"/>
        <v>3.1288888888888891</v>
      </c>
      <c r="T272" s="3">
        <v>8</v>
      </c>
      <c r="U272" s="3">
        <v>8</v>
      </c>
      <c r="V272" s="3">
        <f t="shared" si="31"/>
        <v>8.8498342036503033</v>
      </c>
      <c r="W272" s="3">
        <v>2</v>
      </c>
    </row>
    <row r="273" spans="1:23" x14ac:dyDescent="0.25">
      <c r="A273" s="25" t="s">
        <v>668</v>
      </c>
      <c r="B273" s="4">
        <v>2011</v>
      </c>
      <c r="C273" s="4">
        <v>1</v>
      </c>
      <c r="D273" s="4" t="s">
        <v>1523</v>
      </c>
      <c r="E273" s="3" t="s">
        <v>82</v>
      </c>
      <c r="F273" s="4" t="s">
        <v>965</v>
      </c>
      <c r="G273" s="3">
        <v>40.99</v>
      </c>
      <c r="H273" s="91">
        <v>200</v>
      </c>
      <c r="I273" s="3">
        <v>21.01</v>
      </c>
      <c r="J273" s="3">
        <f t="shared" si="37"/>
        <v>102.5128080019517</v>
      </c>
      <c r="K273" s="3">
        <v>3</v>
      </c>
      <c r="L273" s="3">
        <f t="shared" si="33"/>
        <v>14.637716516223469</v>
      </c>
      <c r="M273" s="3">
        <v>8</v>
      </c>
      <c r="N273" s="3">
        <v>8</v>
      </c>
      <c r="O273" s="3">
        <f t="shared" si="30"/>
        <v>41.401714438831767</v>
      </c>
      <c r="P273" s="3">
        <v>12.47</v>
      </c>
      <c r="Q273" s="3">
        <f t="shared" si="34"/>
        <v>60.844108319102219</v>
      </c>
      <c r="R273" s="3">
        <v>2.89</v>
      </c>
      <c r="S273" s="3">
        <f t="shared" si="35"/>
        <v>14.101000243961941</v>
      </c>
      <c r="T273" s="3">
        <v>8</v>
      </c>
      <c r="U273" s="3">
        <v>8</v>
      </c>
      <c r="V273" s="3">
        <f t="shared" si="31"/>
        <v>39.883651576074598</v>
      </c>
      <c r="W273" s="3">
        <v>1</v>
      </c>
    </row>
    <row r="274" spans="1:23" x14ac:dyDescent="0.25">
      <c r="A274" s="25" t="s">
        <v>668</v>
      </c>
      <c r="B274" s="4">
        <v>2011</v>
      </c>
      <c r="C274" s="4">
        <v>2</v>
      </c>
      <c r="D274" s="4" t="s">
        <v>1523</v>
      </c>
      <c r="E274" s="3" t="s">
        <v>82</v>
      </c>
      <c r="F274" s="4" t="s">
        <v>965</v>
      </c>
      <c r="G274" s="3">
        <v>40.99</v>
      </c>
      <c r="H274" s="91">
        <v>200</v>
      </c>
      <c r="I274" s="3">
        <v>29.1</v>
      </c>
      <c r="J274" s="3">
        <f t="shared" si="37"/>
        <v>141.98585020736763</v>
      </c>
      <c r="K274" s="3">
        <v>2.89</v>
      </c>
      <c r="L274" s="3">
        <f t="shared" si="33"/>
        <v>14.101000243961941</v>
      </c>
      <c r="M274" s="3">
        <v>8</v>
      </c>
      <c r="N274" s="3">
        <v>8</v>
      </c>
      <c r="O274" s="3">
        <f t="shared" si="30"/>
        <v>39.883651576074598</v>
      </c>
      <c r="P274" s="3">
        <v>13.05</v>
      </c>
      <c r="Q274" s="3">
        <f t="shared" si="34"/>
        <v>63.674066845572085</v>
      </c>
      <c r="R274" s="3">
        <v>2.19</v>
      </c>
      <c r="S274" s="3">
        <f t="shared" si="35"/>
        <v>10.685533056843132</v>
      </c>
      <c r="T274" s="3">
        <v>8</v>
      </c>
      <c r="U274" s="3">
        <v>8</v>
      </c>
      <c r="V274" s="3">
        <f t="shared" si="31"/>
        <v>30.223251540347192</v>
      </c>
      <c r="W274" s="3">
        <v>1</v>
      </c>
    </row>
    <row r="275" spans="1:23" x14ac:dyDescent="0.25">
      <c r="A275" s="25" t="s">
        <v>669</v>
      </c>
      <c r="B275" s="4">
        <v>1997</v>
      </c>
      <c r="C275" s="4">
        <v>1</v>
      </c>
      <c r="D275" s="4" t="s">
        <v>1051</v>
      </c>
      <c r="E275" s="3" t="s">
        <v>82</v>
      </c>
      <c r="F275" s="4" t="s">
        <v>965</v>
      </c>
      <c r="G275" s="3">
        <v>40.64</v>
      </c>
      <c r="H275" s="91">
        <v>300</v>
      </c>
      <c r="I275" s="3">
        <v>27.4</v>
      </c>
      <c r="J275" s="3">
        <f t="shared" si="37"/>
        <v>202.26377952755905</v>
      </c>
      <c r="K275" s="3">
        <v>1.39</v>
      </c>
      <c r="L275" s="3">
        <f t="shared" si="33"/>
        <v>10.260826771653543</v>
      </c>
      <c r="M275" s="3" t="s">
        <v>1078</v>
      </c>
      <c r="N275" s="3">
        <v>8</v>
      </c>
      <c r="O275" s="3">
        <f t="shared" si="30"/>
        <v>29.022000763266764</v>
      </c>
      <c r="P275" s="3">
        <v>18.940000000000001</v>
      </c>
      <c r="Q275" s="3">
        <f t="shared" si="34"/>
        <v>139.81299212598424</v>
      </c>
      <c r="R275" s="3">
        <v>1.08</v>
      </c>
      <c r="S275" s="3">
        <f t="shared" si="35"/>
        <v>7.9724409448818898</v>
      </c>
      <c r="T275" s="3" t="s">
        <v>1078</v>
      </c>
      <c r="U275" s="3">
        <v>8</v>
      </c>
      <c r="V275" s="3">
        <f t="shared" si="31"/>
        <v>22.549468218941083</v>
      </c>
      <c r="W275" s="3">
        <v>2</v>
      </c>
    </row>
    <row r="276" spans="1:23" x14ac:dyDescent="0.25">
      <c r="A276" s="25" t="s">
        <v>669</v>
      </c>
      <c r="B276" s="4">
        <v>1997</v>
      </c>
      <c r="C276" s="4">
        <v>2</v>
      </c>
      <c r="D276" s="4" t="s">
        <v>1051</v>
      </c>
      <c r="E276" s="3" t="s">
        <v>82</v>
      </c>
      <c r="F276" s="4" t="s">
        <v>965</v>
      </c>
      <c r="G276" s="3">
        <v>41.64</v>
      </c>
      <c r="H276" s="91">
        <v>300</v>
      </c>
      <c r="I276" s="3">
        <v>27.4</v>
      </c>
      <c r="J276" s="3">
        <f t="shared" si="37"/>
        <v>197.4063400576369</v>
      </c>
      <c r="K276" s="3">
        <v>1.39</v>
      </c>
      <c r="L276" s="3">
        <f t="shared" si="33"/>
        <v>10.014409221902016</v>
      </c>
      <c r="M276" s="3" t="s">
        <v>1078</v>
      </c>
      <c r="N276" s="3">
        <v>8</v>
      </c>
      <c r="O276" s="3">
        <f t="shared" si="30"/>
        <v>28.325026681536052</v>
      </c>
      <c r="P276" s="3">
        <v>10.62</v>
      </c>
      <c r="Q276" s="3">
        <f t="shared" si="34"/>
        <v>76.512968299711801</v>
      </c>
      <c r="R276" s="3">
        <v>2.16</v>
      </c>
      <c r="S276" s="3">
        <f t="shared" si="35"/>
        <v>15.561959654178674</v>
      </c>
      <c r="T276" s="3">
        <v>5</v>
      </c>
      <c r="U276" s="3">
        <v>5</v>
      </c>
      <c r="V276" s="3">
        <f t="shared" si="31"/>
        <v>34.797599649852636</v>
      </c>
      <c r="W276" s="3">
        <v>2</v>
      </c>
    </row>
    <row r="277" spans="1:23" x14ac:dyDescent="0.25">
      <c r="A277" s="25" t="s">
        <v>669</v>
      </c>
      <c r="B277" s="4">
        <v>1997</v>
      </c>
      <c r="C277" s="4">
        <v>3</v>
      </c>
      <c r="D277" s="4" t="s">
        <v>1051</v>
      </c>
      <c r="E277" s="3" t="s">
        <v>82</v>
      </c>
      <c r="F277" s="4" t="s">
        <v>965</v>
      </c>
      <c r="G277" s="3">
        <v>42.64</v>
      </c>
      <c r="H277" s="91">
        <v>300</v>
      </c>
      <c r="I277" s="3">
        <v>26.17</v>
      </c>
      <c r="J277" s="3">
        <f t="shared" si="37"/>
        <v>184.12288930581616</v>
      </c>
      <c r="K277" s="3">
        <v>1.39</v>
      </c>
      <c r="L277" s="3">
        <f t="shared" si="33"/>
        <v>9.779549718574108</v>
      </c>
      <c r="M277" s="3" t="s">
        <v>1078</v>
      </c>
      <c r="N277" s="3">
        <v>8</v>
      </c>
      <c r="O277" s="3">
        <f t="shared" ref="O277:O336" si="38">L277*SQRT(N277)</f>
        <v>27.660743691818979</v>
      </c>
      <c r="P277" s="3">
        <v>20.78</v>
      </c>
      <c r="Q277" s="3">
        <f t="shared" si="34"/>
        <v>146.20075046904316</v>
      </c>
      <c r="R277" s="3">
        <v>1.39</v>
      </c>
      <c r="S277" s="3">
        <f t="shared" si="35"/>
        <v>9.779549718574108</v>
      </c>
      <c r="T277" s="3" t="s">
        <v>1078</v>
      </c>
      <c r="U277" s="3">
        <v>8</v>
      </c>
      <c r="V277" s="3">
        <f t="shared" ref="V277:V336" si="39">S277*SQRT(U277)</f>
        <v>27.660743691818979</v>
      </c>
      <c r="W277" s="3">
        <v>2</v>
      </c>
    </row>
    <row r="278" spans="1:23" x14ac:dyDescent="0.25">
      <c r="A278" s="25" t="s">
        <v>669</v>
      </c>
      <c r="B278" s="4">
        <v>1997</v>
      </c>
      <c r="C278" s="4">
        <v>4</v>
      </c>
      <c r="D278" s="4" t="s">
        <v>1051</v>
      </c>
      <c r="E278" s="3" t="s">
        <v>82</v>
      </c>
      <c r="F278" s="4" t="s">
        <v>965</v>
      </c>
      <c r="G278" s="3">
        <v>43.64</v>
      </c>
      <c r="H278" s="91">
        <v>300</v>
      </c>
      <c r="I278" s="3">
        <v>26.17</v>
      </c>
      <c r="J278" s="3">
        <f t="shared" si="37"/>
        <v>179.90375802016501</v>
      </c>
      <c r="K278" s="3">
        <v>1.39</v>
      </c>
      <c r="L278" s="3">
        <f t="shared" si="33"/>
        <v>9.5554537121906495</v>
      </c>
      <c r="M278" s="3" t="s">
        <v>1078</v>
      </c>
      <c r="N278" s="3">
        <v>8</v>
      </c>
      <c r="O278" s="3">
        <f t="shared" si="38"/>
        <v>27.02690446881671</v>
      </c>
      <c r="P278" s="3">
        <v>14.16</v>
      </c>
      <c r="Q278" s="3">
        <f t="shared" si="34"/>
        <v>97.341888175985332</v>
      </c>
      <c r="R278" s="3">
        <v>1.69</v>
      </c>
      <c r="S278" s="3">
        <f t="shared" si="35"/>
        <v>11.617781851512374</v>
      </c>
      <c r="T278" s="3" t="s">
        <v>1078</v>
      </c>
      <c r="U278" s="3">
        <v>8</v>
      </c>
      <c r="V278" s="3">
        <f t="shared" si="39"/>
        <v>32.860049318201618</v>
      </c>
      <c r="W278" s="3">
        <v>2</v>
      </c>
    </row>
    <row r="279" spans="1:23" x14ac:dyDescent="0.25">
      <c r="A279" s="25" t="s">
        <v>669</v>
      </c>
      <c r="B279" s="4">
        <v>1997</v>
      </c>
      <c r="C279" s="4">
        <v>5</v>
      </c>
      <c r="D279" s="4" t="s">
        <v>1051</v>
      </c>
      <c r="E279" s="3" t="s">
        <v>82</v>
      </c>
      <c r="F279" s="4" t="s">
        <v>965</v>
      </c>
      <c r="G279" s="3">
        <v>44.64</v>
      </c>
      <c r="H279" s="91">
        <v>300</v>
      </c>
      <c r="I279" s="3">
        <v>26.94</v>
      </c>
      <c r="J279" s="3">
        <f t="shared" si="37"/>
        <v>181.04838709677418</v>
      </c>
      <c r="K279" s="3">
        <v>3.39</v>
      </c>
      <c r="L279" s="3">
        <f t="shared" si="33"/>
        <v>22.782258064516128</v>
      </c>
      <c r="M279" s="3" t="s">
        <v>1078</v>
      </c>
      <c r="N279" s="3">
        <v>8</v>
      </c>
      <c r="O279" s="3">
        <f t="shared" si="38"/>
        <v>64.437956672645058</v>
      </c>
      <c r="P279" s="3">
        <v>26.64</v>
      </c>
      <c r="Q279" s="3">
        <f t="shared" si="34"/>
        <v>179.03225806451613</v>
      </c>
      <c r="R279" s="3">
        <v>1.69</v>
      </c>
      <c r="S279" s="3">
        <f t="shared" si="35"/>
        <v>11.35752688172043</v>
      </c>
      <c r="T279" s="3" t="s">
        <v>1078</v>
      </c>
      <c r="U279" s="3">
        <v>8</v>
      </c>
      <c r="V279" s="3">
        <f t="shared" si="39"/>
        <v>32.123937102292082</v>
      </c>
      <c r="W279" s="3">
        <v>2</v>
      </c>
    </row>
    <row r="280" spans="1:23" x14ac:dyDescent="0.25">
      <c r="A280" s="25" t="s">
        <v>669</v>
      </c>
      <c r="B280" s="4">
        <v>1997</v>
      </c>
      <c r="C280" s="4">
        <v>6</v>
      </c>
      <c r="D280" s="4" t="s">
        <v>1051</v>
      </c>
      <c r="E280" s="3" t="s">
        <v>82</v>
      </c>
      <c r="F280" s="4" t="s">
        <v>965</v>
      </c>
      <c r="G280" s="3">
        <v>45.64</v>
      </c>
      <c r="H280" s="91">
        <v>300</v>
      </c>
      <c r="I280" s="3">
        <v>26.94</v>
      </c>
      <c r="J280" s="3">
        <f t="shared" si="37"/>
        <v>177.0815074496056</v>
      </c>
      <c r="K280" s="3">
        <v>3.39</v>
      </c>
      <c r="L280" s="3">
        <f t="shared" si="33"/>
        <v>22.283085013146362</v>
      </c>
      <c r="M280" s="3" t="s">
        <v>1078</v>
      </c>
      <c r="N280" s="3">
        <v>8</v>
      </c>
      <c r="O280" s="3">
        <f t="shared" si="38"/>
        <v>63.026082074208489</v>
      </c>
      <c r="P280" s="3">
        <v>16.48</v>
      </c>
      <c r="Q280" s="3">
        <f t="shared" si="34"/>
        <v>108.32602979842244</v>
      </c>
      <c r="R280" s="3">
        <v>2.16</v>
      </c>
      <c r="S280" s="3">
        <f t="shared" si="35"/>
        <v>14.198071866783524</v>
      </c>
      <c r="T280" s="3" t="s">
        <v>1078</v>
      </c>
      <c r="U280" s="3">
        <v>8</v>
      </c>
      <c r="V280" s="3">
        <f t="shared" si="39"/>
        <v>40.158211587106294</v>
      </c>
      <c r="W280" s="3">
        <v>2</v>
      </c>
    </row>
    <row r="281" spans="1:23" x14ac:dyDescent="0.25">
      <c r="A281" s="25" t="s">
        <v>670</v>
      </c>
      <c r="B281" s="4">
        <v>1998</v>
      </c>
      <c r="C281" s="4">
        <v>1</v>
      </c>
      <c r="D281" s="4" t="s">
        <v>1051</v>
      </c>
      <c r="E281" s="3" t="s">
        <v>82</v>
      </c>
      <c r="F281" s="4" t="s">
        <v>965</v>
      </c>
      <c r="G281" s="3">
        <v>50.92</v>
      </c>
      <c r="H281" s="91">
        <v>200</v>
      </c>
      <c r="I281" s="3">
        <v>40.869999999999997</v>
      </c>
      <c r="J281" s="3">
        <f t="shared" si="37"/>
        <v>160.52631578947367</v>
      </c>
      <c r="K281" s="3">
        <v>1.97</v>
      </c>
      <c r="L281" s="3">
        <f t="shared" si="33"/>
        <v>7.7376276512175961</v>
      </c>
      <c r="M281" s="3">
        <v>50</v>
      </c>
      <c r="N281" s="3">
        <v>50</v>
      </c>
      <c r="O281" s="3">
        <f t="shared" si="38"/>
        <v>54.713289824725003</v>
      </c>
      <c r="P281" s="3">
        <v>19.63</v>
      </c>
      <c r="Q281" s="3">
        <f t="shared" si="34"/>
        <v>77.101335428122539</v>
      </c>
      <c r="R281" s="3">
        <v>3.58</v>
      </c>
      <c r="S281" s="3">
        <f t="shared" si="35"/>
        <v>14.06127258444619</v>
      </c>
      <c r="T281" s="3">
        <v>10</v>
      </c>
      <c r="U281" s="3">
        <v>10</v>
      </c>
      <c r="V281" s="3">
        <f t="shared" si="39"/>
        <v>44.465648167332283</v>
      </c>
      <c r="W281" s="3">
        <v>4</v>
      </c>
    </row>
    <row r="282" spans="1:23" x14ac:dyDescent="0.25">
      <c r="A282" s="25" t="s">
        <v>670</v>
      </c>
      <c r="B282" s="4">
        <v>1998</v>
      </c>
      <c r="C282" s="4">
        <v>1</v>
      </c>
      <c r="D282" s="4" t="s">
        <v>1051</v>
      </c>
      <c r="E282" s="3" t="s">
        <v>82</v>
      </c>
      <c r="F282" s="4" t="s">
        <v>965</v>
      </c>
      <c r="G282" s="3">
        <v>50.92</v>
      </c>
      <c r="H282" s="91">
        <v>200</v>
      </c>
      <c r="I282" s="3">
        <v>40.869999999999997</v>
      </c>
      <c r="J282" s="3">
        <f t="shared" si="37"/>
        <v>160.52631578947367</v>
      </c>
      <c r="K282" s="3">
        <v>1.97</v>
      </c>
      <c r="L282" s="3">
        <f t="shared" si="33"/>
        <v>7.7376276512175961</v>
      </c>
      <c r="M282" s="3">
        <v>50</v>
      </c>
      <c r="N282" s="3">
        <v>50</v>
      </c>
      <c r="O282" s="3">
        <f t="shared" si="38"/>
        <v>54.713289824725003</v>
      </c>
      <c r="P282" s="3">
        <v>10.97</v>
      </c>
      <c r="Q282" s="3">
        <f t="shared" si="34"/>
        <v>43.087195600942657</v>
      </c>
      <c r="R282" s="3">
        <v>5.08</v>
      </c>
      <c r="S282" s="3">
        <f t="shared" si="35"/>
        <v>19.952867242733699</v>
      </c>
      <c r="T282" s="3">
        <v>10</v>
      </c>
      <c r="U282" s="3">
        <v>10</v>
      </c>
      <c r="V282" s="3">
        <f t="shared" si="39"/>
        <v>63.096506338002229</v>
      </c>
      <c r="W282" s="3">
        <v>4</v>
      </c>
    </row>
    <row r="283" spans="1:23" x14ac:dyDescent="0.25">
      <c r="A283" s="25" t="s">
        <v>670</v>
      </c>
      <c r="B283" s="4">
        <v>1998</v>
      </c>
      <c r="C283" s="4">
        <v>1</v>
      </c>
      <c r="D283" s="4" t="s">
        <v>1051</v>
      </c>
      <c r="E283" s="3" t="s">
        <v>82</v>
      </c>
      <c r="F283" s="4" t="s">
        <v>965</v>
      </c>
      <c r="G283" s="3">
        <v>50.92</v>
      </c>
      <c r="H283" s="91">
        <v>200</v>
      </c>
      <c r="I283" s="3">
        <v>40.869999999999997</v>
      </c>
      <c r="J283" s="3">
        <f t="shared" si="37"/>
        <v>160.52631578947367</v>
      </c>
      <c r="K283" s="3">
        <v>1.97</v>
      </c>
      <c r="L283" s="3">
        <f t="shared" si="33"/>
        <v>7.7376276512175961</v>
      </c>
      <c r="M283" s="3">
        <v>50</v>
      </c>
      <c r="N283" s="3">
        <v>50</v>
      </c>
      <c r="O283" s="3">
        <f t="shared" si="38"/>
        <v>54.713289824725003</v>
      </c>
      <c r="P283" s="3">
        <v>23.55</v>
      </c>
      <c r="Q283" s="3">
        <f t="shared" si="34"/>
        <v>92.498036135113907</v>
      </c>
      <c r="R283" s="3">
        <v>3.81</v>
      </c>
      <c r="S283" s="3">
        <f t="shared" si="35"/>
        <v>14.964650432050274</v>
      </c>
      <c r="T283" s="3">
        <v>10</v>
      </c>
      <c r="U283" s="3">
        <v>10</v>
      </c>
      <c r="V283" s="3">
        <f t="shared" si="39"/>
        <v>47.322379753501671</v>
      </c>
      <c r="W283" s="3">
        <v>4</v>
      </c>
    </row>
    <row r="284" spans="1:23" x14ac:dyDescent="0.25">
      <c r="A284" s="25" t="s">
        <v>670</v>
      </c>
      <c r="B284" s="4">
        <v>1998</v>
      </c>
      <c r="C284" s="4">
        <v>1</v>
      </c>
      <c r="D284" s="4" t="s">
        <v>1051</v>
      </c>
      <c r="E284" s="3" t="s">
        <v>82</v>
      </c>
      <c r="F284" s="4" t="s">
        <v>965</v>
      </c>
      <c r="G284" s="3">
        <v>50.92</v>
      </c>
      <c r="H284" s="91">
        <v>200</v>
      </c>
      <c r="I284" s="3">
        <v>40.869999999999997</v>
      </c>
      <c r="J284" s="3">
        <f t="shared" si="37"/>
        <v>160.52631578947367</v>
      </c>
      <c r="K284" s="3">
        <v>1.97</v>
      </c>
      <c r="L284" s="3">
        <f t="shared" si="33"/>
        <v>7.7376276512175961</v>
      </c>
      <c r="M284" s="3">
        <v>50</v>
      </c>
      <c r="N284" s="3">
        <v>50</v>
      </c>
      <c r="O284" s="3">
        <f t="shared" si="38"/>
        <v>54.713289824725003</v>
      </c>
      <c r="P284" s="3">
        <v>12.24</v>
      </c>
      <c r="Q284" s="3">
        <f t="shared" si="34"/>
        <v>48.075412411626075</v>
      </c>
      <c r="R284" s="3">
        <v>3.23</v>
      </c>
      <c r="S284" s="3">
        <f t="shared" si="35"/>
        <v>12.686567164179104</v>
      </c>
      <c r="T284" s="3">
        <v>10</v>
      </c>
      <c r="U284" s="3">
        <v>10</v>
      </c>
      <c r="V284" s="3">
        <f t="shared" si="39"/>
        <v>40.118447927509294</v>
      </c>
      <c r="W284" s="3">
        <v>4</v>
      </c>
    </row>
    <row r="285" spans="1:23" x14ac:dyDescent="0.25">
      <c r="A285" s="25" t="s">
        <v>671</v>
      </c>
      <c r="B285" s="4">
        <v>2013</v>
      </c>
      <c r="C285" s="4">
        <v>1</v>
      </c>
      <c r="D285" s="4" t="s">
        <v>1397</v>
      </c>
      <c r="E285" s="3" t="s">
        <v>82</v>
      </c>
      <c r="F285" s="4" t="s">
        <v>965</v>
      </c>
      <c r="G285" s="3">
        <v>28.06</v>
      </c>
      <c r="H285" s="91">
        <v>300</v>
      </c>
      <c r="I285" s="3">
        <v>16.739999999999998</v>
      </c>
      <c r="J285" s="3">
        <f t="shared" si="37"/>
        <v>178.97362794012827</v>
      </c>
      <c r="K285" s="3">
        <v>1.04</v>
      </c>
      <c r="L285" s="3">
        <f t="shared" ref="L285:L344" si="40">H285*K285/G285</f>
        <v>11.119030648610122</v>
      </c>
      <c r="M285" s="3">
        <v>10</v>
      </c>
      <c r="N285" s="3">
        <v>10</v>
      </c>
      <c r="O285" s="3">
        <f t="shared" si="38"/>
        <v>35.161462222827318</v>
      </c>
      <c r="P285" s="3">
        <v>10.39</v>
      </c>
      <c r="Q285" s="3">
        <f t="shared" ref="Q285:Q344" si="41">H285*P285/G285</f>
        <v>111.08339272986458</v>
      </c>
      <c r="R285" s="3">
        <v>1.5</v>
      </c>
      <c r="S285" s="3">
        <f t="shared" ref="S285:S344" si="42">H285*R285/G285</f>
        <v>16.037063435495369</v>
      </c>
      <c r="T285" s="3">
        <v>10</v>
      </c>
      <c r="U285" s="3">
        <v>10</v>
      </c>
      <c r="V285" s="3">
        <f t="shared" si="39"/>
        <v>50.713647436770174</v>
      </c>
      <c r="W285" s="3">
        <v>3</v>
      </c>
    </row>
    <row r="286" spans="1:23" x14ac:dyDescent="0.25">
      <c r="A286" s="25" t="s">
        <v>671</v>
      </c>
      <c r="B286" s="4">
        <v>2013</v>
      </c>
      <c r="C286" s="4">
        <v>1</v>
      </c>
      <c r="D286" s="4" t="s">
        <v>1397</v>
      </c>
      <c r="E286" s="3" t="s">
        <v>82</v>
      </c>
      <c r="F286" s="4" t="s">
        <v>965</v>
      </c>
      <c r="G286" s="3">
        <v>28.06</v>
      </c>
      <c r="H286" s="91">
        <v>300</v>
      </c>
      <c r="I286" s="3">
        <v>16.739999999999998</v>
      </c>
      <c r="J286" s="3">
        <f t="shared" si="37"/>
        <v>178.97362794012827</v>
      </c>
      <c r="K286" s="3">
        <v>1.04</v>
      </c>
      <c r="L286" s="3">
        <f t="shared" si="40"/>
        <v>11.119030648610122</v>
      </c>
      <c r="M286" s="3">
        <v>10</v>
      </c>
      <c r="N286" s="3">
        <v>10</v>
      </c>
      <c r="O286" s="3">
        <f t="shared" si="38"/>
        <v>35.161462222827318</v>
      </c>
      <c r="P286" s="3">
        <v>12.35</v>
      </c>
      <c r="Q286" s="3">
        <f t="shared" si="41"/>
        <v>132.03848895224519</v>
      </c>
      <c r="R286" s="3">
        <v>1.27</v>
      </c>
      <c r="S286" s="3">
        <f t="shared" si="42"/>
        <v>13.578047042052745</v>
      </c>
      <c r="T286" s="3">
        <v>10</v>
      </c>
      <c r="U286" s="3">
        <v>10</v>
      </c>
      <c r="V286" s="3">
        <f t="shared" si="39"/>
        <v>42.937554829798742</v>
      </c>
      <c r="W286" s="3">
        <v>3</v>
      </c>
    </row>
    <row r="287" spans="1:23" x14ac:dyDescent="0.25">
      <c r="A287" s="25" t="s">
        <v>671</v>
      </c>
      <c r="B287" s="4">
        <v>2013</v>
      </c>
      <c r="C287" s="4">
        <v>1</v>
      </c>
      <c r="D287" s="4" t="s">
        <v>1397</v>
      </c>
      <c r="E287" s="3" t="s">
        <v>82</v>
      </c>
      <c r="F287" s="4" t="s">
        <v>965</v>
      </c>
      <c r="G287" s="3">
        <v>28.06</v>
      </c>
      <c r="H287" s="91">
        <v>300</v>
      </c>
      <c r="I287" s="3">
        <v>16.739999999999998</v>
      </c>
      <c r="J287" s="3">
        <f t="shared" si="37"/>
        <v>178.97362794012827</v>
      </c>
      <c r="K287" s="3">
        <v>1.04</v>
      </c>
      <c r="L287" s="3">
        <f t="shared" si="40"/>
        <v>11.119030648610122</v>
      </c>
      <c r="M287" s="3">
        <v>10</v>
      </c>
      <c r="N287" s="3">
        <v>10</v>
      </c>
      <c r="O287" s="3">
        <f t="shared" si="38"/>
        <v>35.161462222827318</v>
      </c>
      <c r="P287" s="3">
        <v>12.24</v>
      </c>
      <c r="Q287" s="3">
        <f t="shared" si="41"/>
        <v>130.8624376336422</v>
      </c>
      <c r="R287" s="3">
        <v>1.85</v>
      </c>
      <c r="S287" s="3">
        <f t="shared" si="42"/>
        <v>19.779044903777621</v>
      </c>
      <c r="T287" s="3">
        <v>10</v>
      </c>
      <c r="U287" s="3">
        <v>10</v>
      </c>
      <c r="V287" s="3">
        <f t="shared" si="39"/>
        <v>62.546831838683204</v>
      </c>
      <c r="W287" s="3">
        <v>3</v>
      </c>
    </row>
    <row r="288" spans="1:23" x14ac:dyDescent="0.25">
      <c r="A288" s="25" t="s">
        <v>671</v>
      </c>
      <c r="B288" s="4">
        <v>2013</v>
      </c>
      <c r="C288" s="4">
        <v>2</v>
      </c>
      <c r="D288" s="4" t="s">
        <v>1538</v>
      </c>
      <c r="E288" s="3" t="s">
        <v>82</v>
      </c>
      <c r="F288" s="4" t="s">
        <v>965</v>
      </c>
      <c r="G288" s="3">
        <v>27.71</v>
      </c>
      <c r="H288" s="91">
        <v>300</v>
      </c>
      <c r="I288" s="3">
        <v>13.97</v>
      </c>
      <c r="J288" s="3">
        <f t="shared" si="37"/>
        <v>151.24503789245759</v>
      </c>
      <c r="K288" s="3">
        <v>1.85</v>
      </c>
      <c r="L288" s="3">
        <f t="shared" si="40"/>
        <v>20.028870443883076</v>
      </c>
      <c r="M288" s="3">
        <v>8</v>
      </c>
      <c r="N288" s="3">
        <v>8</v>
      </c>
      <c r="O288" s="3">
        <f t="shared" si="38"/>
        <v>56.650200441506158</v>
      </c>
      <c r="P288" s="3">
        <v>7.74</v>
      </c>
      <c r="Q288" s="3">
        <f t="shared" si="41"/>
        <v>83.796463370624323</v>
      </c>
      <c r="R288" s="3">
        <v>1.73</v>
      </c>
      <c r="S288" s="3">
        <f t="shared" si="42"/>
        <v>18.729700469144714</v>
      </c>
      <c r="T288" s="3">
        <v>7</v>
      </c>
      <c r="U288" s="3">
        <v>7</v>
      </c>
      <c r="V288" s="3">
        <f t="shared" si="39"/>
        <v>49.554129572086708</v>
      </c>
      <c r="W288" s="3">
        <v>3</v>
      </c>
    </row>
    <row r="289" spans="1:23" x14ac:dyDescent="0.25">
      <c r="A289" s="25" t="s">
        <v>671</v>
      </c>
      <c r="B289" s="4">
        <v>2013</v>
      </c>
      <c r="C289" s="4">
        <v>2</v>
      </c>
      <c r="D289" s="4" t="s">
        <v>1538</v>
      </c>
      <c r="E289" s="3" t="s">
        <v>82</v>
      </c>
      <c r="F289" s="4" t="s">
        <v>965</v>
      </c>
      <c r="G289" s="3">
        <v>27.71</v>
      </c>
      <c r="H289" s="91">
        <v>300</v>
      </c>
      <c r="I289" s="3">
        <v>13.97</v>
      </c>
      <c r="J289" s="3">
        <f t="shared" si="37"/>
        <v>151.24503789245759</v>
      </c>
      <c r="K289" s="3">
        <v>1.85</v>
      </c>
      <c r="L289" s="3">
        <f t="shared" si="40"/>
        <v>20.028870443883076</v>
      </c>
      <c r="M289" s="3">
        <v>8</v>
      </c>
      <c r="N289" s="3">
        <v>8</v>
      </c>
      <c r="O289" s="3">
        <f t="shared" si="38"/>
        <v>56.650200441506158</v>
      </c>
      <c r="P289" s="3">
        <v>10.16</v>
      </c>
      <c r="Q289" s="3">
        <f t="shared" si="41"/>
        <v>109.99639119451462</v>
      </c>
      <c r="R289" s="3">
        <v>1.27</v>
      </c>
      <c r="S289" s="3">
        <f t="shared" si="42"/>
        <v>13.749548899314327</v>
      </c>
      <c r="T289" s="3">
        <v>7</v>
      </c>
      <c r="U289" s="3">
        <v>7</v>
      </c>
      <c r="V289" s="3">
        <f t="shared" si="39"/>
        <v>36.37788702690758</v>
      </c>
      <c r="W289" s="3">
        <v>3</v>
      </c>
    </row>
    <row r="290" spans="1:23" x14ac:dyDescent="0.25">
      <c r="A290" s="25" t="s">
        <v>671</v>
      </c>
      <c r="B290" s="4">
        <v>2013</v>
      </c>
      <c r="C290" s="4">
        <v>2</v>
      </c>
      <c r="D290" s="4" t="s">
        <v>1538</v>
      </c>
      <c r="E290" s="3" t="s">
        <v>82</v>
      </c>
      <c r="F290" s="4" t="s">
        <v>965</v>
      </c>
      <c r="G290" s="3">
        <v>27.71</v>
      </c>
      <c r="H290" s="91">
        <v>300</v>
      </c>
      <c r="I290" s="3">
        <v>13.97</v>
      </c>
      <c r="J290" s="3">
        <f t="shared" si="37"/>
        <v>151.24503789245759</v>
      </c>
      <c r="K290" s="3">
        <v>1.85</v>
      </c>
      <c r="L290" s="3">
        <f t="shared" si="40"/>
        <v>20.028870443883076</v>
      </c>
      <c r="M290" s="3">
        <v>8</v>
      </c>
      <c r="N290" s="3">
        <v>8</v>
      </c>
      <c r="O290" s="3">
        <f t="shared" si="38"/>
        <v>56.650200441506158</v>
      </c>
      <c r="P290" s="3">
        <v>10.97</v>
      </c>
      <c r="Q290" s="3">
        <f t="shared" si="41"/>
        <v>118.76578852399855</v>
      </c>
      <c r="R290" s="3">
        <v>1.73</v>
      </c>
      <c r="S290" s="3">
        <f t="shared" si="42"/>
        <v>18.729700469144714</v>
      </c>
      <c r="T290" s="3">
        <v>7</v>
      </c>
      <c r="U290" s="3">
        <v>7</v>
      </c>
      <c r="V290" s="3">
        <f t="shared" si="39"/>
        <v>49.554129572086708</v>
      </c>
      <c r="W290" s="3">
        <v>3</v>
      </c>
    </row>
    <row r="291" spans="1:23" x14ac:dyDescent="0.25">
      <c r="A291" s="25" t="s">
        <v>672</v>
      </c>
      <c r="B291" s="4">
        <v>2010</v>
      </c>
      <c r="C291" s="4">
        <v>1</v>
      </c>
      <c r="D291" s="4" t="s">
        <v>1213</v>
      </c>
      <c r="E291" s="3" t="s">
        <v>82</v>
      </c>
      <c r="F291" s="4" t="s">
        <v>965</v>
      </c>
      <c r="G291" s="3">
        <v>46.94</v>
      </c>
      <c r="H291" s="91">
        <v>250</v>
      </c>
      <c r="I291" s="3">
        <v>37.29</v>
      </c>
      <c r="J291" s="3">
        <f t="shared" si="37"/>
        <v>198.60460161908821</v>
      </c>
      <c r="K291" s="3">
        <v>0.82</v>
      </c>
      <c r="L291" s="3">
        <f t="shared" si="40"/>
        <v>4.3672773753728169</v>
      </c>
      <c r="M291" s="3" t="s">
        <v>1371</v>
      </c>
      <c r="N291" s="3">
        <v>10</v>
      </c>
      <c r="O291" s="3">
        <f t="shared" si="38"/>
        <v>13.810543679900253</v>
      </c>
      <c r="P291" s="3">
        <v>30.26</v>
      </c>
      <c r="Q291" s="3">
        <f t="shared" si="41"/>
        <v>161.16318704729443</v>
      </c>
      <c r="R291" s="3">
        <v>1.47</v>
      </c>
      <c r="S291" s="3">
        <f t="shared" si="42"/>
        <v>7.829143587558586</v>
      </c>
      <c r="T291" s="3" t="s">
        <v>1371</v>
      </c>
      <c r="U291" s="3">
        <v>10</v>
      </c>
      <c r="V291" s="3">
        <f t="shared" si="39"/>
        <v>24.757925865187037</v>
      </c>
      <c r="W291" s="3">
        <v>1</v>
      </c>
    </row>
    <row r="292" spans="1:23" x14ac:dyDescent="0.25">
      <c r="A292" s="25" t="s">
        <v>672</v>
      </c>
      <c r="B292" s="4">
        <v>2010</v>
      </c>
      <c r="C292" s="4">
        <v>2</v>
      </c>
      <c r="D292" s="4" t="s">
        <v>1237</v>
      </c>
      <c r="E292" s="3" t="s">
        <v>82</v>
      </c>
      <c r="F292" s="4" t="s">
        <v>965</v>
      </c>
      <c r="G292" s="3">
        <v>47.27</v>
      </c>
      <c r="H292" s="91">
        <v>250</v>
      </c>
      <c r="I292" s="3">
        <v>33.369999999999997</v>
      </c>
      <c r="J292" s="3">
        <f t="shared" si="37"/>
        <v>176.48614343135179</v>
      </c>
      <c r="K292" s="3">
        <v>1.8</v>
      </c>
      <c r="L292" s="3">
        <f t="shared" si="40"/>
        <v>9.5197799873069595</v>
      </c>
      <c r="M292" s="3" t="s">
        <v>1371</v>
      </c>
      <c r="N292" s="3">
        <v>10</v>
      </c>
      <c r="O292" s="3">
        <f t="shared" si="38"/>
        <v>30.104187583578817</v>
      </c>
      <c r="P292" s="3">
        <v>24.04</v>
      </c>
      <c r="Q292" s="3">
        <f t="shared" si="41"/>
        <v>127.14195049714405</v>
      </c>
      <c r="R292" s="3">
        <v>2.29</v>
      </c>
      <c r="S292" s="3">
        <f t="shared" si="42"/>
        <v>12.111275650518298</v>
      </c>
      <c r="T292" s="3" t="s">
        <v>1371</v>
      </c>
      <c r="U292" s="3">
        <v>10</v>
      </c>
      <c r="V292" s="3">
        <f t="shared" si="39"/>
        <v>38.299216425775271</v>
      </c>
      <c r="W292" s="3">
        <v>1</v>
      </c>
    </row>
    <row r="293" spans="1:23" x14ac:dyDescent="0.25">
      <c r="A293" s="25" t="s">
        <v>946</v>
      </c>
      <c r="B293" s="4">
        <v>2007</v>
      </c>
      <c r="C293" s="4">
        <v>1</v>
      </c>
      <c r="D293" s="4" t="s">
        <v>997</v>
      </c>
      <c r="E293" s="3" t="s">
        <v>82</v>
      </c>
      <c r="F293" s="4" t="s">
        <v>965</v>
      </c>
      <c r="G293" s="3" t="s">
        <v>976</v>
      </c>
      <c r="H293" s="91" t="s">
        <v>976</v>
      </c>
      <c r="I293" s="3" t="s">
        <v>976</v>
      </c>
      <c r="J293" s="3">
        <v>71.3</v>
      </c>
      <c r="K293" s="3" t="s">
        <v>976</v>
      </c>
      <c r="L293" s="3">
        <v>4.0999999999999996</v>
      </c>
      <c r="M293" s="3">
        <v>10</v>
      </c>
      <c r="N293" s="3">
        <v>10</v>
      </c>
      <c r="O293" s="3">
        <f t="shared" si="38"/>
        <v>12.965338406690355</v>
      </c>
      <c r="P293" s="3" t="s">
        <v>976</v>
      </c>
      <c r="Q293" s="3">
        <v>29.6</v>
      </c>
      <c r="R293" s="3" t="s">
        <v>976</v>
      </c>
      <c r="S293" s="3">
        <v>4.3</v>
      </c>
      <c r="T293" s="3">
        <v>10</v>
      </c>
      <c r="U293" s="3">
        <v>10</v>
      </c>
      <c r="V293" s="3">
        <f t="shared" si="39"/>
        <v>13.597793938724031</v>
      </c>
      <c r="W293" s="3">
        <v>1</v>
      </c>
    </row>
    <row r="294" spans="1:23" x14ac:dyDescent="0.25">
      <c r="A294" s="25" t="s">
        <v>946</v>
      </c>
      <c r="B294" s="4">
        <v>2007</v>
      </c>
      <c r="C294" s="4">
        <v>2</v>
      </c>
      <c r="D294" s="4" t="s">
        <v>1130</v>
      </c>
      <c r="E294" s="3" t="s">
        <v>82</v>
      </c>
      <c r="F294" s="4" t="s">
        <v>965</v>
      </c>
      <c r="G294" s="3" t="s">
        <v>976</v>
      </c>
      <c r="H294" s="91" t="s">
        <v>976</v>
      </c>
      <c r="I294" s="3" t="s">
        <v>976</v>
      </c>
      <c r="J294" s="3">
        <v>68.2</v>
      </c>
      <c r="K294" s="3" t="s">
        <v>976</v>
      </c>
      <c r="L294" s="3">
        <v>4.8</v>
      </c>
      <c r="M294" s="3">
        <v>10</v>
      </c>
      <c r="N294" s="3">
        <v>10</v>
      </c>
      <c r="O294" s="3">
        <f t="shared" si="38"/>
        <v>15.17893276880822</v>
      </c>
      <c r="P294" s="3" t="s">
        <v>976</v>
      </c>
      <c r="Q294" s="3">
        <v>27.2</v>
      </c>
      <c r="R294" s="3" t="s">
        <v>976</v>
      </c>
      <c r="S294" s="3">
        <v>2.9</v>
      </c>
      <c r="T294" s="3">
        <v>10</v>
      </c>
      <c r="U294" s="3">
        <v>10</v>
      </c>
      <c r="V294" s="3">
        <f t="shared" si="39"/>
        <v>9.170605214488301</v>
      </c>
      <c r="W294" s="3">
        <v>1</v>
      </c>
    </row>
    <row r="295" spans="1:23" x14ac:dyDescent="0.25">
      <c r="A295" s="25" t="s">
        <v>947</v>
      </c>
      <c r="B295" s="4">
        <v>2017</v>
      </c>
      <c r="C295" s="4">
        <v>1</v>
      </c>
      <c r="D295" s="4" t="s">
        <v>1507</v>
      </c>
      <c r="E295" s="3" t="s">
        <v>82</v>
      </c>
      <c r="F295" s="4" t="s">
        <v>1077</v>
      </c>
      <c r="G295" s="3">
        <v>28.29</v>
      </c>
      <c r="H295" s="91">
        <v>50</v>
      </c>
      <c r="I295" s="3">
        <v>24.02</v>
      </c>
      <c r="J295" s="3">
        <f t="shared" si="37"/>
        <v>42.453163662071404</v>
      </c>
      <c r="K295" s="3">
        <v>2.19</v>
      </c>
      <c r="L295" s="3">
        <f t="shared" si="40"/>
        <v>3.8706256627783668</v>
      </c>
      <c r="M295" s="3" t="s">
        <v>1553</v>
      </c>
      <c r="N295" s="3">
        <v>30</v>
      </c>
      <c r="O295" s="3">
        <f t="shared" si="38"/>
        <v>21.200289871620956</v>
      </c>
      <c r="P295" s="3">
        <v>16.399999999999999</v>
      </c>
      <c r="Q295" s="3">
        <f t="shared" si="41"/>
        <v>28.985507246376809</v>
      </c>
      <c r="R295" s="3">
        <v>2.42</v>
      </c>
      <c r="S295" s="3">
        <f t="shared" si="42"/>
        <v>4.277129727819017</v>
      </c>
      <c r="T295" s="3" t="s">
        <v>1553</v>
      </c>
      <c r="U295" s="3">
        <v>30</v>
      </c>
      <c r="V295" s="3">
        <f t="shared" si="39"/>
        <v>23.426804333024069</v>
      </c>
      <c r="W295" s="3">
        <v>4</v>
      </c>
    </row>
    <row r="296" spans="1:23" x14ac:dyDescent="0.25">
      <c r="A296" s="25" t="s">
        <v>947</v>
      </c>
      <c r="B296" s="4">
        <v>2017</v>
      </c>
      <c r="C296" s="4">
        <v>1</v>
      </c>
      <c r="D296" s="4" t="s">
        <v>1507</v>
      </c>
      <c r="E296" s="3" t="s">
        <v>82</v>
      </c>
      <c r="F296" s="4" t="s">
        <v>1077</v>
      </c>
      <c r="G296" s="3">
        <v>28.29</v>
      </c>
      <c r="H296" s="91">
        <v>50</v>
      </c>
      <c r="I296" s="3">
        <v>24.02</v>
      </c>
      <c r="J296" s="3">
        <f t="shared" si="37"/>
        <v>42.453163662071404</v>
      </c>
      <c r="K296" s="3">
        <v>2.19</v>
      </c>
      <c r="L296" s="3">
        <f t="shared" si="40"/>
        <v>3.8706256627783668</v>
      </c>
      <c r="M296" s="3" t="s">
        <v>1553</v>
      </c>
      <c r="N296" s="3">
        <v>30</v>
      </c>
      <c r="O296" s="3">
        <f t="shared" si="38"/>
        <v>21.200289871620956</v>
      </c>
      <c r="P296" s="3">
        <v>20.9</v>
      </c>
      <c r="Q296" s="3">
        <f t="shared" si="41"/>
        <v>36.938847649346059</v>
      </c>
      <c r="R296" s="3">
        <v>2.31</v>
      </c>
      <c r="S296" s="3">
        <f t="shared" si="42"/>
        <v>4.0827147401908803</v>
      </c>
      <c r="T296" s="3" t="s">
        <v>1553</v>
      </c>
      <c r="U296" s="3">
        <v>30</v>
      </c>
      <c r="V296" s="3">
        <f t="shared" si="39"/>
        <v>22.361949590613889</v>
      </c>
      <c r="W296" s="3">
        <v>4</v>
      </c>
    </row>
    <row r="297" spans="1:23" x14ac:dyDescent="0.25">
      <c r="A297" s="25" t="s">
        <v>947</v>
      </c>
      <c r="B297" s="4">
        <v>2017</v>
      </c>
      <c r="C297" s="4">
        <v>1</v>
      </c>
      <c r="D297" s="4" t="s">
        <v>1507</v>
      </c>
      <c r="E297" s="3" t="s">
        <v>82</v>
      </c>
      <c r="F297" s="4" t="s">
        <v>1077</v>
      </c>
      <c r="G297" s="3">
        <v>28.29</v>
      </c>
      <c r="H297" s="91">
        <v>50</v>
      </c>
      <c r="I297" s="3">
        <v>24.02</v>
      </c>
      <c r="J297" s="3">
        <f t="shared" si="37"/>
        <v>42.453163662071404</v>
      </c>
      <c r="K297" s="3">
        <v>2.19</v>
      </c>
      <c r="L297" s="3">
        <f t="shared" si="40"/>
        <v>3.8706256627783668</v>
      </c>
      <c r="M297" s="3" t="s">
        <v>1553</v>
      </c>
      <c r="N297" s="3">
        <v>30</v>
      </c>
      <c r="O297" s="3">
        <f t="shared" si="38"/>
        <v>21.200289871620956</v>
      </c>
      <c r="P297" s="3">
        <v>14.2</v>
      </c>
      <c r="Q297" s="3">
        <f t="shared" si="41"/>
        <v>25.097207493814068</v>
      </c>
      <c r="R297" s="3">
        <v>2.4300000000000002</v>
      </c>
      <c r="S297" s="3">
        <f t="shared" si="42"/>
        <v>4.2948038176033938</v>
      </c>
      <c r="T297" s="3" t="s">
        <v>1553</v>
      </c>
      <c r="U297" s="3">
        <v>30</v>
      </c>
      <c r="V297" s="3">
        <f t="shared" si="39"/>
        <v>23.523609309606819</v>
      </c>
      <c r="W297" s="3">
        <v>4</v>
      </c>
    </row>
    <row r="298" spans="1:23" x14ac:dyDescent="0.25">
      <c r="A298" s="25" t="s">
        <v>947</v>
      </c>
      <c r="B298" s="4">
        <v>2017</v>
      </c>
      <c r="C298" s="4">
        <v>1</v>
      </c>
      <c r="D298" s="4" t="s">
        <v>1507</v>
      </c>
      <c r="E298" s="3" t="s">
        <v>82</v>
      </c>
      <c r="F298" s="4" t="s">
        <v>1077</v>
      </c>
      <c r="G298" s="3">
        <v>28.29</v>
      </c>
      <c r="H298" s="91">
        <v>50</v>
      </c>
      <c r="I298" s="3">
        <v>24.02</v>
      </c>
      <c r="J298" s="3">
        <f t="shared" si="37"/>
        <v>42.453163662071404</v>
      </c>
      <c r="K298" s="3">
        <v>2.19</v>
      </c>
      <c r="L298" s="3">
        <f t="shared" si="40"/>
        <v>3.8706256627783668</v>
      </c>
      <c r="M298" s="3" t="s">
        <v>1553</v>
      </c>
      <c r="N298" s="3">
        <v>30</v>
      </c>
      <c r="O298" s="3">
        <f t="shared" si="38"/>
        <v>21.200289871620956</v>
      </c>
      <c r="P298" s="3">
        <v>21.82</v>
      </c>
      <c r="Q298" s="3">
        <f t="shared" si="41"/>
        <v>38.564863909508659</v>
      </c>
      <c r="R298" s="3">
        <v>2.08</v>
      </c>
      <c r="S298" s="3">
        <f t="shared" si="42"/>
        <v>3.6762106751502297</v>
      </c>
      <c r="T298" s="3" t="s">
        <v>1553</v>
      </c>
      <c r="U298" s="3">
        <v>30</v>
      </c>
      <c r="V298" s="3">
        <f t="shared" si="39"/>
        <v>20.135435129210773</v>
      </c>
      <c r="W298" s="3">
        <v>4</v>
      </c>
    </row>
    <row r="299" spans="1:23" x14ac:dyDescent="0.25">
      <c r="A299" s="25" t="s">
        <v>947</v>
      </c>
      <c r="B299" s="4">
        <v>2017</v>
      </c>
      <c r="C299" s="4">
        <v>2</v>
      </c>
      <c r="D299" s="4" t="s">
        <v>1290</v>
      </c>
      <c r="E299" s="3" t="s">
        <v>82</v>
      </c>
      <c r="F299" s="4" t="s">
        <v>1077</v>
      </c>
      <c r="G299" s="3">
        <v>26.32</v>
      </c>
      <c r="H299" s="91">
        <v>40</v>
      </c>
      <c r="I299" s="3">
        <v>25.63</v>
      </c>
      <c r="J299" s="3">
        <f t="shared" si="37"/>
        <v>38.951367781155014</v>
      </c>
      <c r="K299" s="3">
        <v>3.12</v>
      </c>
      <c r="L299" s="3">
        <f t="shared" si="40"/>
        <v>4.7416413373860182</v>
      </c>
      <c r="M299" s="3" t="s">
        <v>1554</v>
      </c>
      <c r="N299" s="3">
        <v>24</v>
      </c>
      <c r="O299" s="3">
        <f t="shared" si="38"/>
        <v>23.229203639767523</v>
      </c>
      <c r="P299" s="3">
        <v>11.08</v>
      </c>
      <c r="Q299" s="3">
        <f t="shared" si="41"/>
        <v>16.838905775075986</v>
      </c>
      <c r="R299" s="3">
        <v>2.89</v>
      </c>
      <c r="S299" s="3">
        <f t="shared" si="42"/>
        <v>4.3920972644376901</v>
      </c>
      <c r="T299" s="3" t="s">
        <v>1554</v>
      </c>
      <c r="U299" s="3">
        <v>24</v>
      </c>
      <c r="V299" s="3">
        <f t="shared" si="39"/>
        <v>21.516794397092355</v>
      </c>
      <c r="W299" s="3">
        <v>4</v>
      </c>
    </row>
    <row r="300" spans="1:23" x14ac:dyDescent="0.25">
      <c r="A300" s="25" t="s">
        <v>947</v>
      </c>
      <c r="B300" s="4">
        <v>2017</v>
      </c>
      <c r="C300" s="4">
        <v>2</v>
      </c>
      <c r="D300" s="4" t="s">
        <v>1290</v>
      </c>
      <c r="E300" s="3" t="s">
        <v>82</v>
      </c>
      <c r="F300" s="4" t="s">
        <v>1077</v>
      </c>
      <c r="G300" s="3">
        <v>26.32</v>
      </c>
      <c r="H300" s="91">
        <v>40</v>
      </c>
      <c r="I300" s="3">
        <v>25.63</v>
      </c>
      <c r="J300" s="3">
        <f t="shared" si="37"/>
        <v>38.951367781155014</v>
      </c>
      <c r="K300" s="3">
        <v>3.12</v>
      </c>
      <c r="L300" s="3">
        <f t="shared" si="40"/>
        <v>4.7416413373860182</v>
      </c>
      <c r="M300" s="3" t="s">
        <v>1554</v>
      </c>
      <c r="N300" s="3">
        <v>24</v>
      </c>
      <c r="O300" s="3">
        <f t="shared" si="38"/>
        <v>23.229203639767523</v>
      </c>
      <c r="P300" s="3">
        <v>22.74</v>
      </c>
      <c r="Q300" s="3">
        <f t="shared" si="41"/>
        <v>34.559270516717319</v>
      </c>
      <c r="R300" s="3">
        <v>2.66</v>
      </c>
      <c r="S300" s="3">
        <f t="shared" si="42"/>
        <v>4.042553191489362</v>
      </c>
      <c r="T300" s="3" t="s">
        <v>1554</v>
      </c>
      <c r="U300" s="3">
        <v>24</v>
      </c>
      <c r="V300" s="3">
        <f t="shared" si="39"/>
        <v>19.804385154417183</v>
      </c>
      <c r="W300" s="3">
        <v>4</v>
      </c>
    </row>
    <row r="301" spans="1:23" x14ac:dyDescent="0.25">
      <c r="A301" s="25" t="s">
        <v>947</v>
      </c>
      <c r="B301" s="4">
        <v>2017</v>
      </c>
      <c r="C301" s="4">
        <v>2</v>
      </c>
      <c r="D301" s="4" t="s">
        <v>1290</v>
      </c>
      <c r="E301" s="3" t="s">
        <v>82</v>
      </c>
      <c r="F301" s="4" t="s">
        <v>1077</v>
      </c>
      <c r="G301" s="3">
        <v>26.32</v>
      </c>
      <c r="H301" s="91">
        <v>40</v>
      </c>
      <c r="I301" s="3">
        <v>25.63</v>
      </c>
      <c r="J301" s="3">
        <f t="shared" si="37"/>
        <v>38.951367781155014</v>
      </c>
      <c r="K301" s="3">
        <v>3.12</v>
      </c>
      <c r="L301" s="3">
        <f t="shared" si="40"/>
        <v>4.7416413373860182</v>
      </c>
      <c r="M301" s="3" t="s">
        <v>1554</v>
      </c>
      <c r="N301" s="3">
        <v>24</v>
      </c>
      <c r="O301" s="3">
        <f t="shared" si="38"/>
        <v>23.229203639767523</v>
      </c>
      <c r="P301" s="3">
        <v>23.09</v>
      </c>
      <c r="Q301" s="3">
        <f t="shared" si="41"/>
        <v>35.091185410334347</v>
      </c>
      <c r="R301" s="3">
        <v>3.46</v>
      </c>
      <c r="S301" s="3">
        <f t="shared" si="42"/>
        <v>5.2583586626139818</v>
      </c>
      <c r="T301" s="3" t="s">
        <v>1554</v>
      </c>
      <c r="U301" s="3">
        <v>24</v>
      </c>
      <c r="V301" s="3">
        <f t="shared" si="39"/>
        <v>25.760591215896035</v>
      </c>
      <c r="W301" s="3">
        <v>4</v>
      </c>
    </row>
    <row r="302" spans="1:23" x14ac:dyDescent="0.25">
      <c r="A302" s="25" t="s">
        <v>947</v>
      </c>
      <c r="B302" s="4">
        <v>2017</v>
      </c>
      <c r="C302" s="4">
        <v>2</v>
      </c>
      <c r="D302" s="4" t="s">
        <v>1290</v>
      </c>
      <c r="E302" s="3" t="s">
        <v>82</v>
      </c>
      <c r="F302" s="4" t="s">
        <v>1077</v>
      </c>
      <c r="G302" s="3">
        <v>26.32</v>
      </c>
      <c r="H302" s="91">
        <v>40</v>
      </c>
      <c r="I302" s="3">
        <v>25.63</v>
      </c>
      <c r="J302" s="3">
        <f t="shared" si="37"/>
        <v>38.951367781155014</v>
      </c>
      <c r="K302" s="3">
        <v>3.12</v>
      </c>
      <c r="L302" s="3">
        <f t="shared" si="40"/>
        <v>4.7416413373860182</v>
      </c>
      <c r="M302" s="3" t="s">
        <v>1554</v>
      </c>
      <c r="N302" s="3">
        <v>24</v>
      </c>
      <c r="O302" s="3">
        <f t="shared" si="38"/>
        <v>23.229203639767523</v>
      </c>
      <c r="P302" s="3">
        <v>22.05</v>
      </c>
      <c r="Q302" s="3">
        <f t="shared" si="41"/>
        <v>33.51063829787234</v>
      </c>
      <c r="R302" s="3">
        <v>3.35</v>
      </c>
      <c r="S302" s="3">
        <f t="shared" si="42"/>
        <v>5.0911854103343464</v>
      </c>
      <c r="T302" s="3" t="s">
        <v>1554</v>
      </c>
      <c r="U302" s="3">
        <v>24</v>
      </c>
      <c r="V302" s="3">
        <f t="shared" si="39"/>
        <v>24.941612882442691</v>
      </c>
      <c r="W302" s="3">
        <v>4</v>
      </c>
    </row>
    <row r="303" spans="1:23" x14ac:dyDescent="0.25">
      <c r="A303" s="25" t="s">
        <v>673</v>
      </c>
      <c r="B303" s="4">
        <v>2008</v>
      </c>
      <c r="C303" s="4">
        <v>1</v>
      </c>
      <c r="D303" s="4" t="s">
        <v>1017</v>
      </c>
      <c r="E303" s="3" t="s">
        <v>82</v>
      </c>
      <c r="F303" s="3" t="s">
        <v>1035</v>
      </c>
      <c r="G303" s="3">
        <v>84.05</v>
      </c>
      <c r="H303" s="91">
        <v>70</v>
      </c>
      <c r="I303" s="3">
        <v>52.19</v>
      </c>
      <c r="J303" s="3">
        <f t="shared" si="37"/>
        <v>43.465794170136824</v>
      </c>
      <c r="K303" s="3">
        <v>3.69</v>
      </c>
      <c r="L303" s="3">
        <f t="shared" si="40"/>
        <v>3.0731707317073171</v>
      </c>
      <c r="M303" s="3" t="s">
        <v>1564</v>
      </c>
      <c r="N303" s="3">
        <v>7</v>
      </c>
      <c r="O303" s="3">
        <f t="shared" si="38"/>
        <v>8.1308454925399616</v>
      </c>
      <c r="P303" s="3">
        <v>27.25</v>
      </c>
      <c r="Q303" s="3">
        <f t="shared" si="41"/>
        <v>22.694824509220702</v>
      </c>
      <c r="R303" s="3">
        <v>3.46</v>
      </c>
      <c r="S303" s="3">
        <f t="shared" si="42"/>
        <v>2.8816180844735277</v>
      </c>
      <c r="T303" s="3" t="s">
        <v>1564</v>
      </c>
      <c r="U303" s="3">
        <v>7</v>
      </c>
      <c r="V303" s="3">
        <f t="shared" si="39"/>
        <v>7.6240448249832706</v>
      </c>
      <c r="W303" s="3">
        <v>1</v>
      </c>
    </row>
    <row r="304" spans="1:23" x14ac:dyDescent="0.25">
      <c r="A304" s="25" t="s">
        <v>675</v>
      </c>
      <c r="B304" s="4">
        <v>2014</v>
      </c>
      <c r="C304" s="4">
        <v>1</v>
      </c>
      <c r="D304" s="4" t="s">
        <v>1349</v>
      </c>
      <c r="E304" s="3" t="s">
        <v>82</v>
      </c>
      <c r="F304" s="4" t="s">
        <v>965</v>
      </c>
      <c r="G304" s="3">
        <v>41.41</v>
      </c>
      <c r="H304" s="91">
        <v>180</v>
      </c>
      <c r="I304" s="3">
        <v>35.71</v>
      </c>
      <c r="J304" s="3">
        <f t="shared" si="37"/>
        <v>155.22337599613621</v>
      </c>
      <c r="K304" s="3">
        <v>1.23</v>
      </c>
      <c r="L304" s="3">
        <f t="shared" si="40"/>
        <v>5.3465346534653468</v>
      </c>
      <c r="M304" s="3">
        <v>10</v>
      </c>
      <c r="N304" s="3">
        <v>10</v>
      </c>
      <c r="O304" s="3">
        <f t="shared" si="38"/>
        <v>16.907227093969556</v>
      </c>
      <c r="P304" s="3">
        <v>24.94</v>
      </c>
      <c r="Q304" s="3">
        <f t="shared" si="41"/>
        <v>108.40859695725671</v>
      </c>
      <c r="R304" s="3">
        <v>0.92</v>
      </c>
      <c r="S304" s="3">
        <f t="shared" si="42"/>
        <v>3.9990340497464381</v>
      </c>
      <c r="T304" s="3">
        <v>10</v>
      </c>
      <c r="U304" s="3">
        <v>10</v>
      </c>
      <c r="V304" s="3">
        <f t="shared" si="39"/>
        <v>12.646056037765845</v>
      </c>
      <c r="W304" s="3">
        <v>1</v>
      </c>
    </row>
    <row r="305" spans="1:23" x14ac:dyDescent="0.25">
      <c r="A305" s="25" t="s">
        <v>676</v>
      </c>
      <c r="B305" s="4">
        <v>2017</v>
      </c>
      <c r="C305" s="4">
        <v>1</v>
      </c>
      <c r="D305" s="4" t="s">
        <v>1355</v>
      </c>
      <c r="E305" s="3" t="s">
        <v>82</v>
      </c>
      <c r="F305" s="4" t="s">
        <v>965</v>
      </c>
      <c r="G305" s="3">
        <v>25.75</v>
      </c>
      <c r="H305" s="91">
        <v>120</v>
      </c>
      <c r="I305" s="3">
        <v>22.63</v>
      </c>
      <c r="J305" s="3">
        <f t="shared" si="37"/>
        <v>105.46019417475728</v>
      </c>
      <c r="K305" s="3">
        <v>1.85</v>
      </c>
      <c r="L305" s="3">
        <f t="shared" si="40"/>
        <v>8.6213592233009706</v>
      </c>
      <c r="M305" s="3">
        <v>10</v>
      </c>
      <c r="N305" s="3">
        <v>10</v>
      </c>
      <c r="O305" s="3">
        <f t="shared" si="38"/>
        <v>27.263131672131273</v>
      </c>
      <c r="P305" s="3">
        <v>12.7</v>
      </c>
      <c r="Q305" s="3">
        <f t="shared" si="41"/>
        <v>59.184466019417478</v>
      </c>
      <c r="R305" s="3">
        <v>1.85</v>
      </c>
      <c r="S305" s="3">
        <f t="shared" si="42"/>
        <v>8.6213592233009706</v>
      </c>
      <c r="T305" s="3">
        <v>10</v>
      </c>
      <c r="U305" s="3">
        <v>10</v>
      </c>
      <c r="V305" s="3">
        <f t="shared" si="39"/>
        <v>27.263131672131273</v>
      </c>
      <c r="W305" s="3">
        <v>1</v>
      </c>
    </row>
    <row r="306" spans="1:23" x14ac:dyDescent="0.25">
      <c r="A306" s="25" t="s">
        <v>676</v>
      </c>
      <c r="B306" s="4">
        <v>2017</v>
      </c>
      <c r="C306" s="4">
        <v>2</v>
      </c>
      <c r="D306" s="4" t="s">
        <v>1290</v>
      </c>
      <c r="E306" s="3" t="s">
        <v>82</v>
      </c>
      <c r="F306" s="4" t="s">
        <v>965</v>
      </c>
      <c r="G306" s="3">
        <v>21.24</v>
      </c>
      <c r="H306" s="91">
        <v>150</v>
      </c>
      <c r="I306" s="3">
        <v>10.16</v>
      </c>
      <c r="J306" s="3">
        <f t="shared" si="37"/>
        <v>71.751412429378533</v>
      </c>
      <c r="K306" s="3">
        <v>0.81</v>
      </c>
      <c r="L306" s="3">
        <f t="shared" si="40"/>
        <v>5.7203389830508486</v>
      </c>
      <c r="M306" s="3">
        <v>10</v>
      </c>
      <c r="N306" s="3">
        <v>10</v>
      </c>
      <c r="O306" s="3">
        <f t="shared" si="38"/>
        <v>18.089300174692006</v>
      </c>
      <c r="P306" s="3">
        <v>6.58</v>
      </c>
      <c r="Q306" s="3">
        <f t="shared" si="41"/>
        <v>46.468926553672318</v>
      </c>
      <c r="R306" s="3">
        <v>0.57999999999999996</v>
      </c>
      <c r="S306" s="3">
        <f t="shared" si="42"/>
        <v>4.0960451977401133</v>
      </c>
      <c r="T306" s="3">
        <v>10</v>
      </c>
      <c r="U306" s="3">
        <v>10</v>
      </c>
      <c r="V306" s="3">
        <f t="shared" si="39"/>
        <v>12.952832223853534</v>
      </c>
      <c r="W306" s="3">
        <v>1</v>
      </c>
    </row>
    <row r="307" spans="1:23" x14ac:dyDescent="0.25">
      <c r="A307" s="25" t="s">
        <v>676</v>
      </c>
      <c r="B307" s="4">
        <v>2017</v>
      </c>
      <c r="C307" s="4">
        <v>3</v>
      </c>
      <c r="D307" s="4" t="s">
        <v>1290</v>
      </c>
      <c r="E307" s="3" t="s">
        <v>82</v>
      </c>
      <c r="F307" s="4" t="s">
        <v>965</v>
      </c>
      <c r="G307" s="3">
        <v>21.24</v>
      </c>
      <c r="H307" s="91">
        <v>150</v>
      </c>
      <c r="I307" s="3">
        <v>16.16</v>
      </c>
      <c r="J307" s="3">
        <f t="shared" si="37"/>
        <v>114.12429378531074</v>
      </c>
      <c r="K307" s="3">
        <v>0.57999999999999996</v>
      </c>
      <c r="L307" s="3">
        <f t="shared" si="40"/>
        <v>4.0960451977401133</v>
      </c>
      <c r="M307" s="3">
        <v>10</v>
      </c>
      <c r="N307" s="3">
        <v>10</v>
      </c>
      <c r="O307" s="3">
        <f t="shared" si="38"/>
        <v>12.952832223853534</v>
      </c>
      <c r="P307" s="3">
        <v>10.039999999999999</v>
      </c>
      <c r="Q307" s="3">
        <f t="shared" si="41"/>
        <v>70.903954802259875</v>
      </c>
      <c r="R307" s="3">
        <v>0.57999999999999996</v>
      </c>
      <c r="S307" s="3">
        <f t="shared" si="42"/>
        <v>4.0960451977401133</v>
      </c>
      <c r="T307" s="3">
        <v>10</v>
      </c>
      <c r="U307" s="3">
        <v>10</v>
      </c>
      <c r="V307" s="3">
        <f t="shared" si="39"/>
        <v>12.952832223853534</v>
      </c>
      <c r="W307" s="3">
        <v>1</v>
      </c>
    </row>
    <row r="308" spans="1:23" x14ac:dyDescent="0.25">
      <c r="A308" s="25" t="s">
        <v>677</v>
      </c>
      <c r="B308" s="4">
        <v>2012</v>
      </c>
      <c r="C308" s="4">
        <v>1</v>
      </c>
      <c r="D308" s="4" t="s">
        <v>1006</v>
      </c>
      <c r="E308" s="3" t="s">
        <v>82</v>
      </c>
      <c r="F308" s="4" t="s">
        <v>965</v>
      </c>
      <c r="G308" s="3">
        <v>44.9</v>
      </c>
      <c r="H308" s="91">
        <v>200</v>
      </c>
      <c r="I308" s="3">
        <v>37.5</v>
      </c>
      <c r="J308" s="3">
        <f t="shared" si="37"/>
        <v>167.0378619153675</v>
      </c>
      <c r="K308" s="3" t="s">
        <v>976</v>
      </c>
      <c r="L308" s="3">
        <v>3.4489172623575479</v>
      </c>
      <c r="M308" s="3">
        <v>8</v>
      </c>
      <c r="N308" s="3">
        <v>8</v>
      </c>
      <c r="O308" s="3">
        <f t="shared" si="38"/>
        <v>9.7550111358574618</v>
      </c>
      <c r="P308" s="3">
        <v>21.19</v>
      </c>
      <c r="Q308" s="3">
        <f t="shared" si="41"/>
        <v>94.387527839643653</v>
      </c>
      <c r="R308" s="3" t="s">
        <v>976</v>
      </c>
      <c r="S308" s="3">
        <v>1.8583207167040667</v>
      </c>
      <c r="T308" s="3">
        <v>8</v>
      </c>
      <c r="U308" s="3">
        <v>8</v>
      </c>
      <c r="V308" s="3">
        <f t="shared" si="39"/>
        <v>5.2561247216035634</v>
      </c>
      <c r="W308" s="3">
        <v>3</v>
      </c>
    </row>
    <row r="309" spans="1:23" x14ac:dyDescent="0.25">
      <c r="A309" s="25" t="s">
        <v>677</v>
      </c>
      <c r="B309" s="4">
        <v>2012</v>
      </c>
      <c r="C309" s="4">
        <v>2</v>
      </c>
      <c r="D309" s="4" t="s">
        <v>1006</v>
      </c>
      <c r="E309" s="3" t="s">
        <v>82</v>
      </c>
      <c r="F309" s="4" t="s">
        <v>965</v>
      </c>
      <c r="G309" s="3">
        <v>44.9</v>
      </c>
      <c r="H309" s="91">
        <v>200</v>
      </c>
      <c r="I309" s="3">
        <v>37.5</v>
      </c>
      <c r="J309" s="3">
        <f t="shared" si="37"/>
        <v>167.0378619153675</v>
      </c>
      <c r="K309" s="3" t="s">
        <v>976</v>
      </c>
      <c r="L309" s="3">
        <v>3.4489172623575479</v>
      </c>
      <c r="M309" s="3">
        <v>8</v>
      </c>
      <c r="N309" s="3">
        <v>8</v>
      </c>
      <c r="O309" s="3">
        <f t="shared" si="38"/>
        <v>9.7550111358574618</v>
      </c>
      <c r="P309" s="3">
        <v>20.18</v>
      </c>
      <c r="Q309" s="3">
        <f t="shared" si="41"/>
        <v>89.888641425389764</v>
      </c>
      <c r="R309" s="3" t="s">
        <v>976</v>
      </c>
      <c r="S309" s="3">
        <v>1.3228723746028952</v>
      </c>
      <c r="T309" s="3">
        <v>8</v>
      </c>
      <c r="U309" s="3">
        <v>8</v>
      </c>
      <c r="V309" s="3">
        <f t="shared" si="39"/>
        <v>3.7416481069042322</v>
      </c>
      <c r="W309" s="3">
        <v>3</v>
      </c>
    </row>
    <row r="310" spans="1:23" x14ac:dyDescent="0.25">
      <c r="A310" s="25" t="s">
        <v>677</v>
      </c>
      <c r="B310" s="4">
        <v>2012</v>
      </c>
      <c r="C310" s="4">
        <v>3</v>
      </c>
      <c r="D310" s="4" t="s">
        <v>1006</v>
      </c>
      <c r="E310" s="3" t="s">
        <v>82</v>
      </c>
      <c r="F310" s="4" t="s">
        <v>965</v>
      </c>
      <c r="G310" s="3">
        <v>44.9</v>
      </c>
      <c r="H310" s="91">
        <v>200</v>
      </c>
      <c r="I310" s="3">
        <v>37.5</v>
      </c>
      <c r="J310" s="3">
        <f t="shared" si="37"/>
        <v>167.0378619153675</v>
      </c>
      <c r="K310" s="3" t="s">
        <v>976</v>
      </c>
      <c r="L310" s="3">
        <v>3.4489172623575479</v>
      </c>
      <c r="M310" s="3">
        <v>8</v>
      </c>
      <c r="N310" s="3">
        <v>8</v>
      </c>
      <c r="O310" s="3">
        <f t="shared" si="38"/>
        <v>9.7550111358574618</v>
      </c>
      <c r="P310" s="3">
        <v>16.649999999999999</v>
      </c>
      <c r="Q310" s="3">
        <f t="shared" si="41"/>
        <v>74.164810690423153</v>
      </c>
      <c r="R310" s="3" t="s">
        <v>976</v>
      </c>
      <c r="S310" s="3">
        <v>1.3228723746028952</v>
      </c>
      <c r="T310" s="3">
        <v>8</v>
      </c>
      <c r="U310" s="3">
        <v>8</v>
      </c>
      <c r="V310" s="3">
        <f t="shared" si="39"/>
        <v>3.7416481069042322</v>
      </c>
      <c r="W310" s="3">
        <v>3</v>
      </c>
    </row>
    <row r="311" spans="1:23" x14ac:dyDescent="0.25">
      <c r="A311" s="25" t="s">
        <v>677</v>
      </c>
      <c r="B311" s="4">
        <v>2012</v>
      </c>
      <c r="C311" s="4">
        <v>4</v>
      </c>
      <c r="D311" s="4" t="s">
        <v>1574</v>
      </c>
      <c r="E311" s="3" t="s">
        <v>82</v>
      </c>
      <c r="F311" s="4" t="s">
        <v>965</v>
      </c>
      <c r="G311" s="3">
        <v>44.23</v>
      </c>
      <c r="H311" s="91">
        <v>200</v>
      </c>
      <c r="I311" s="3">
        <v>37.159999999999997</v>
      </c>
      <c r="J311" s="3">
        <f t="shared" si="37"/>
        <v>168.03074836084105</v>
      </c>
      <c r="K311" s="3" t="s">
        <v>976</v>
      </c>
      <c r="L311" s="3">
        <v>2.6858227275455571</v>
      </c>
      <c r="M311" s="3">
        <v>8</v>
      </c>
      <c r="N311" s="3">
        <v>8</v>
      </c>
      <c r="O311" s="3">
        <f t="shared" si="38"/>
        <v>7.5966538548496505</v>
      </c>
      <c r="P311" s="3">
        <v>28.25</v>
      </c>
      <c r="Q311" s="3">
        <f t="shared" si="41"/>
        <v>127.74135202351346</v>
      </c>
      <c r="R311" s="3" t="s">
        <v>976</v>
      </c>
      <c r="S311" s="3">
        <v>2.4140430467820186</v>
      </c>
      <c r="T311" s="3">
        <v>8</v>
      </c>
      <c r="U311" s="3">
        <v>8</v>
      </c>
      <c r="V311" s="3">
        <f t="shared" si="39"/>
        <v>6.8279448338231976</v>
      </c>
      <c r="W311" s="3">
        <v>2</v>
      </c>
    </row>
    <row r="312" spans="1:23" x14ac:dyDescent="0.25">
      <c r="A312" s="25" t="s">
        <v>677</v>
      </c>
      <c r="B312" s="4">
        <v>2012</v>
      </c>
      <c r="C312" s="4">
        <v>5</v>
      </c>
      <c r="D312" s="4" t="s">
        <v>1574</v>
      </c>
      <c r="E312" s="3" t="s">
        <v>82</v>
      </c>
      <c r="F312" s="4" t="s">
        <v>965</v>
      </c>
      <c r="G312" s="3">
        <v>44.23</v>
      </c>
      <c r="H312" s="91">
        <v>200</v>
      </c>
      <c r="I312" s="3">
        <v>37.159999999999997</v>
      </c>
      <c r="J312" s="3">
        <f t="shared" si="37"/>
        <v>168.03074836084105</v>
      </c>
      <c r="K312" s="3" t="s">
        <v>976</v>
      </c>
      <c r="L312" s="3">
        <v>2.6858227275455571</v>
      </c>
      <c r="M312" s="3">
        <v>8</v>
      </c>
      <c r="N312" s="3">
        <v>8</v>
      </c>
      <c r="O312" s="3">
        <f t="shared" si="38"/>
        <v>7.5966538548496505</v>
      </c>
      <c r="P312" s="3">
        <v>20.52</v>
      </c>
      <c r="Q312" s="3">
        <f t="shared" si="41"/>
        <v>92.787700655663585</v>
      </c>
      <c r="R312" s="3" t="s">
        <v>976</v>
      </c>
      <c r="S312" s="3">
        <v>1.3429113637727785</v>
      </c>
      <c r="T312" s="3">
        <v>8</v>
      </c>
      <c r="U312" s="3">
        <v>8</v>
      </c>
      <c r="V312" s="3">
        <f t="shared" si="39"/>
        <v>3.7983269274248253</v>
      </c>
      <c r="W312" s="3">
        <v>2</v>
      </c>
    </row>
    <row r="313" spans="1:23" x14ac:dyDescent="0.25">
      <c r="A313" s="25" t="s">
        <v>677</v>
      </c>
      <c r="B313" s="4">
        <v>2012</v>
      </c>
      <c r="C313" s="4">
        <v>6</v>
      </c>
      <c r="D313" s="4" t="s">
        <v>1575</v>
      </c>
      <c r="E313" s="3" t="s">
        <v>82</v>
      </c>
      <c r="F313" s="4" t="s">
        <v>965</v>
      </c>
      <c r="G313" s="3">
        <v>43.89</v>
      </c>
      <c r="H313" s="91">
        <v>200</v>
      </c>
      <c r="I313" s="3">
        <v>36.83</v>
      </c>
      <c r="J313" s="3">
        <f t="shared" si="37"/>
        <v>167.82866256550466</v>
      </c>
      <c r="K313" s="3" t="s">
        <v>976</v>
      </c>
      <c r="L313" s="3">
        <v>2.7066288275083159</v>
      </c>
      <c r="M313" s="3">
        <v>8</v>
      </c>
      <c r="N313" s="3">
        <v>8</v>
      </c>
      <c r="O313" s="3">
        <f t="shared" si="38"/>
        <v>7.6555023923444985</v>
      </c>
      <c r="P313" s="3">
        <v>22.53</v>
      </c>
      <c r="Q313" s="3">
        <f t="shared" si="41"/>
        <v>102.66575529733424</v>
      </c>
      <c r="R313" s="3" t="s">
        <v>976</v>
      </c>
      <c r="S313" s="3">
        <v>1.6271994736805946</v>
      </c>
      <c r="T313" s="3">
        <v>8</v>
      </c>
      <c r="U313" s="3">
        <v>8</v>
      </c>
      <c r="V313" s="3">
        <f t="shared" si="39"/>
        <v>4.6024151287309181</v>
      </c>
      <c r="W313" s="3">
        <v>2</v>
      </c>
    </row>
    <row r="314" spans="1:23" x14ac:dyDescent="0.25">
      <c r="A314" s="25" t="s">
        <v>677</v>
      </c>
      <c r="B314" s="4">
        <v>2012</v>
      </c>
      <c r="C314" s="4">
        <v>7</v>
      </c>
      <c r="D314" s="4" t="s">
        <v>1575</v>
      </c>
      <c r="E314" s="3" t="s">
        <v>82</v>
      </c>
      <c r="F314" s="4" t="s">
        <v>965</v>
      </c>
      <c r="G314" s="3">
        <v>43.89</v>
      </c>
      <c r="H314" s="91">
        <v>200</v>
      </c>
      <c r="I314" s="3">
        <v>36.83</v>
      </c>
      <c r="J314" s="3">
        <f t="shared" si="37"/>
        <v>167.82866256550466</v>
      </c>
      <c r="K314" s="3" t="s">
        <v>976</v>
      </c>
      <c r="L314" s="3">
        <v>2.7066288275083159</v>
      </c>
      <c r="M314" s="3">
        <v>8</v>
      </c>
      <c r="N314" s="3">
        <v>8</v>
      </c>
      <c r="O314" s="3">
        <f t="shared" si="38"/>
        <v>7.6555023923444985</v>
      </c>
      <c r="P314" s="3">
        <v>19.510000000000002</v>
      </c>
      <c r="Q314" s="3">
        <f t="shared" si="41"/>
        <v>88.904078377762602</v>
      </c>
      <c r="R314" s="3" t="s">
        <v>976</v>
      </c>
      <c r="S314" s="3">
        <v>1.6271994736805946</v>
      </c>
      <c r="T314" s="3">
        <v>8</v>
      </c>
      <c r="U314" s="3">
        <v>8</v>
      </c>
      <c r="V314" s="3">
        <f t="shared" si="39"/>
        <v>4.6024151287309181</v>
      </c>
      <c r="W314" s="3">
        <v>2</v>
      </c>
    </row>
    <row r="315" spans="1:23" x14ac:dyDescent="0.25">
      <c r="A315" s="25" t="s">
        <v>678</v>
      </c>
      <c r="B315" s="4">
        <v>2014</v>
      </c>
      <c r="C315" s="4">
        <v>1</v>
      </c>
      <c r="D315" s="4" t="s">
        <v>996</v>
      </c>
      <c r="E315" s="3" t="s">
        <v>82</v>
      </c>
      <c r="F315" s="4" t="s">
        <v>965</v>
      </c>
      <c r="G315" s="3" t="s">
        <v>976</v>
      </c>
      <c r="H315" s="91" t="s">
        <v>976</v>
      </c>
      <c r="I315" s="3" t="s">
        <v>976</v>
      </c>
      <c r="J315" s="3">
        <v>191</v>
      </c>
      <c r="K315" s="3" t="s">
        <v>976</v>
      </c>
      <c r="L315" s="3">
        <v>5.6920997883030822</v>
      </c>
      <c r="M315" s="3">
        <v>10</v>
      </c>
      <c r="N315" s="3">
        <v>10</v>
      </c>
      <c r="O315" s="3">
        <f t="shared" si="38"/>
        <v>18</v>
      </c>
      <c r="P315" s="3" t="s">
        <v>976</v>
      </c>
      <c r="Q315" s="3">
        <v>37</v>
      </c>
      <c r="R315" s="3" t="s">
        <v>976</v>
      </c>
      <c r="S315" s="3">
        <v>3.7947331922020551</v>
      </c>
      <c r="T315" s="3">
        <v>10</v>
      </c>
      <c r="U315" s="3">
        <v>10</v>
      </c>
      <c r="V315" s="3">
        <f t="shared" si="39"/>
        <v>12</v>
      </c>
      <c r="W315" s="3">
        <v>1</v>
      </c>
    </row>
    <row r="316" spans="1:23" x14ac:dyDescent="0.25">
      <c r="A316" s="25" t="s">
        <v>679</v>
      </c>
      <c r="B316" s="4">
        <v>1998</v>
      </c>
      <c r="C316" s="4">
        <v>1</v>
      </c>
      <c r="D316" s="4" t="s">
        <v>1592</v>
      </c>
      <c r="E316" s="3" t="s">
        <v>82</v>
      </c>
      <c r="F316" s="4" t="s">
        <v>965</v>
      </c>
      <c r="G316" s="3">
        <v>45.57</v>
      </c>
      <c r="H316" s="91">
        <v>250</v>
      </c>
      <c r="I316" s="3">
        <v>27.86</v>
      </c>
      <c r="J316" s="3">
        <f t="shared" ref="J316:J374" si="43">H316*I316/G316</f>
        <v>152.84178187403992</v>
      </c>
      <c r="K316" s="3">
        <v>1.85</v>
      </c>
      <c r="L316" s="3">
        <f t="shared" si="40"/>
        <v>10.149220978714066</v>
      </c>
      <c r="M316" s="3">
        <v>10</v>
      </c>
      <c r="N316" s="3">
        <v>10</v>
      </c>
      <c r="O316" s="3">
        <f t="shared" si="38"/>
        <v>32.094654769099748</v>
      </c>
      <c r="P316" s="3">
        <v>19.399999999999999</v>
      </c>
      <c r="Q316" s="3">
        <f t="shared" si="41"/>
        <v>106.42966864165021</v>
      </c>
      <c r="R316" s="3">
        <v>2.31</v>
      </c>
      <c r="S316" s="3">
        <f t="shared" si="42"/>
        <v>12.672811059907835</v>
      </c>
      <c r="T316" s="3">
        <v>10</v>
      </c>
      <c r="U316" s="3">
        <v>10</v>
      </c>
      <c r="V316" s="3">
        <f t="shared" si="39"/>
        <v>40.07494730628131</v>
      </c>
      <c r="W316" s="3">
        <v>1</v>
      </c>
    </row>
    <row r="317" spans="1:23" x14ac:dyDescent="0.25">
      <c r="A317" s="25" t="s">
        <v>679</v>
      </c>
      <c r="B317" s="4">
        <v>1998</v>
      </c>
      <c r="C317" s="4">
        <v>2</v>
      </c>
      <c r="D317" s="4" t="s">
        <v>1574</v>
      </c>
      <c r="E317" s="3" t="s">
        <v>82</v>
      </c>
      <c r="F317" s="4" t="s">
        <v>965</v>
      </c>
      <c r="G317" s="3">
        <v>45.72</v>
      </c>
      <c r="H317" s="91">
        <v>250</v>
      </c>
      <c r="I317" s="3">
        <v>26.32</v>
      </c>
      <c r="J317" s="3">
        <f t="shared" si="43"/>
        <v>143.91951006124233</v>
      </c>
      <c r="K317" s="3">
        <v>3.54</v>
      </c>
      <c r="L317" s="3">
        <f t="shared" si="40"/>
        <v>19.356955380577428</v>
      </c>
      <c r="M317" s="3">
        <v>10</v>
      </c>
      <c r="N317" s="3">
        <v>10</v>
      </c>
      <c r="O317" s="3">
        <f t="shared" si="38"/>
        <v>61.212067568876115</v>
      </c>
      <c r="P317" s="3">
        <v>22.32</v>
      </c>
      <c r="Q317" s="3">
        <f t="shared" si="41"/>
        <v>122.04724409448819</v>
      </c>
      <c r="R317" s="3">
        <v>4.62</v>
      </c>
      <c r="S317" s="3">
        <f t="shared" si="42"/>
        <v>25.262467191601051</v>
      </c>
      <c r="T317" s="3">
        <v>10</v>
      </c>
      <c r="U317" s="3">
        <v>10</v>
      </c>
      <c r="V317" s="3">
        <f t="shared" si="39"/>
        <v>79.886935640736624</v>
      </c>
      <c r="W317" s="3">
        <v>1</v>
      </c>
    </row>
    <row r="318" spans="1:23" x14ac:dyDescent="0.25">
      <c r="A318" s="25" t="s">
        <v>680</v>
      </c>
      <c r="B318" s="4">
        <v>1987</v>
      </c>
      <c r="C318" s="4">
        <v>1</v>
      </c>
      <c r="D318" s="4" t="s">
        <v>996</v>
      </c>
      <c r="E318" s="3" t="s">
        <v>82</v>
      </c>
      <c r="F318" s="4" t="s">
        <v>965</v>
      </c>
      <c r="G318" s="3" t="s">
        <v>976</v>
      </c>
      <c r="H318" s="3" t="s">
        <v>976</v>
      </c>
      <c r="I318" s="3" t="s">
        <v>976</v>
      </c>
      <c r="J318" s="3">
        <v>232</v>
      </c>
      <c r="K318" s="3" t="s">
        <v>976</v>
      </c>
      <c r="L318" s="3">
        <v>20</v>
      </c>
      <c r="M318" s="3" t="s">
        <v>1598</v>
      </c>
      <c r="N318" s="3">
        <v>12</v>
      </c>
      <c r="O318" s="3">
        <f t="shared" si="38"/>
        <v>69.282032302755084</v>
      </c>
      <c r="P318" s="3" t="s">
        <v>976</v>
      </c>
      <c r="Q318" s="3">
        <v>218</v>
      </c>
      <c r="R318" s="3" t="s">
        <v>976</v>
      </c>
      <c r="S318" s="3">
        <v>8</v>
      </c>
      <c r="T318" s="3" t="s">
        <v>1598</v>
      </c>
      <c r="U318" s="3">
        <v>12</v>
      </c>
      <c r="V318" s="3">
        <f t="shared" si="39"/>
        <v>27.712812921102035</v>
      </c>
      <c r="W318" s="3">
        <v>2</v>
      </c>
    </row>
    <row r="319" spans="1:23" x14ac:dyDescent="0.25">
      <c r="A319" s="25" t="s">
        <v>680</v>
      </c>
      <c r="B319" s="4">
        <v>1987</v>
      </c>
      <c r="C319" s="4">
        <v>2</v>
      </c>
      <c r="D319" s="4" t="s">
        <v>996</v>
      </c>
      <c r="E319" s="3" t="s">
        <v>82</v>
      </c>
      <c r="F319" s="4" t="s">
        <v>965</v>
      </c>
      <c r="G319" s="3" t="s">
        <v>976</v>
      </c>
      <c r="H319" s="3" t="s">
        <v>976</v>
      </c>
      <c r="I319" s="3" t="s">
        <v>976</v>
      </c>
      <c r="J319" s="3">
        <v>232</v>
      </c>
      <c r="K319" s="3" t="s">
        <v>976</v>
      </c>
      <c r="L319" s="3">
        <v>20</v>
      </c>
      <c r="M319" s="3" t="s">
        <v>1598</v>
      </c>
      <c r="N319" s="3">
        <v>12</v>
      </c>
      <c r="O319" s="3">
        <f t="shared" si="38"/>
        <v>69.282032302755084</v>
      </c>
      <c r="P319" s="3" t="s">
        <v>976</v>
      </c>
      <c r="Q319" s="3">
        <v>199</v>
      </c>
      <c r="R319" s="3" t="s">
        <v>976</v>
      </c>
      <c r="S319" s="3">
        <v>19</v>
      </c>
      <c r="T319" s="3" t="s">
        <v>1598</v>
      </c>
      <c r="U319" s="3">
        <v>12</v>
      </c>
      <c r="V319" s="3">
        <f t="shared" si="39"/>
        <v>65.817930687617334</v>
      </c>
      <c r="W319" s="3">
        <v>2</v>
      </c>
    </row>
    <row r="320" spans="1:23" x14ac:dyDescent="0.25">
      <c r="A320" s="25" t="s">
        <v>680</v>
      </c>
      <c r="B320" s="4">
        <v>1987</v>
      </c>
      <c r="C320" s="4">
        <v>3</v>
      </c>
      <c r="D320" s="4" t="s">
        <v>996</v>
      </c>
      <c r="E320" s="3" t="s">
        <v>82</v>
      </c>
      <c r="F320" s="4" t="s">
        <v>965</v>
      </c>
      <c r="G320" s="3" t="s">
        <v>976</v>
      </c>
      <c r="H320" s="3" t="s">
        <v>976</v>
      </c>
      <c r="I320" s="3" t="s">
        <v>976</v>
      </c>
      <c r="J320" s="3">
        <v>243</v>
      </c>
      <c r="K320" s="3" t="s">
        <v>976</v>
      </c>
      <c r="L320" s="3">
        <v>15</v>
      </c>
      <c r="M320" s="3" t="s">
        <v>1598</v>
      </c>
      <c r="N320" s="3">
        <v>12</v>
      </c>
      <c r="O320" s="3">
        <f t="shared" si="38"/>
        <v>51.961524227066313</v>
      </c>
      <c r="P320" s="3" t="s">
        <v>976</v>
      </c>
      <c r="Q320" s="3">
        <v>123</v>
      </c>
      <c r="R320" s="3" t="s">
        <v>976</v>
      </c>
      <c r="S320" s="3">
        <v>16</v>
      </c>
      <c r="T320" s="3" t="s">
        <v>1598</v>
      </c>
      <c r="U320" s="3">
        <v>12</v>
      </c>
      <c r="V320" s="3">
        <f t="shared" si="39"/>
        <v>55.42562584220407</v>
      </c>
      <c r="W320" s="3">
        <v>1</v>
      </c>
    </row>
    <row r="321" spans="1:23" x14ac:dyDescent="0.25">
      <c r="A321" s="25" t="s">
        <v>681</v>
      </c>
      <c r="B321" s="4">
        <v>2014</v>
      </c>
      <c r="C321" s="4">
        <v>1</v>
      </c>
      <c r="D321" s="4" t="s">
        <v>1017</v>
      </c>
      <c r="E321" s="3" t="s">
        <v>82</v>
      </c>
      <c r="F321" s="4" t="s">
        <v>965</v>
      </c>
      <c r="G321" s="3">
        <v>30.13</v>
      </c>
      <c r="H321" s="91">
        <v>250</v>
      </c>
      <c r="I321" s="3">
        <v>25.05</v>
      </c>
      <c r="J321" s="3">
        <f t="shared" si="43"/>
        <v>207.84931961500166</v>
      </c>
      <c r="K321" s="3">
        <v>1.62</v>
      </c>
      <c r="L321" s="3">
        <f t="shared" si="40"/>
        <v>13.441752406239628</v>
      </c>
      <c r="M321" s="3">
        <v>10</v>
      </c>
      <c r="N321" s="3">
        <v>10</v>
      </c>
      <c r="O321" s="3">
        <f t="shared" si="38"/>
        <v>42.506553347766136</v>
      </c>
      <c r="P321" s="3">
        <v>17.899999999999999</v>
      </c>
      <c r="Q321" s="3">
        <f t="shared" si="41"/>
        <v>148.52306671091935</v>
      </c>
      <c r="R321" s="3">
        <v>1.96</v>
      </c>
      <c r="S321" s="3">
        <f t="shared" si="42"/>
        <v>16.262860935944243</v>
      </c>
      <c r="T321" s="3">
        <v>10</v>
      </c>
      <c r="U321" s="3">
        <v>10</v>
      </c>
      <c r="V321" s="3">
        <f t="shared" si="39"/>
        <v>51.427681828161504</v>
      </c>
      <c r="W321" s="3">
        <v>1</v>
      </c>
    </row>
    <row r="322" spans="1:23" x14ac:dyDescent="0.25">
      <c r="A322" s="25" t="s">
        <v>682</v>
      </c>
      <c r="B322" s="4">
        <v>2012</v>
      </c>
      <c r="C322" s="4">
        <v>1</v>
      </c>
      <c r="D322" s="4" t="s">
        <v>1355</v>
      </c>
      <c r="E322" s="3" t="s">
        <v>82</v>
      </c>
      <c r="F322" s="4" t="s">
        <v>965</v>
      </c>
      <c r="G322" s="3">
        <v>56.65</v>
      </c>
      <c r="H322" s="91">
        <v>140</v>
      </c>
      <c r="I322" s="3">
        <v>18.48</v>
      </c>
      <c r="J322" s="3">
        <f t="shared" si="43"/>
        <v>45.669902912621367</v>
      </c>
      <c r="K322" s="3">
        <v>2</v>
      </c>
      <c r="L322" s="3">
        <f t="shared" si="40"/>
        <v>4.9426301853486319</v>
      </c>
      <c r="M322" s="3">
        <v>10</v>
      </c>
      <c r="N322" s="3">
        <v>10</v>
      </c>
      <c r="O322" s="3">
        <f t="shared" si="38"/>
        <v>15.629969017601876</v>
      </c>
      <c r="P322" s="3">
        <v>13.63</v>
      </c>
      <c r="Q322" s="3">
        <f t="shared" si="41"/>
        <v>33.684024713150926</v>
      </c>
      <c r="R322" s="3">
        <v>3.08</v>
      </c>
      <c r="S322" s="3">
        <f t="shared" si="42"/>
        <v>7.6116504854368934</v>
      </c>
      <c r="T322" s="3">
        <v>10</v>
      </c>
      <c r="U322" s="3">
        <v>10</v>
      </c>
      <c r="V322" s="3">
        <f t="shared" si="39"/>
        <v>24.07015228710689</v>
      </c>
      <c r="W322" s="3">
        <v>1</v>
      </c>
    </row>
    <row r="323" spans="1:23" x14ac:dyDescent="0.25">
      <c r="A323" s="25" t="s">
        <v>682</v>
      </c>
      <c r="B323" s="4">
        <v>2012</v>
      </c>
      <c r="C323" s="4">
        <v>2</v>
      </c>
      <c r="D323" s="4" t="s">
        <v>1355</v>
      </c>
      <c r="E323" s="3" t="s">
        <v>82</v>
      </c>
      <c r="F323" s="4" t="s">
        <v>965</v>
      </c>
      <c r="G323" s="3">
        <v>56.65</v>
      </c>
      <c r="H323" s="91">
        <v>140</v>
      </c>
      <c r="I323" s="3">
        <v>34.020000000000003</v>
      </c>
      <c r="J323" s="3">
        <f t="shared" si="43"/>
        <v>84.07413945278023</v>
      </c>
      <c r="K323" s="3">
        <v>4.93</v>
      </c>
      <c r="L323" s="3">
        <f t="shared" si="40"/>
        <v>12.183583406884377</v>
      </c>
      <c r="M323" s="3">
        <v>10</v>
      </c>
      <c r="N323" s="3">
        <v>10</v>
      </c>
      <c r="O323" s="3">
        <f t="shared" si="38"/>
        <v>38.527873628388626</v>
      </c>
      <c r="P323" s="3">
        <v>18.32</v>
      </c>
      <c r="Q323" s="3">
        <f t="shared" si="41"/>
        <v>45.274492497793474</v>
      </c>
      <c r="R323" s="3">
        <v>3.08</v>
      </c>
      <c r="S323" s="3">
        <f t="shared" si="42"/>
        <v>7.6116504854368934</v>
      </c>
      <c r="T323" s="3">
        <v>10</v>
      </c>
      <c r="U323" s="3">
        <v>10</v>
      </c>
      <c r="V323" s="3">
        <f t="shared" si="39"/>
        <v>24.07015228710689</v>
      </c>
      <c r="W323" s="3">
        <v>1</v>
      </c>
    </row>
    <row r="324" spans="1:23" x14ac:dyDescent="0.25">
      <c r="A324" s="25" t="s">
        <v>683</v>
      </c>
      <c r="B324" s="4">
        <v>2009</v>
      </c>
      <c r="C324" s="4">
        <v>1</v>
      </c>
      <c r="D324" s="4" t="s">
        <v>1607</v>
      </c>
      <c r="E324" s="3" t="s">
        <v>82</v>
      </c>
      <c r="F324" s="4" t="s">
        <v>965</v>
      </c>
      <c r="G324" s="3">
        <v>46.95</v>
      </c>
      <c r="H324" s="91">
        <v>500</v>
      </c>
      <c r="I324" s="3">
        <v>42.06</v>
      </c>
      <c r="J324" s="3">
        <f t="shared" si="43"/>
        <v>447.92332268370603</v>
      </c>
      <c r="K324" s="3">
        <v>5.22</v>
      </c>
      <c r="L324" s="3">
        <f t="shared" si="40"/>
        <v>55.591054313099036</v>
      </c>
      <c r="M324" s="3">
        <v>10</v>
      </c>
      <c r="N324" s="3">
        <v>10</v>
      </c>
      <c r="O324" s="3">
        <f t="shared" si="38"/>
        <v>175.79434915952012</v>
      </c>
      <c r="P324" s="3">
        <v>30.16</v>
      </c>
      <c r="Q324" s="3">
        <f t="shared" si="41"/>
        <v>321.19275825346114</v>
      </c>
      <c r="R324" s="3">
        <v>1.63</v>
      </c>
      <c r="S324" s="3">
        <f t="shared" si="42"/>
        <v>17.358892438764641</v>
      </c>
      <c r="T324" s="3">
        <v>10</v>
      </c>
      <c r="U324" s="3">
        <v>10</v>
      </c>
      <c r="V324" s="3">
        <f t="shared" si="39"/>
        <v>54.893637764371228</v>
      </c>
      <c r="W324" s="3">
        <v>1</v>
      </c>
    </row>
    <row r="325" spans="1:23" x14ac:dyDescent="0.25">
      <c r="A325" s="25" t="s">
        <v>684</v>
      </c>
      <c r="B325" s="4">
        <v>2011</v>
      </c>
      <c r="C325" s="4">
        <v>1</v>
      </c>
      <c r="D325" s="4" t="s">
        <v>1051</v>
      </c>
      <c r="E325" s="3" t="s">
        <v>82</v>
      </c>
      <c r="F325" s="4" t="s">
        <v>965</v>
      </c>
      <c r="G325" s="3">
        <v>65.58</v>
      </c>
      <c r="H325" s="91">
        <v>50</v>
      </c>
      <c r="I325" s="3">
        <v>50.54</v>
      </c>
      <c r="J325" s="3">
        <f t="shared" si="43"/>
        <v>38.533089356511134</v>
      </c>
      <c r="K325" s="3">
        <v>5.23</v>
      </c>
      <c r="L325" s="3">
        <f t="shared" si="40"/>
        <v>3.9874961878621531</v>
      </c>
      <c r="M325" s="3">
        <v>7</v>
      </c>
      <c r="N325" s="3">
        <v>7</v>
      </c>
      <c r="O325" s="3">
        <f t="shared" si="38"/>
        <v>10.549923266901349</v>
      </c>
      <c r="P325" s="3">
        <v>46.94</v>
      </c>
      <c r="Q325" s="3">
        <f t="shared" si="41"/>
        <v>35.788350106739863</v>
      </c>
      <c r="R325" s="3">
        <v>4.09</v>
      </c>
      <c r="S325" s="3">
        <f t="shared" si="42"/>
        <v>3.1183287587679169</v>
      </c>
      <c r="T325" s="3">
        <v>7</v>
      </c>
      <c r="U325" s="3">
        <v>7</v>
      </c>
      <c r="V325" s="3">
        <f t="shared" si="39"/>
        <v>8.2503224018406343</v>
      </c>
      <c r="W325" s="3">
        <v>3</v>
      </c>
    </row>
    <row r="326" spans="1:23" x14ac:dyDescent="0.25">
      <c r="A326" s="25" t="s">
        <v>684</v>
      </c>
      <c r="B326" s="4">
        <v>2011</v>
      </c>
      <c r="C326" s="4">
        <v>2</v>
      </c>
      <c r="D326" s="4" t="s">
        <v>1051</v>
      </c>
      <c r="E326" s="3" t="s">
        <v>82</v>
      </c>
      <c r="F326" s="4" t="s">
        <v>965</v>
      </c>
      <c r="G326" s="3">
        <v>65.58</v>
      </c>
      <c r="H326" s="91">
        <v>50</v>
      </c>
      <c r="I326" s="3">
        <v>50.54</v>
      </c>
      <c r="J326" s="3">
        <f t="shared" si="43"/>
        <v>38.533089356511134</v>
      </c>
      <c r="K326" s="3">
        <v>5.23</v>
      </c>
      <c r="L326" s="3">
        <f t="shared" si="40"/>
        <v>3.9874961878621531</v>
      </c>
      <c r="M326" s="3">
        <v>7</v>
      </c>
      <c r="N326" s="3">
        <v>7</v>
      </c>
      <c r="O326" s="3">
        <f t="shared" si="38"/>
        <v>10.549923266901349</v>
      </c>
      <c r="P326" s="3">
        <v>16.68</v>
      </c>
      <c r="Q326" s="3">
        <f t="shared" si="41"/>
        <v>12.71729185727356</v>
      </c>
      <c r="R326" s="3">
        <v>4.25</v>
      </c>
      <c r="S326" s="3">
        <f t="shared" si="42"/>
        <v>3.2403171698688626</v>
      </c>
      <c r="T326" s="3">
        <v>7</v>
      </c>
      <c r="U326" s="3">
        <v>7</v>
      </c>
      <c r="V326" s="3">
        <f t="shared" si="39"/>
        <v>8.5730734004456473</v>
      </c>
      <c r="W326" s="3">
        <v>3</v>
      </c>
    </row>
    <row r="327" spans="1:23" x14ac:dyDescent="0.25">
      <c r="A327" s="25" t="s">
        <v>684</v>
      </c>
      <c r="B327" s="4">
        <v>2011</v>
      </c>
      <c r="C327" s="4">
        <v>3</v>
      </c>
      <c r="D327" s="4" t="s">
        <v>1051</v>
      </c>
      <c r="E327" s="3" t="s">
        <v>82</v>
      </c>
      <c r="F327" s="4" t="s">
        <v>965</v>
      </c>
      <c r="G327" s="3">
        <v>65.58</v>
      </c>
      <c r="H327" s="91">
        <v>50</v>
      </c>
      <c r="I327" s="3">
        <v>50.54</v>
      </c>
      <c r="J327" s="3">
        <f t="shared" si="43"/>
        <v>38.533089356511134</v>
      </c>
      <c r="K327" s="3">
        <v>5.23</v>
      </c>
      <c r="L327" s="3">
        <f t="shared" si="40"/>
        <v>3.9874961878621531</v>
      </c>
      <c r="M327" s="3">
        <v>7</v>
      </c>
      <c r="N327" s="3">
        <v>7</v>
      </c>
      <c r="O327" s="3">
        <f t="shared" si="38"/>
        <v>10.549923266901349</v>
      </c>
      <c r="P327" s="3">
        <v>16.03</v>
      </c>
      <c r="Q327" s="3">
        <f t="shared" si="41"/>
        <v>12.221713937175968</v>
      </c>
      <c r="R327" s="3">
        <v>3.93</v>
      </c>
      <c r="S327" s="3">
        <f t="shared" si="42"/>
        <v>2.9963403476669717</v>
      </c>
      <c r="T327" s="3">
        <v>7</v>
      </c>
      <c r="U327" s="3">
        <v>7</v>
      </c>
      <c r="V327" s="3">
        <f t="shared" si="39"/>
        <v>7.9275714032356221</v>
      </c>
      <c r="W327" s="3">
        <v>3</v>
      </c>
    </row>
    <row r="328" spans="1:23" x14ac:dyDescent="0.25">
      <c r="A328" s="25" t="s">
        <v>685</v>
      </c>
      <c r="B328" s="4">
        <v>2004</v>
      </c>
      <c r="C328" s="4">
        <v>1</v>
      </c>
      <c r="D328" s="4" t="s">
        <v>1612</v>
      </c>
      <c r="E328" s="3" t="s">
        <v>82</v>
      </c>
      <c r="F328" s="4" t="s">
        <v>965</v>
      </c>
      <c r="G328" s="3">
        <v>46.8</v>
      </c>
      <c r="H328" s="91">
        <v>200</v>
      </c>
      <c r="I328" s="3">
        <v>36.33</v>
      </c>
      <c r="J328" s="3">
        <f t="shared" si="43"/>
        <v>155.25641025641028</v>
      </c>
      <c r="K328" s="3">
        <v>0.77</v>
      </c>
      <c r="L328" s="3">
        <f t="shared" si="40"/>
        <v>3.2905982905982909</v>
      </c>
      <c r="M328" s="3">
        <v>12</v>
      </c>
      <c r="N328" s="3">
        <v>12</v>
      </c>
      <c r="O328" s="3">
        <f t="shared" si="38"/>
        <v>11.398966853231073</v>
      </c>
      <c r="P328" s="3">
        <v>25.71</v>
      </c>
      <c r="Q328" s="3">
        <f t="shared" si="41"/>
        <v>109.87179487179488</v>
      </c>
      <c r="R328" s="3">
        <v>2.77</v>
      </c>
      <c r="S328" s="3">
        <f t="shared" si="42"/>
        <v>11.837606837606838</v>
      </c>
      <c r="T328" s="3">
        <v>12</v>
      </c>
      <c r="U328" s="3">
        <v>12</v>
      </c>
      <c r="V328" s="3">
        <f t="shared" si="39"/>
        <v>41.00667296551957</v>
      </c>
      <c r="W328" s="3">
        <v>1</v>
      </c>
    </row>
    <row r="329" spans="1:23" x14ac:dyDescent="0.25">
      <c r="A329" s="25" t="s">
        <v>686</v>
      </c>
      <c r="B329" s="4">
        <v>2004</v>
      </c>
      <c r="C329" s="4">
        <v>1</v>
      </c>
      <c r="D329" s="4" t="s">
        <v>1051</v>
      </c>
      <c r="E329" s="3" t="s">
        <v>82</v>
      </c>
      <c r="F329" s="4" t="s">
        <v>965</v>
      </c>
      <c r="G329" s="3">
        <v>49.42</v>
      </c>
      <c r="H329" s="91">
        <v>160</v>
      </c>
      <c r="I329" s="3">
        <v>24.94</v>
      </c>
      <c r="J329" s="3">
        <f t="shared" si="43"/>
        <v>80.744637798462165</v>
      </c>
      <c r="K329" s="3">
        <v>3.08</v>
      </c>
      <c r="L329" s="3">
        <f t="shared" si="40"/>
        <v>9.9716713881019832</v>
      </c>
      <c r="M329" s="3" t="s">
        <v>1617</v>
      </c>
      <c r="N329" s="3">
        <v>12</v>
      </c>
      <c r="O329" s="3">
        <f t="shared" si="38"/>
        <v>34.542882961147015</v>
      </c>
      <c r="P329" s="3">
        <v>20.170000000000002</v>
      </c>
      <c r="Q329" s="3">
        <f t="shared" si="41"/>
        <v>65.301497369486043</v>
      </c>
      <c r="R329" s="3">
        <v>3.39</v>
      </c>
      <c r="S329" s="3">
        <f t="shared" si="42"/>
        <v>10.975313638203156</v>
      </c>
      <c r="T329" s="3" t="s">
        <v>1617</v>
      </c>
      <c r="U329" s="3">
        <v>12</v>
      </c>
      <c r="V329" s="3">
        <f t="shared" si="39"/>
        <v>38.019601700742975</v>
      </c>
      <c r="W329" s="3">
        <v>1</v>
      </c>
    </row>
    <row r="330" spans="1:23" x14ac:dyDescent="0.25">
      <c r="A330" s="25" t="s">
        <v>686</v>
      </c>
      <c r="B330" s="4">
        <v>2004</v>
      </c>
      <c r="C330" s="4">
        <v>2</v>
      </c>
      <c r="D330" s="4" t="s">
        <v>1051</v>
      </c>
      <c r="E330" s="3" t="s">
        <v>82</v>
      </c>
      <c r="F330" s="4" t="s">
        <v>965</v>
      </c>
      <c r="G330" s="3">
        <v>49.42</v>
      </c>
      <c r="H330" s="91">
        <v>160</v>
      </c>
      <c r="I330" s="3">
        <v>40.64</v>
      </c>
      <c r="J330" s="3">
        <f t="shared" si="43"/>
        <v>131.57426143261836</v>
      </c>
      <c r="K330" s="3">
        <v>4.7699999999999996</v>
      </c>
      <c r="L330" s="3">
        <f t="shared" si="40"/>
        <v>15.443140428976122</v>
      </c>
      <c r="M330" s="3" t="s">
        <v>1617</v>
      </c>
      <c r="N330" s="3">
        <v>12</v>
      </c>
      <c r="O330" s="3">
        <f t="shared" si="38"/>
        <v>53.496607702815339</v>
      </c>
      <c r="P330" s="3">
        <v>22.17</v>
      </c>
      <c r="Q330" s="3">
        <f t="shared" si="41"/>
        <v>71.776608660461349</v>
      </c>
      <c r="R330" s="3">
        <v>4.16</v>
      </c>
      <c r="S330" s="3">
        <f t="shared" si="42"/>
        <v>13.468231485228653</v>
      </c>
      <c r="T330" s="3" t="s">
        <v>1617</v>
      </c>
      <c r="U330" s="3">
        <v>12</v>
      </c>
      <c r="V330" s="3">
        <f t="shared" si="39"/>
        <v>46.655322441029732</v>
      </c>
      <c r="W330" s="3">
        <v>1</v>
      </c>
    </row>
    <row r="331" spans="1:23" x14ac:dyDescent="0.25">
      <c r="A331" s="25" t="s">
        <v>687</v>
      </c>
      <c r="B331" s="4">
        <v>2017</v>
      </c>
      <c r="C331" s="4">
        <v>1</v>
      </c>
      <c r="D331" s="4" t="s">
        <v>1017</v>
      </c>
      <c r="E331" s="3" t="s">
        <v>82</v>
      </c>
      <c r="F331" s="4" t="s">
        <v>965</v>
      </c>
      <c r="G331" s="3">
        <v>56.8</v>
      </c>
      <c r="H331" s="91">
        <v>160</v>
      </c>
      <c r="I331" s="3">
        <v>46.34</v>
      </c>
      <c r="J331" s="3">
        <f t="shared" si="43"/>
        <v>130.53521126760566</v>
      </c>
      <c r="K331" s="3">
        <v>4.93</v>
      </c>
      <c r="L331" s="3">
        <f t="shared" si="40"/>
        <v>13.887323943661972</v>
      </c>
      <c r="M331" s="3" t="s">
        <v>1620</v>
      </c>
      <c r="N331" s="3">
        <v>7</v>
      </c>
      <c r="O331" s="3">
        <f t="shared" si="38"/>
        <v>36.742405531122344</v>
      </c>
      <c r="P331" s="3">
        <v>29.4</v>
      </c>
      <c r="Q331" s="3">
        <f t="shared" si="41"/>
        <v>82.816901408450704</v>
      </c>
      <c r="R331" s="3">
        <v>4</v>
      </c>
      <c r="S331" s="3">
        <f t="shared" si="42"/>
        <v>11.267605633802818</v>
      </c>
      <c r="T331" s="3" t="s">
        <v>1620</v>
      </c>
      <c r="U331" s="3">
        <v>7</v>
      </c>
      <c r="V331" s="3">
        <f t="shared" si="39"/>
        <v>29.811282378192573</v>
      </c>
      <c r="W331" s="3">
        <v>1</v>
      </c>
    </row>
    <row r="332" spans="1:23" x14ac:dyDescent="0.25">
      <c r="A332" s="25" t="s">
        <v>948</v>
      </c>
      <c r="B332" s="4">
        <v>2015</v>
      </c>
      <c r="C332" s="4">
        <v>1</v>
      </c>
      <c r="D332" s="4" t="s">
        <v>1017</v>
      </c>
      <c r="E332" s="3" t="s">
        <v>82</v>
      </c>
      <c r="F332" s="4" t="s">
        <v>965</v>
      </c>
      <c r="G332" s="3">
        <v>26.67</v>
      </c>
      <c r="H332" s="91">
        <v>140</v>
      </c>
      <c r="I332" s="3">
        <v>7.51</v>
      </c>
      <c r="J332" s="3">
        <f t="shared" si="43"/>
        <v>39.422572178477679</v>
      </c>
      <c r="K332" s="3">
        <v>1.1499999999999999</v>
      </c>
      <c r="L332" s="3">
        <f t="shared" si="40"/>
        <v>6.0367454068241466</v>
      </c>
      <c r="M332" s="3">
        <v>10</v>
      </c>
      <c r="N332" s="3">
        <v>10</v>
      </c>
      <c r="O332" s="3">
        <f t="shared" si="38"/>
        <v>19.089865140124076</v>
      </c>
      <c r="P332" s="3">
        <v>4.74</v>
      </c>
      <c r="Q332" s="3">
        <f t="shared" si="41"/>
        <v>24.881889763779526</v>
      </c>
      <c r="R332" s="3">
        <v>0.81</v>
      </c>
      <c r="S332" s="3">
        <f t="shared" si="42"/>
        <v>4.2519685039370074</v>
      </c>
      <c r="T332" s="3">
        <v>10</v>
      </c>
      <c r="U332" s="3">
        <v>10</v>
      </c>
      <c r="V332" s="3">
        <f t="shared" si="39"/>
        <v>13.445905011739566</v>
      </c>
      <c r="W332" s="3">
        <v>1</v>
      </c>
    </row>
    <row r="333" spans="1:23" x14ac:dyDescent="0.25">
      <c r="A333" s="25" t="s">
        <v>948</v>
      </c>
      <c r="B333" s="4">
        <v>2015</v>
      </c>
      <c r="C333" s="4">
        <v>2</v>
      </c>
      <c r="D333" s="4" t="s">
        <v>1017</v>
      </c>
      <c r="E333" s="3" t="s">
        <v>82</v>
      </c>
      <c r="F333" s="4" t="s">
        <v>965</v>
      </c>
      <c r="G333" s="3">
        <v>26.67</v>
      </c>
      <c r="H333" s="91">
        <v>140</v>
      </c>
      <c r="I333" s="3">
        <v>20.32</v>
      </c>
      <c r="J333" s="3">
        <f t="shared" si="43"/>
        <v>106.66666666666667</v>
      </c>
      <c r="K333" s="3">
        <v>2.31</v>
      </c>
      <c r="L333" s="3">
        <f t="shared" si="40"/>
        <v>12.125984251968504</v>
      </c>
      <c r="M333" s="3">
        <v>10</v>
      </c>
      <c r="N333" s="3">
        <v>10</v>
      </c>
      <c r="O333" s="3">
        <f t="shared" si="38"/>
        <v>38.345729107553581</v>
      </c>
      <c r="P333" s="3">
        <v>14.67</v>
      </c>
      <c r="Q333" s="3">
        <f t="shared" si="41"/>
        <v>77.00787401574803</v>
      </c>
      <c r="R333" s="3">
        <v>35</v>
      </c>
      <c r="S333" s="3">
        <f t="shared" si="42"/>
        <v>183.72703412073488</v>
      </c>
      <c r="T333" s="3">
        <v>10</v>
      </c>
      <c r="U333" s="3">
        <v>10</v>
      </c>
      <c r="V333" s="3">
        <f t="shared" si="39"/>
        <v>580.99589556899355</v>
      </c>
      <c r="W333" s="3">
        <v>1</v>
      </c>
    </row>
    <row r="334" spans="1:23" x14ac:dyDescent="0.25">
      <c r="A334" s="25" t="s">
        <v>949</v>
      </c>
      <c r="B334" s="4">
        <v>1998</v>
      </c>
      <c r="C334" s="4">
        <v>1</v>
      </c>
      <c r="D334" s="4" t="s">
        <v>990</v>
      </c>
      <c r="E334" s="3" t="s">
        <v>82</v>
      </c>
      <c r="F334" s="4" t="s">
        <v>965</v>
      </c>
      <c r="G334" s="3">
        <v>28.75</v>
      </c>
      <c r="H334" s="91">
        <v>300</v>
      </c>
      <c r="I334" s="3">
        <v>20.2</v>
      </c>
      <c r="J334" s="3">
        <f t="shared" si="43"/>
        <v>210.78260869565219</v>
      </c>
      <c r="K334" s="3">
        <v>0.81</v>
      </c>
      <c r="L334" s="3">
        <f t="shared" si="40"/>
        <v>8.4521739130434792</v>
      </c>
      <c r="M334" s="3">
        <v>10</v>
      </c>
      <c r="N334" s="3">
        <v>10</v>
      </c>
      <c r="O334" s="3">
        <f t="shared" si="38"/>
        <v>26.728120745075351</v>
      </c>
      <c r="P334" s="3">
        <v>18.82</v>
      </c>
      <c r="Q334" s="3">
        <f t="shared" si="41"/>
        <v>196.38260869565218</v>
      </c>
      <c r="R334" s="3">
        <v>1.04</v>
      </c>
      <c r="S334" s="3">
        <f t="shared" si="42"/>
        <v>10.852173913043478</v>
      </c>
      <c r="T334" s="3">
        <v>10</v>
      </c>
      <c r="U334" s="3">
        <v>10</v>
      </c>
      <c r="V334" s="3">
        <f t="shared" si="39"/>
        <v>34.317587129479456</v>
      </c>
      <c r="W334" s="3">
        <v>3</v>
      </c>
    </row>
    <row r="335" spans="1:23" x14ac:dyDescent="0.25">
      <c r="A335" s="25" t="s">
        <v>949</v>
      </c>
      <c r="B335" s="4">
        <v>1998</v>
      </c>
      <c r="C335" s="4">
        <v>2</v>
      </c>
      <c r="D335" s="4" t="s">
        <v>990</v>
      </c>
      <c r="E335" s="3" t="s">
        <v>82</v>
      </c>
      <c r="F335" s="4" t="s">
        <v>965</v>
      </c>
      <c r="G335" s="3">
        <v>28.75</v>
      </c>
      <c r="H335" s="91">
        <v>300</v>
      </c>
      <c r="I335" s="3">
        <v>20.2</v>
      </c>
      <c r="J335" s="3">
        <f t="shared" si="43"/>
        <v>210.78260869565219</v>
      </c>
      <c r="K335" s="3">
        <v>0.81</v>
      </c>
      <c r="L335" s="3">
        <f t="shared" si="40"/>
        <v>8.4521739130434792</v>
      </c>
      <c r="M335" s="3">
        <v>10</v>
      </c>
      <c r="N335" s="3">
        <v>10</v>
      </c>
      <c r="O335" s="3">
        <f t="shared" si="38"/>
        <v>26.728120745075351</v>
      </c>
      <c r="P335" s="3">
        <v>10.55</v>
      </c>
      <c r="Q335" s="3">
        <f t="shared" si="41"/>
        <v>110.08695652173913</v>
      </c>
      <c r="R335" s="3">
        <v>1.1499999999999999</v>
      </c>
      <c r="S335" s="3">
        <f t="shared" si="42"/>
        <v>12</v>
      </c>
      <c r="T335" s="3">
        <v>10</v>
      </c>
      <c r="U335" s="3">
        <v>10</v>
      </c>
      <c r="V335" s="3">
        <f t="shared" si="39"/>
        <v>37.947331922020552</v>
      </c>
      <c r="W335" s="3">
        <v>3</v>
      </c>
    </row>
    <row r="336" spans="1:23" x14ac:dyDescent="0.25">
      <c r="A336" s="25" t="s">
        <v>949</v>
      </c>
      <c r="B336" s="4">
        <v>1998</v>
      </c>
      <c r="C336" s="4">
        <v>3</v>
      </c>
      <c r="D336" s="4" t="s">
        <v>990</v>
      </c>
      <c r="E336" s="3" t="s">
        <v>82</v>
      </c>
      <c r="F336" s="4" t="s">
        <v>965</v>
      </c>
      <c r="G336" s="3">
        <v>28.75</v>
      </c>
      <c r="H336" s="91">
        <v>300</v>
      </c>
      <c r="I336" s="3">
        <v>20.2</v>
      </c>
      <c r="J336" s="3">
        <f t="shared" si="43"/>
        <v>210.78260869565219</v>
      </c>
      <c r="K336" s="3">
        <v>0.81</v>
      </c>
      <c r="L336" s="3">
        <f t="shared" si="40"/>
        <v>8.4521739130434792</v>
      </c>
      <c r="M336" s="3">
        <v>10</v>
      </c>
      <c r="N336" s="3">
        <v>10</v>
      </c>
      <c r="O336" s="3">
        <f t="shared" si="38"/>
        <v>26.728120745075351</v>
      </c>
      <c r="P336" s="3">
        <v>6.12</v>
      </c>
      <c r="Q336" s="3">
        <f t="shared" si="41"/>
        <v>63.860869565217392</v>
      </c>
      <c r="R336" s="3">
        <v>0.57999999999999996</v>
      </c>
      <c r="S336" s="3">
        <f t="shared" si="42"/>
        <v>6.052173913043478</v>
      </c>
      <c r="T336" s="3">
        <v>10</v>
      </c>
      <c r="U336" s="3">
        <v>10</v>
      </c>
      <c r="V336" s="3">
        <f t="shared" si="39"/>
        <v>19.138654360671236</v>
      </c>
      <c r="W336" s="3">
        <v>3</v>
      </c>
    </row>
    <row r="337" spans="1:23" x14ac:dyDescent="0.25">
      <c r="A337" s="25" t="s">
        <v>949</v>
      </c>
      <c r="B337" s="4">
        <v>1998</v>
      </c>
      <c r="C337" s="4">
        <v>4</v>
      </c>
      <c r="D337" s="4" t="s">
        <v>1355</v>
      </c>
      <c r="E337" s="3" t="s">
        <v>82</v>
      </c>
      <c r="F337" s="4" t="s">
        <v>965</v>
      </c>
      <c r="G337" s="3">
        <v>28.52</v>
      </c>
      <c r="H337" s="91">
        <v>300</v>
      </c>
      <c r="I337" s="3">
        <v>20.09</v>
      </c>
      <c r="J337" s="3">
        <f t="shared" si="43"/>
        <v>211.32538569424966</v>
      </c>
      <c r="K337" s="3">
        <v>1.04</v>
      </c>
      <c r="L337" s="3">
        <f t="shared" si="40"/>
        <v>10.93969144460028</v>
      </c>
      <c r="M337" s="3">
        <v>10</v>
      </c>
      <c r="N337" s="3">
        <v>10</v>
      </c>
      <c r="O337" s="3">
        <f t="shared" ref="O337:O396" si="44">L337*SQRT(N337)</f>
        <v>34.594341864394615</v>
      </c>
      <c r="P337" s="3">
        <v>18.7</v>
      </c>
      <c r="Q337" s="3">
        <f t="shared" si="41"/>
        <v>196.70406732117812</v>
      </c>
      <c r="R337" s="3">
        <v>0.92</v>
      </c>
      <c r="S337" s="3">
        <f t="shared" si="42"/>
        <v>9.67741935483871</v>
      </c>
      <c r="T337" s="3">
        <v>10</v>
      </c>
      <c r="U337" s="3">
        <v>10</v>
      </c>
      <c r="V337" s="3">
        <f t="shared" ref="V337:V396" si="45">S337*SQRT(U337)</f>
        <v>30.602687033887545</v>
      </c>
      <c r="W337" s="3">
        <v>3</v>
      </c>
    </row>
    <row r="338" spans="1:23" x14ac:dyDescent="0.25">
      <c r="A338" s="25" t="s">
        <v>949</v>
      </c>
      <c r="B338" s="4">
        <v>1998</v>
      </c>
      <c r="C338" s="4">
        <v>5</v>
      </c>
      <c r="D338" s="4" t="s">
        <v>1355</v>
      </c>
      <c r="E338" s="3" t="s">
        <v>82</v>
      </c>
      <c r="F338" s="4" t="s">
        <v>965</v>
      </c>
      <c r="G338" s="3">
        <v>28.52</v>
      </c>
      <c r="H338" s="91">
        <v>300</v>
      </c>
      <c r="I338" s="3">
        <v>20.09</v>
      </c>
      <c r="J338" s="3">
        <f t="shared" si="43"/>
        <v>211.32538569424966</v>
      </c>
      <c r="K338" s="3">
        <v>1.04</v>
      </c>
      <c r="L338" s="3">
        <f t="shared" si="40"/>
        <v>10.93969144460028</v>
      </c>
      <c r="M338" s="3">
        <v>10</v>
      </c>
      <c r="N338" s="3">
        <v>10</v>
      </c>
      <c r="O338" s="3">
        <f t="shared" si="44"/>
        <v>34.594341864394615</v>
      </c>
      <c r="P338" s="3">
        <v>10.51</v>
      </c>
      <c r="Q338" s="3">
        <f t="shared" si="41"/>
        <v>110.55399719495091</v>
      </c>
      <c r="R338" s="3">
        <v>1.39</v>
      </c>
      <c r="S338" s="3">
        <f t="shared" si="42"/>
        <v>14.621318373071526</v>
      </c>
      <c r="T338" s="3">
        <v>10</v>
      </c>
      <c r="U338" s="3">
        <v>10</v>
      </c>
      <c r="V338" s="3">
        <f t="shared" si="45"/>
        <v>46.236668453373561</v>
      </c>
      <c r="W338" s="3">
        <v>3</v>
      </c>
    </row>
    <row r="339" spans="1:23" x14ac:dyDescent="0.25">
      <c r="A339" s="25" t="s">
        <v>949</v>
      </c>
      <c r="B339" s="4">
        <v>1998</v>
      </c>
      <c r="C339" s="4">
        <v>6</v>
      </c>
      <c r="D339" s="4" t="s">
        <v>1355</v>
      </c>
      <c r="E339" s="3" t="s">
        <v>82</v>
      </c>
      <c r="F339" s="4" t="s">
        <v>965</v>
      </c>
      <c r="G339" s="3">
        <v>28.52</v>
      </c>
      <c r="H339" s="91">
        <v>300</v>
      </c>
      <c r="I339" s="3">
        <v>20.09</v>
      </c>
      <c r="J339" s="3">
        <f t="shared" si="43"/>
        <v>211.32538569424966</v>
      </c>
      <c r="K339" s="3">
        <v>1.04</v>
      </c>
      <c r="L339" s="3">
        <f t="shared" si="40"/>
        <v>10.93969144460028</v>
      </c>
      <c r="M339" s="3">
        <v>10</v>
      </c>
      <c r="N339" s="3">
        <v>10</v>
      </c>
      <c r="O339" s="3">
        <f t="shared" si="44"/>
        <v>34.594341864394615</v>
      </c>
      <c r="P339" s="3">
        <v>5.2</v>
      </c>
      <c r="Q339" s="3">
        <f t="shared" si="41"/>
        <v>54.698457223001405</v>
      </c>
      <c r="R339" s="3">
        <v>0.46</v>
      </c>
      <c r="S339" s="3">
        <f t="shared" si="42"/>
        <v>4.838709677419355</v>
      </c>
      <c r="T339" s="3">
        <v>10</v>
      </c>
      <c r="U339" s="3">
        <v>10</v>
      </c>
      <c r="V339" s="3">
        <f t="shared" si="45"/>
        <v>15.301343516943772</v>
      </c>
      <c r="W339" s="3">
        <v>3</v>
      </c>
    </row>
    <row r="340" spans="1:23" x14ac:dyDescent="0.25">
      <c r="A340" s="25" t="s">
        <v>949</v>
      </c>
      <c r="B340" s="4">
        <v>1998</v>
      </c>
      <c r="C340" s="4">
        <v>7</v>
      </c>
      <c r="D340" s="4" t="s">
        <v>1507</v>
      </c>
      <c r="E340" s="3" t="s">
        <v>82</v>
      </c>
      <c r="F340" s="4" t="s">
        <v>965</v>
      </c>
      <c r="G340" s="3">
        <v>28.4</v>
      </c>
      <c r="H340" s="91">
        <v>300</v>
      </c>
      <c r="I340" s="3">
        <v>19.86</v>
      </c>
      <c r="J340" s="3">
        <f t="shared" si="43"/>
        <v>209.78873239436621</v>
      </c>
      <c r="K340" s="3">
        <v>0.57999999999999996</v>
      </c>
      <c r="L340" s="3">
        <f t="shared" si="40"/>
        <v>6.126760563380282</v>
      </c>
      <c r="M340" s="3">
        <v>10</v>
      </c>
      <c r="N340" s="3">
        <v>10</v>
      </c>
      <c r="O340" s="3">
        <f t="shared" si="44"/>
        <v>19.374518058778101</v>
      </c>
      <c r="P340" s="3">
        <v>18.7</v>
      </c>
      <c r="Q340" s="3">
        <f t="shared" si="41"/>
        <v>197.53521126760563</v>
      </c>
      <c r="R340" s="3">
        <v>0.69</v>
      </c>
      <c r="S340" s="3">
        <f t="shared" si="42"/>
        <v>7.2887323943661961</v>
      </c>
      <c r="T340" s="3">
        <v>10</v>
      </c>
      <c r="U340" s="3">
        <v>10</v>
      </c>
      <c r="V340" s="3">
        <f t="shared" si="45"/>
        <v>23.048995621649805</v>
      </c>
      <c r="W340" s="3">
        <v>3</v>
      </c>
    </row>
    <row r="341" spans="1:23" x14ac:dyDescent="0.25">
      <c r="A341" s="25" t="s">
        <v>949</v>
      </c>
      <c r="B341" s="4">
        <v>1998</v>
      </c>
      <c r="C341" s="4">
        <v>8</v>
      </c>
      <c r="D341" s="4" t="s">
        <v>1507</v>
      </c>
      <c r="E341" s="3" t="s">
        <v>82</v>
      </c>
      <c r="F341" s="4" t="s">
        <v>965</v>
      </c>
      <c r="G341" s="3">
        <v>28.4</v>
      </c>
      <c r="H341" s="91">
        <v>300</v>
      </c>
      <c r="I341" s="3">
        <v>19.86</v>
      </c>
      <c r="J341" s="3">
        <f t="shared" si="43"/>
        <v>209.78873239436621</v>
      </c>
      <c r="K341" s="3">
        <v>0.57999999999999996</v>
      </c>
      <c r="L341" s="3">
        <f t="shared" si="40"/>
        <v>6.126760563380282</v>
      </c>
      <c r="M341" s="3">
        <v>10</v>
      </c>
      <c r="N341" s="3">
        <v>10</v>
      </c>
      <c r="O341" s="3">
        <f t="shared" si="44"/>
        <v>19.374518058778101</v>
      </c>
      <c r="P341" s="3">
        <v>11.55</v>
      </c>
      <c r="Q341" s="3">
        <f t="shared" si="41"/>
        <v>122.00704225352113</v>
      </c>
      <c r="R341" s="3">
        <v>0.69</v>
      </c>
      <c r="S341" s="3">
        <f t="shared" si="42"/>
        <v>7.2887323943661961</v>
      </c>
      <c r="T341" s="3">
        <v>10</v>
      </c>
      <c r="U341" s="3">
        <v>10</v>
      </c>
      <c r="V341" s="3">
        <f t="shared" si="45"/>
        <v>23.048995621649805</v>
      </c>
      <c r="W341" s="3">
        <v>3</v>
      </c>
    </row>
    <row r="342" spans="1:23" x14ac:dyDescent="0.25">
      <c r="A342" s="25" t="s">
        <v>949</v>
      </c>
      <c r="B342" s="4">
        <v>1998</v>
      </c>
      <c r="C342" s="4">
        <v>9</v>
      </c>
      <c r="D342" s="4" t="s">
        <v>1507</v>
      </c>
      <c r="E342" s="3" t="s">
        <v>82</v>
      </c>
      <c r="F342" s="4" t="s">
        <v>965</v>
      </c>
      <c r="G342" s="3">
        <v>28.4</v>
      </c>
      <c r="H342" s="91">
        <v>300</v>
      </c>
      <c r="I342" s="3">
        <v>19.86</v>
      </c>
      <c r="J342" s="3">
        <f t="shared" si="43"/>
        <v>209.78873239436621</v>
      </c>
      <c r="K342" s="3">
        <v>0.57999999999999996</v>
      </c>
      <c r="L342" s="3">
        <f t="shared" si="40"/>
        <v>6.126760563380282</v>
      </c>
      <c r="M342" s="3">
        <v>10</v>
      </c>
      <c r="N342" s="3">
        <v>10</v>
      </c>
      <c r="O342" s="3">
        <f t="shared" si="44"/>
        <v>19.374518058778101</v>
      </c>
      <c r="P342" s="3">
        <v>7.62</v>
      </c>
      <c r="Q342" s="3">
        <f t="shared" si="41"/>
        <v>80.492957746478879</v>
      </c>
      <c r="R342" s="3">
        <v>0.92</v>
      </c>
      <c r="S342" s="3">
        <f t="shared" si="42"/>
        <v>9.71830985915493</v>
      </c>
      <c r="T342" s="3">
        <v>10</v>
      </c>
      <c r="U342" s="3">
        <v>10</v>
      </c>
      <c r="V342" s="3">
        <f t="shared" si="45"/>
        <v>30.731994162199747</v>
      </c>
      <c r="W342" s="3">
        <v>3</v>
      </c>
    </row>
    <row r="343" spans="1:23" x14ac:dyDescent="0.25">
      <c r="A343" s="25" t="s">
        <v>688</v>
      </c>
      <c r="B343" s="4">
        <v>2014</v>
      </c>
      <c r="C343" s="4">
        <v>1</v>
      </c>
      <c r="D343" s="4" t="s">
        <v>1051</v>
      </c>
      <c r="E343" s="3" t="s">
        <v>82</v>
      </c>
      <c r="F343" s="4" t="s">
        <v>965</v>
      </c>
      <c r="G343" s="3">
        <v>54.8</v>
      </c>
      <c r="H343" s="91">
        <v>80</v>
      </c>
      <c r="I343" s="3">
        <v>41.72</v>
      </c>
      <c r="J343" s="3">
        <f t="shared" si="43"/>
        <v>60.9051094890511</v>
      </c>
      <c r="K343" s="3">
        <v>0.77</v>
      </c>
      <c r="L343" s="3">
        <f t="shared" si="40"/>
        <v>1.1240875912408761</v>
      </c>
      <c r="M343" s="3">
        <v>6</v>
      </c>
      <c r="N343" s="3">
        <v>6</v>
      </c>
      <c r="O343" s="3">
        <f t="shared" si="44"/>
        <v>2.7534410247343755</v>
      </c>
      <c r="P343" s="3">
        <v>29.09</v>
      </c>
      <c r="Q343" s="3">
        <f t="shared" si="41"/>
        <v>42.467153284671532</v>
      </c>
      <c r="R343" s="3">
        <v>1.23</v>
      </c>
      <c r="S343" s="3">
        <f t="shared" si="42"/>
        <v>1.7956204379562046</v>
      </c>
      <c r="T343" s="3">
        <v>6</v>
      </c>
      <c r="U343" s="3">
        <v>6</v>
      </c>
      <c r="V343" s="3">
        <f t="shared" si="45"/>
        <v>4.3983538447055608</v>
      </c>
      <c r="W343" s="3">
        <v>2</v>
      </c>
    </row>
    <row r="344" spans="1:23" x14ac:dyDescent="0.25">
      <c r="A344" s="25" t="s">
        <v>688</v>
      </c>
      <c r="B344" s="4">
        <v>2014</v>
      </c>
      <c r="C344" s="4">
        <v>1</v>
      </c>
      <c r="D344" s="4" t="s">
        <v>1051</v>
      </c>
      <c r="E344" s="3" t="s">
        <v>82</v>
      </c>
      <c r="F344" s="4" t="s">
        <v>965</v>
      </c>
      <c r="G344" s="3">
        <v>54.8</v>
      </c>
      <c r="H344" s="91">
        <v>80</v>
      </c>
      <c r="I344" s="3">
        <v>41.72</v>
      </c>
      <c r="J344" s="3">
        <f t="shared" si="43"/>
        <v>60.9051094890511</v>
      </c>
      <c r="K344" s="3">
        <v>0.77</v>
      </c>
      <c r="L344" s="3">
        <f t="shared" si="40"/>
        <v>1.1240875912408761</v>
      </c>
      <c r="M344" s="3">
        <v>6</v>
      </c>
      <c r="N344" s="3">
        <v>6</v>
      </c>
      <c r="O344" s="3">
        <f t="shared" si="44"/>
        <v>2.7534410247343755</v>
      </c>
      <c r="P344" s="3">
        <v>28.48</v>
      </c>
      <c r="Q344" s="3">
        <f t="shared" si="41"/>
        <v>41.576642335766429</v>
      </c>
      <c r="R344" s="3">
        <v>0.92</v>
      </c>
      <c r="S344" s="3">
        <f t="shared" si="42"/>
        <v>1.3430656934306571</v>
      </c>
      <c r="T344" s="3">
        <v>6</v>
      </c>
      <c r="U344" s="3">
        <v>6</v>
      </c>
      <c r="V344" s="3">
        <f t="shared" si="45"/>
        <v>3.2898256399423706</v>
      </c>
      <c r="W344" s="3">
        <v>2</v>
      </c>
    </row>
    <row r="345" spans="1:23" x14ac:dyDescent="0.25">
      <c r="A345" s="25" t="s">
        <v>689</v>
      </c>
      <c r="B345" s="4">
        <v>2011</v>
      </c>
      <c r="C345" s="4">
        <v>1</v>
      </c>
      <c r="D345" s="4" t="s">
        <v>1346</v>
      </c>
      <c r="E345" s="3" t="s">
        <v>82</v>
      </c>
      <c r="F345" s="4" t="s">
        <v>965</v>
      </c>
      <c r="G345" s="3">
        <v>53.14</v>
      </c>
      <c r="H345" s="91">
        <v>250</v>
      </c>
      <c r="I345" s="3">
        <v>38.17</v>
      </c>
      <c r="J345" s="3">
        <f t="shared" si="43"/>
        <v>179.57282649604818</v>
      </c>
      <c r="K345" s="3">
        <v>2.19</v>
      </c>
      <c r="L345" s="3">
        <f t="shared" ref="L345:L403" si="46">H345*K345/G345</f>
        <v>10.302973278133233</v>
      </c>
      <c r="M345" s="3">
        <v>14</v>
      </c>
      <c r="N345" s="3">
        <v>14</v>
      </c>
      <c r="O345" s="3">
        <f t="shared" si="44"/>
        <v>38.550196071861741</v>
      </c>
      <c r="P345" s="3">
        <v>12.95</v>
      </c>
      <c r="Q345" s="3">
        <f t="shared" ref="Q345:Q403" si="47">H345*P345/G345</f>
        <v>60.923974407226197</v>
      </c>
      <c r="R345" s="3">
        <v>2.86</v>
      </c>
      <c r="S345" s="3">
        <f t="shared" ref="S345:S403" si="48">H345*R345/G345</f>
        <v>13.455024463680843</v>
      </c>
      <c r="T345" s="3">
        <v>10</v>
      </c>
      <c r="U345" s="3">
        <v>10</v>
      </c>
      <c r="V345" s="3">
        <f t="shared" si="45"/>
        <v>42.54852327851696</v>
      </c>
      <c r="W345" s="3">
        <v>1</v>
      </c>
    </row>
    <row r="346" spans="1:23" x14ac:dyDescent="0.25">
      <c r="A346" s="25" t="s">
        <v>690</v>
      </c>
      <c r="B346" s="4">
        <v>2002</v>
      </c>
      <c r="C346" s="4">
        <v>1</v>
      </c>
      <c r="D346" s="4" t="s">
        <v>1051</v>
      </c>
      <c r="E346" s="3" t="s">
        <v>82</v>
      </c>
      <c r="F346" s="4" t="s">
        <v>965</v>
      </c>
      <c r="G346" s="3">
        <v>39.72</v>
      </c>
      <c r="H346" s="91">
        <v>250</v>
      </c>
      <c r="I346" s="3">
        <v>25.75</v>
      </c>
      <c r="J346" s="3">
        <f t="shared" si="43"/>
        <v>162.0720040281974</v>
      </c>
      <c r="K346" s="3" t="s">
        <v>976</v>
      </c>
      <c r="L346" s="3">
        <v>3.4489172623575479</v>
      </c>
      <c r="M346" s="3">
        <v>8</v>
      </c>
      <c r="N346" s="3">
        <v>8</v>
      </c>
      <c r="O346" s="3">
        <f t="shared" si="44"/>
        <v>9.7550111358574618</v>
      </c>
      <c r="P346" s="3">
        <v>8.5399999999999991</v>
      </c>
      <c r="Q346" s="3">
        <f t="shared" si="47"/>
        <v>53.751258811681772</v>
      </c>
      <c r="R346" s="3" t="s">
        <v>976</v>
      </c>
      <c r="S346" s="3">
        <v>2.4140430467820186</v>
      </c>
      <c r="T346" s="3">
        <v>8</v>
      </c>
      <c r="U346" s="3">
        <v>8</v>
      </c>
      <c r="V346" s="3">
        <f t="shared" si="45"/>
        <v>6.8279448338231976</v>
      </c>
      <c r="W346" s="3">
        <v>1</v>
      </c>
    </row>
    <row r="347" spans="1:23" x14ac:dyDescent="0.25">
      <c r="A347" s="25" t="s">
        <v>690</v>
      </c>
      <c r="B347" s="4">
        <v>2002</v>
      </c>
      <c r="C347" s="4">
        <v>2</v>
      </c>
      <c r="D347" s="4" t="s">
        <v>1017</v>
      </c>
      <c r="E347" s="3" t="s">
        <v>82</v>
      </c>
      <c r="F347" s="4" t="s">
        <v>965</v>
      </c>
      <c r="G347" s="3">
        <v>42.95</v>
      </c>
      <c r="H347" s="91">
        <v>200</v>
      </c>
      <c r="I347" s="3">
        <v>32.21</v>
      </c>
      <c r="J347" s="3">
        <f t="shared" si="43"/>
        <v>149.98835855646098</v>
      </c>
      <c r="K347" s="3" t="s">
        <v>976</v>
      </c>
      <c r="L347" s="3">
        <v>1.8583207167040667</v>
      </c>
      <c r="M347" s="3">
        <v>8</v>
      </c>
      <c r="N347" s="3">
        <v>8</v>
      </c>
      <c r="O347" s="3">
        <f t="shared" si="44"/>
        <v>5.2561247216035634</v>
      </c>
      <c r="P347" s="3">
        <v>11.08</v>
      </c>
      <c r="Q347" s="3">
        <f t="shared" si="47"/>
        <v>51.594877764842835</v>
      </c>
      <c r="R347" s="3" t="s">
        <v>976</v>
      </c>
      <c r="S347" s="3">
        <v>1.3429113637727785</v>
      </c>
      <c r="T347" s="3">
        <v>8</v>
      </c>
      <c r="U347" s="3">
        <v>8</v>
      </c>
      <c r="V347" s="3">
        <f t="shared" si="45"/>
        <v>3.7983269274248253</v>
      </c>
      <c r="W347" s="3">
        <v>1</v>
      </c>
    </row>
    <row r="348" spans="1:23" x14ac:dyDescent="0.25">
      <c r="A348" s="25" t="s">
        <v>690</v>
      </c>
      <c r="B348" s="4">
        <v>2002</v>
      </c>
      <c r="C348" s="4">
        <v>3</v>
      </c>
      <c r="D348" s="4" t="s">
        <v>1006</v>
      </c>
      <c r="E348" s="3" t="s">
        <v>82</v>
      </c>
      <c r="F348" s="4" t="s">
        <v>965</v>
      </c>
      <c r="G348" s="3">
        <v>43.18</v>
      </c>
      <c r="H348" s="91">
        <v>200</v>
      </c>
      <c r="I348" s="3">
        <v>32.56</v>
      </c>
      <c r="J348" s="3">
        <f t="shared" si="43"/>
        <v>150.81056044465029</v>
      </c>
      <c r="K348" s="3" t="s">
        <v>976</v>
      </c>
      <c r="L348" s="3">
        <v>1.3228723746028952</v>
      </c>
      <c r="M348" s="3">
        <v>8</v>
      </c>
      <c r="N348" s="3">
        <v>8</v>
      </c>
      <c r="O348" s="3">
        <f t="shared" si="44"/>
        <v>3.7416481069042322</v>
      </c>
      <c r="P348" s="3">
        <v>11.67</v>
      </c>
      <c r="Q348" s="3">
        <f t="shared" si="47"/>
        <v>54.052802223251504</v>
      </c>
      <c r="R348" s="3" t="s">
        <v>976</v>
      </c>
      <c r="S348" s="3">
        <v>2.7066288275083159</v>
      </c>
      <c r="T348" s="3">
        <v>8</v>
      </c>
      <c r="U348" s="3">
        <v>8</v>
      </c>
      <c r="V348" s="3">
        <f t="shared" si="45"/>
        <v>7.6555023923444985</v>
      </c>
      <c r="W348" s="3">
        <v>1</v>
      </c>
    </row>
    <row r="349" spans="1:23" x14ac:dyDescent="0.25">
      <c r="A349" s="25" t="s">
        <v>690</v>
      </c>
      <c r="B349" s="4">
        <v>2002</v>
      </c>
      <c r="C349" s="4">
        <v>4</v>
      </c>
      <c r="D349" s="4" t="s">
        <v>1070</v>
      </c>
      <c r="E349" s="3" t="s">
        <v>82</v>
      </c>
      <c r="F349" s="4" t="s">
        <v>965</v>
      </c>
      <c r="G349" s="3">
        <v>38.909999999999997</v>
      </c>
      <c r="H349" s="91">
        <v>200</v>
      </c>
      <c r="I349" s="3">
        <v>28.17</v>
      </c>
      <c r="J349" s="3">
        <f t="shared" si="43"/>
        <v>144.79568234387048</v>
      </c>
      <c r="K349" s="3" t="s">
        <v>976</v>
      </c>
      <c r="L349" s="3">
        <v>1.3228723746028952</v>
      </c>
      <c r="M349" s="3">
        <v>8</v>
      </c>
      <c r="N349" s="3">
        <v>8</v>
      </c>
      <c r="O349" s="3">
        <f t="shared" si="44"/>
        <v>3.7416481069042322</v>
      </c>
      <c r="P349" s="3">
        <v>14.09</v>
      </c>
      <c r="Q349" s="3">
        <f t="shared" si="47"/>
        <v>72.423541506039584</v>
      </c>
      <c r="R349" s="3" t="s">
        <v>976</v>
      </c>
      <c r="S349" s="3">
        <v>1.6271994736805946</v>
      </c>
      <c r="T349" s="3">
        <v>8</v>
      </c>
      <c r="U349" s="3">
        <v>8</v>
      </c>
      <c r="V349" s="3">
        <f t="shared" si="45"/>
        <v>4.6024151287309181</v>
      </c>
      <c r="W349" s="3">
        <v>1</v>
      </c>
    </row>
    <row r="350" spans="1:23" x14ac:dyDescent="0.25">
      <c r="A350" s="25" t="s">
        <v>690</v>
      </c>
      <c r="B350" s="4">
        <v>2002</v>
      </c>
      <c r="C350" s="4">
        <v>5</v>
      </c>
      <c r="D350" s="4" t="s">
        <v>1389</v>
      </c>
      <c r="E350" s="3" t="s">
        <v>82</v>
      </c>
      <c r="F350" s="4" t="s">
        <v>965</v>
      </c>
      <c r="G350" s="3">
        <v>39.14</v>
      </c>
      <c r="H350" s="91">
        <v>200</v>
      </c>
      <c r="I350" s="3">
        <v>32.33</v>
      </c>
      <c r="J350" s="3">
        <f t="shared" si="43"/>
        <v>165.20183955033212</v>
      </c>
      <c r="K350" s="3" t="s">
        <v>976</v>
      </c>
      <c r="L350" s="3">
        <v>2.6858227275455571</v>
      </c>
      <c r="M350" s="3">
        <v>8</v>
      </c>
      <c r="N350" s="3">
        <v>8</v>
      </c>
      <c r="O350" s="3">
        <f t="shared" si="44"/>
        <v>7.5966538548496505</v>
      </c>
      <c r="P350" s="3">
        <v>10.39</v>
      </c>
      <c r="Q350" s="3">
        <f t="shared" si="47"/>
        <v>53.091466530403679</v>
      </c>
      <c r="R350" s="3" t="s">
        <v>976</v>
      </c>
      <c r="S350" s="3">
        <v>1.6271994736805946</v>
      </c>
      <c r="T350" s="3">
        <v>8</v>
      </c>
      <c r="U350" s="3">
        <v>8</v>
      </c>
      <c r="V350" s="3">
        <f t="shared" si="45"/>
        <v>4.6024151287309181</v>
      </c>
      <c r="W350" s="3">
        <v>1</v>
      </c>
    </row>
    <row r="351" spans="1:23" x14ac:dyDescent="0.25">
      <c r="A351" s="25" t="s">
        <v>691</v>
      </c>
      <c r="B351" s="4">
        <v>2001</v>
      </c>
      <c r="C351" s="4">
        <v>1</v>
      </c>
      <c r="D351" s="4" t="s">
        <v>996</v>
      </c>
      <c r="E351" s="3" t="s">
        <v>82</v>
      </c>
      <c r="F351" s="4" t="s">
        <v>965</v>
      </c>
      <c r="G351" s="3" t="s">
        <v>976</v>
      </c>
      <c r="H351" s="91" t="s">
        <v>976</v>
      </c>
      <c r="I351" s="3" t="s">
        <v>976</v>
      </c>
      <c r="J351" s="3">
        <v>144</v>
      </c>
      <c r="K351" s="3" t="s">
        <v>976</v>
      </c>
      <c r="L351" s="3">
        <v>21</v>
      </c>
      <c r="M351" s="3">
        <v>6</v>
      </c>
      <c r="N351" s="3">
        <v>6</v>
      </c>
      <c r="O351" s="3">
        <f t="shared" si="44"/>
        <v>51.439284598446733</v>
      </c>
      <c r="P351" s="3" t="s">
        <v>976</v>
      </c>
      <c r="Q351" s="3">
        <v>134</v>
      </c>
      <c r="R351" s="3" t="s">
        <v>976</v>
      </c>
      <c r="S351" s="3">
        <v>22</v>
      </c>
      <c r="T351" s="3">
        <v>6</v>
      </c>
      <c r="U351" s="3">
        <v>6</v>
      </c>
      <c r="V351" s="3">
        <f t="shared" si="45"/>
        <v>53.888774341229912</v>
      </c>
      <c r="W351" s="3">
        <v>4</v>
      </c>
    </row>
    <row r="352" spans="1:23" x14ac:dyDescent="0.25">
      <c r="A352" s="25" t="s">
        <v>691</v>
      </c>
      <c r="B352" s="4">
        <v>2001</v>
      </c>
      <c r="C352" s="4">
        <v>1</v>
      </c>
      <c r="D352" s="4" t="s">
        <v>996</v>
      </c>
      <c r="E352" s="3" t="s">
        <v>82</v>
      </c>
      <c r="F352" s="4" t="s">
        <v>965</v>
      </c>
      <c r="G352" s="3" t="s">
        <v>976</v>
      </c>
      <c r="H352" s="91" t="s">
        <v>976</v>
      </c>
      <c r="I352" s="3" t="s">
        <v>976</v>
      </c>
      <c r="J352" s="3">
        <v>144</v>
      </c>
      <c r="K352" s="3" t="s">
        <v>976</v>
      </c>
      <c r="L352" s="3">
        <v>21</v>
      </c>
      <c r="M352" s="3">
        <v>6</v>
      </c>
      <c r="N352" s="3">
        <v>6</v>
      </c>
      <c r="O352" s="3">
        <f t="shared" si="44"/>
        <v>51.439284598446733</v>
      </c>
      <c r="P352" s="3" t="s">
        <v>976</v>
      </c>
      <c r="Q352" s="3">
        <v>103</v>
      </c>
      <c r="R352" s="3" t="s">
        <v>976</v>
      </c>
      <c r="S352" s="3">
        <v>20</v>
      </c>
      <c r="T352" s="3">
        <v>6</v>
      </c>
      <c r="U352" s="3">
        <v>6</v>
      </c>
      <c r="V352" s="3">
        <f t="shared" si="45"/>
        <v>48.989794855663561</v>
      </c>
      <c r="W352" s="3">
        <v>4</v>
      </c>
    </row>
    <row r="353" spans="1:23" x14ac:dyDescent="0.25">
      <c r="A353" s="25" t="s">
        <v>691</v>
      </c>
      <c r="B353" s="4">
        <v>2001</v>
      </c>
      <c r="C353" s="4">
        <v>1</v>
      </c>
      <c r="D353" s="4" t="s">
        <v>996</v>
      </c>
      <c r="E353" s="3" t="s">
        <v>82</v>
      </c>
      <c r="F353" s="4" t="s">
        <v>965</v>
      </c>
      <c r="G353" s="3" t="s">
        <v>976</v>
      </c>
      <c r="H353" s="91" t="s">
        <v>976</v>
      </c>
      <c r="I353" s="3" t="s">
        <v>976</v>
      </c>
      <c r="J353" s="3">
        <v>144</v>
      </c>
      <c r="K353" s="3" t="s">
        <v>976</v>
      </c>
      <c r="L353" s="3">
        <v>21</v>
      </c>
      <c r="M353" s="3">
        <v>6</v>
      </c>
      <c r="N353" s="3">
        <v>6</v>
      </c>
      <c r="O353" s="3">
        <f t="shared" si="44"/>
        <v>51.439284598446733</v>
      </c>
      <c r="P353" s="3" t="s">
        <v>976</v>
      </c>
      <c r="Q353" s="3">
        <v>67</v>
      </c>
      <c r="R353" s="3" t="s">
        <v>976</v>
      </c>
      <c r="S353" s="3">
        <v>12</v>
      </c>
      <c r="T353" s="3">
        <v>6</v>
      </c>
      <c r="U353" s="3">
        <v>6</v>
      </c>
      <c r="V353" s="3">
        <f t="shared" si="45"/>
        <v>29.393876913398135</v>
      </c>
      <c r="W353" s="3">
        <v>4</v>
      </c>
    </row>
    <row r="354" spans="1:23" x14ac:dyDescent="0.25">
      <c r="A354" s="25" t="s">
        <v>691</v>
      </c>
      <c r="B354" s="4">
        <v>2001</v>
      </c>
      <c r="C354" s="4">
        <v>1</v>
      </c>
      <c r="D354" s="4" t="s">
        <v>996</v>
      </c>
      <c r="E354" s="3" t="s">
        <v>82</v>
      </c>
      <c r="F354" s="4" t="s">
        <v>965</v>
      </c>
      <c r="G354" s="3" t="s">
        <v>976</v>
      </c>
      <c r="H354" s="91" t="s">
        <v>976</v>
      </c>
      <c r="I354" s="3" t="s">
        <v>976</v>
      </c>
      <c r="J354" s="3">
        <v>144</v>
      </c>
      <c r="K354" s="3" t="s">
        <v>976</v>
      </c>
      <c r="L354" s="3">
        <v>21</v>
      </c>
      <c r="M354" s="3">
        <v>6</v>
      </c>
      <c r="N354" s="3">
        <v>6</v>
      </c>
      <c r="O354" s="3">
        <f t="shared" si="44"/>
        <v>51.439284598446733</v>
      </c>
      <c r="P354" s="3" t="s">
        <v>976</v>
      </c>
      <c r="Q354" s="3">
        <v>43</v>
      </c>
      <c r="R354" s="3" t="s">
        <v>976</v>
      </c>
      <c r="S354" s="3">
        <v>10</v>
      </c>
      <c r="T354" s="3">
        <v>6</v>
      </c>
      <c r="U354" s="3">
        <v>6</v>
      </c>
      <c r="V354" s="3">
        <f t="shared" si="45"/>
        <v>24.494897427831781</v>
      </c>
      <c r="W354" s="3">
        <v>4</v>
      </c>
    </row>
    <row r="355" spans="1:23" x14ac:dyDescent="0.25">
      <c r="A355" s="25" t="s">
        <v>694</v>
      </c>
      <c r="B355" s="4">
        <v>2009</v>
      </c>
      <c r="C355" s="4">
        <v>1</v>
      </c>
      <c r="D355" s="4" t="s">
        <v>996</v>
      </c>
      <c r="E355" s="3" t="s">
        <v>82</v>
      </c>
      <c r="F355" s="4" t="s">
        <v>1035</v>
      </c>
      <c r="G355" s="3" t="s">
        <v>976</v>
      </c>
      <c r="H355" s="91" t="s">
        <v>976</v>
      </c>
      <c r="I355" s="3" t="s">
        <v>976</v>
      </c>
      <c r="J355" s="3">
        <v>40.200000000000003</v>
      </c>
      <c r="K355" s="3" t="s">
        <v>976</v>
      </c>
      <c r="L355" s="3">
        <v>1.81</v>
      </c>
      <c r="M355" s="3">
        <v>8</v>
      </c>
      <c r="N355" s="3">
        <v>8</v>
      </c>
      <c r="O355" s="3">
        <f t="shared" si="44"/>
        <v>5.1194530957906048</v>
      </c>
      <c r="P355" s="3" t="s">
        <v>976</v>
      </c>
      <c r="Q355" s="3">
        <v>13.7</v>
      </c>
      <c r="R355" s="3" t="s">
        <v>976</v>
      </c>
      <c r="S355" s="3">
        <v>1.58</v>
      </c>
      <c r="T355" s="3">
        <v>8</v>
      </c>
      <c r="U355" s="3">
        <v>8</v>
      </c>
      <c r="V355" s="3">
        <f t="shared" si="45"/>
        <v>4.468914857098981</v>
      </c>
      <c r="W355" s="3">
        <v>1</v>
      </c>
    </row>
    <row r="356" spans="1:23" x14ac:dyDescent="0.25">
      <c r="A356" s="25" t="s">
        <v>694</v>
      </c>
      <c r="B356" s="4">
        <v>2009</v>
      </c>
      <c r="C356" s="4">
        <v>2</v>
      </c>
      <c r="D356" s="4" t="s">
        <v>997</v>
      </c>
      <c r="E356" s="3" t="s">
        <v>82</v>
      </c>
      <c r="F356" s="4" t="s">
        <v>1035</v>
      </c>
      <c r="G356" s="3" t="s">
        <v>976</v>
      </c>
      <c r="H356" s="91" t="s">
        <v>976</v>
      </c>
      <c r="I356" s="3" t="s">
        <v>976</v>
      </c>
      <c r="J356" s="3">
        <v>41.6</v>
      </c>
      <c r="K356" s="3" t="s">
        <v>976</v>
      </c>
      <c r="L356" s="3">
        <v>1.24</v>
      </c>
      <c r="M356" s="3">
        <v>8</v>
      </c>
      <c r="N356" s="3">
        <v>8</v>
      </c>
      <c r="O356" s="3">
        <f t="shared" si="44"/>
        <v>3.5072496346852757</v>
      </c>
      <c r="P356" s="3" t="s">
        <v>976</v>
      </c>
      <c r="Q356" s="3">
        <v>13.6</v>
      </c>
      <c r="R356" s="3" t="s">
        <v>976</v>
      </c>
      <c r="S356" s="3">
        <v>1.95</v>
      </c>
      <c r="T356" s="3">
        <v>8</v>
      </c>
      <c r="U356" s="3">
        <v>8</v>
      </c>
      <c r="V356" s="3">
        <f t="shared" si="45"/>
        <v>5.5154328932550714</v>
      </c>
      <c r="W356" s="3">
        <v>1</v>
      </c>
    </row>
    <row r="357" spans="1:23" x14ac:dyDescent="0.25">
      <c r="A357" s="25" t="s">
        <v>695</v>
      </c>
      <c r="B357" s="4">
        <v>2016</v>
      </c>
      <c r="C357" s="4">
        <v>1</v>
      </c>
      <c r="D357" s="4" t="s">
        <v>1218</v>
      </c>
      <c r="E357" s="3" t="s">
        <v>82</v>
      </c>
      <c r="F357" s="4" t="s">
        <v>965</v>
      </c>
      <c r="G357" s="3">
        <v>42.89</v>
      </c>
      <c r="H357" s="91">
        <v>400</v>
      </c>
      <c r="I357" s="3">
        <v>31.47</v>
      </c>
      <c r="J357" s="3">
        <f t="shared" si="43"/>
        <v>293.494987176498</v>
      </c>
      <c r="K357" s="3">
        <v>0.5</v>
      </c>
      <c r="L357" s="3">
        <f t="shared" si="46"/>
        <v>4.6630916297505243</v>
      </c>
      <c r="M357" s="3">
        <v>8</v>
      </c>
      <c r="N357" s="3">
        <v>8</v>
      </c>
      <c r="O357" s="3">
        <f t="shared" si="44"/>
        <v>13.189214850763301</v>
      </c>
      <c r="P357" s="3">
        <v>25.84</v>
      </c>
      <c r="Q357" s="3">
        <f t="shared" si="47"/>
        <v>240.98857542550712</v>
      </c>
      <c r="R357" s="3">
        <v>1.66</v>
      </c>
      <c r="S357" s="3">
        <f t="shared" si="48"/>
        <v>15.481464210771742</v>
      </c>
      <c r="T357" s="3">
        <v>8</v>
      </c>
      <c r="U357" s="3">
        <v>8</v>
      </c>
      <c r="V357" s="3">
        <f t="shared" si="45"/>
        <v>43.788193304534168</v>
      </c>
      <c r="W357" s="3">
        <v>1</v>
      </c>
    </row>
    <row r="358" spans="1:23" x14ac:dyDescent="0.25">
      <c r="A358" s="25" t="s">
        <v>696</v>
      </c>
      <c r="B358" s="4">
        <v>2012</v>
      </c>
      <c r="C358" s="4">
        <v>1</v>
      </c>
      <c r="D358" s="4" t="s">
        <v>1213</v>
      </c>
      <c r="E358" s="3" t="s">
        <v>82</v>
      </c>
      <c r="F358" s="4" t="s">
        <v>965</v>
      </c>
      <c r="G358" s="3">
        <v>31.98</v>
      </c>
      <c r="H358" s="91">
        <v>400</v>
      </c>
      <c r="I358" s="3">
        <v>18.36</v>
      </c>
      <c r="J358" s="3">
        <f t="shared" si="43"/>
        <v>229.64352720450282</v>
      </c>
      <c r="K358" s="3">
        <v>0.35</v>
      </c>
      <c r="L358" s="3">
        <f t="shared" si="46"/>
        <v>4.3777360850531579</v>
      </c>
      <c r="M358" s="3">
        <v>10</v>
      </c>
      <c r="N358" s="3">
        <v>10</v>
      </c>
      <c r="O358" s="3">
        <f t="shared" si="44"/>
        <v>13.843617023876583</v>
      </c>
      <c r="P358" s="3">
        <v>19.05</v>
      </c>
      <c r="Q358" s="3">
        <f t="shared" si="47"/>
        <v>238.27392120075046</v>
      </c>
      <c r="R358" s="3">
        <v>1.04</v>
      </c>
      <c r="S358" s="3">
        <f t="shared" si="48"/>
        <v>13.008130081300813</v>
      </c>
      <c r="T358" s="3">
        <v>10</v>
      </c>
      <c r="U358" s="3">
        <v>10</v>
      </c>
      <c r="V358" s="3">
        <f t="shared" si="45"/>
        <v>41.135319156661843</v>
      </c>
      <c r="W358" s="3">
        <v>1</v>
      </c>
    </row>
    <row r="359" spans="1:23" x14ac:dyDescent="0.25">
      <c r="A359" s="25" t="s">
        <v>697</v>
      </c>
      <c r="B359" s="4">
        <v>2014</v>
      </c>
      <c r="C359" s="4">
        <v>1</v>
      </c>
      <c r="D359" s="4" t="s">
        <v>990</v>
      </c>
      <c r="E359" s="3" t="s">
        <v>82</v>
      </c>
      <c r="F359" s="4" t="s">
        <v>965</v>
      </c>
      <c r="G359" s="3">
        <v>41.91</v>
      </c>
      <c r="H359" s="91">
        <v>140</v>
      </c>
      <c r="I359" s="3">
        <v>33.94</v>
      </c>
      <c r="J359" s="3">
        <f t="shared" si="43"/>
        <v>113.37628251014077</v>
      </c>
      <c r="K359" s="3">
        <v>3.35</v>
      </c>
      <c r="L359" s="3">
        <f t="shared" si="46"/>
        <v>11.190646623717491</v>
      </c>
      <c r="M359" s="3">
        <v>10</v>
      </c>
      <c r="N359" s="3">
        <v>10</v>
      </c>
      <c r="O359" s="3">
        <f t="shared" si="44"/>
        <v>35.387931821020523</v>
      </c>
      <c r="P359" s="3">
        <v>6.24</v>
      </c>
      <c r="Q359" s="3">
        <f t="shared" si="47"/>
        <v>20.844667143879743</v>
      </c>
      <c r="R359" s="3">
        <v>2.77</v>
      </c>
      <c r="S359" s="3">
        <f t="shared" si="48"/>
        <v>9.253161536626104</v>
      </c>
      <c r="T359" s="3">
        <v>10</v>
      </c>
      <c r="U359" s="3">
        <v>10</v>
      </c>
      <c r="V359" s="3">
        <f t="shared" si="45"/>
        <v>29.261066013202043</v>
      </c>
      <c r="W359" s="3">
        <v>1</v>
      </c>
    </row>
    <row r="360" spans="1:23" x14ac:dyDescent="0.25">
      <c r="A360" s="25" t="s">
        <v>698</v>
      </c>
      <c r="B360" s="4">
        <v>2008</v>
      </c>
      <c r="C360" s="4">
        <v>1</v>
      </c>
      <c r="D360" s="4" t="s">
        <v>997</v>
      </c>
      <c r="E360" s="3" t="s">
        <v>82</v>
      </c>
      <c r="F360" s="4" t="s">
        <v>965</v>
      </c>
      <c r="G360" s="3" t="s">
        <v>976</v>
      </c>
      <c r="H360" s="91" t="s">
        <v>976</v>
      </c>
      <c r="I360" s="3" t="s">
        <v>976</v>
      </c>
      <c r="J360" s="3">
        <v>70.900000000000006</v>
      </c>
      <c r="K360" s="3" t="s">
        <v>976</v>
      </c>
      <c r="L360" s="3">
        <v>14.475</v>
      </c>
      <c r="M360" s="3">
        <v>16</v>
      </c>
      <c r="N360" s="3">
        <v>16</v>
      </c>
      <c r="O360" s="3">
        <f t="shared" si="44"/>
        <v>57.9</v>
      </c>
      <c r="P360" s="3" t="s">
        <v>976</v>
      </c>
      <c r="Q360" s="3">
        <v>22.7</v>
      </c>
      <c r="R360" s="3" t="s">
        <v>976</v>
      </c>
      <c r="S360" s="3">
        <v>12.95</v>
      </c>
      <c r="T360" s="3">
        <v>16</v>
      </c>
      <c r="U360" s="3">
        <v>16</v>
      </c>
      <c r="V360" s="3">
        <f t="shared" si="45"/>
        <v>51.8</v>
      </c>
      <c r="W360" s="3">
        <v>1</v>
      </c>
    </row>
    <row r="361" spans="1:23" x14ac:dyDescent="0.25">
      <c r="A361" s="25" t="s">
        <v>699</v>
      </c>
      <c r="B361" s="4">
        <v>2008</v>
      </c>
      <c r="C361" s="4">
        <v>1</v>
      </c>
      <c r="D361" s="4" t="s">
        <v>990</v>
      </c>
      <c r="E361" s="3" t="s">
        <v>82</v>
      </c>
      <c r="F361" s="4" t="s">
        <v>965</v>
      </c>
      <c r="G361" s="3">
        <v>35.909999999999997</v>
      </c>
      <c r="H361" s="91">
        <v>250</v>
      </c>
      <c r="I361" s="3">
        <v>27.71</v>
      </c>
      <c r="J361" s="3">
        <f t="shared" si="43"/>
        <v>192.91283764967977</v>
      </c>
      <c r="K361" s="3">
        <v>0.69</v>
      </c>
      <c r="L361" s="3">
        <f t="shared" si="46"/>
        <v>4.8036758563074358</v>
      </c>
      <c r="M361" s="3" t="s">
        <v>1371</v>
      </c>
      <c r="N361" s="3">
        <v>10</v>
      </c>
      <c r="O361" s="3">
        <f t="shared" si="44"/>
        <v>15.190556847091214</v>
      </c>
      <c r="P361" s="3">
        <v>15.01</v>
      </c>
      <c r="Q361" s="3">
        <f t="shared" si="47"/>
        <v>104.49735449735451</v>
      </c>
      <c r="R361" s="3">
        <v>2.89</v>
      </c>
      <c r="S361" s="3">
        <f t="shared" si="48"/>
        <v>20.119743803954332</v>
      </c>
      <c r="T361" s="3" t="s">
        <v>1371</v>
      </c>
      <c r="U361" s="3">
        <v>10</v>
      </c>
      <c r="V361" s="3">
        <f t="shared" si="45"/>
        <v>63.624216359555959</v>
      </c>
      <c r="W361" s="3">
        <v>1</v>
      </c>
    </row>
    <row r="362" spans="1:23" x14ac:dyDescent="0.25">
      <c r="A362" s="25" t="s">
        <v>699</v>
      </c>
      <c r="B362" s="4">
        <v>2008</v>
      </c>
      <c r="C362" s="4">
        <v>2</v>
      </c>
      <c r="D362" s="4" t="s">
        <v>1017</v>
      </c>
      <c r="E362" s="3" t="s">
        <v>82</v>
      </c>
      <c r="F362" s="4" t="s">
        <v>965</v>
      </c>
      <c r="G362" s="3">
        <v>45.61</v>
      </c>
      <c r="H362" s="91">
        <v>225</v>
      </c>
      <c r="I362" s="3">
        <v>39.49</v>
      </c>
      <c r="J362" s="3">
        <f t="shared" si="43"/>
        <v>194.80925235693928</v>
      </c>
      <c r="K362" s="3">
        <v>0.81</v>
      </c>
      <c r="L362" s="3">
        <f t="shared" si="46"/>
        <v>3.9958342468756851</v>
      </c>
      <c r="M362" s="3" t="s">
        <v>1658</v>
      </c>
      <c r="N362" s="3">
        <v>15</v>
      </c>
      <c r="O362" s="3">
        <f t="shared" si="44"/>
        <v>15.475799492354785</v>
      </c>
      <c r="P362" s="3">
        <v>26.44</v>
      </c>
      <c r="Q362" s="3">
        <f t="shared" si="47"/>
        <v>130.43192282394213</v>
      </c>
      <c r="R362" s="3">
        <v>1.96</v>
      </c>
      <c r="S362" s="3">
        <f t="shared" si="48"/>
        <v>9.6689322516991894</v>
      </c>
      <c r="T362" s="3" t="s">
        <v>1658</v>
      </c>
      <c r="U362" s="3">
        <v>15</v>
      </c>
      <c r="V362" s="3">
        <f t="shared" si="45"/>
        <v>37.447613586438742</v>
      </c>
      <c r="W362" s="3">
        <v>1</v>
      </c>
    </row>
    <row r="363" spans="1:23" x14ac:dyDescent="0.25">
      <c r="A363" s="25" t="s">
        <v>701</v>
      </c>
      <c r="B363" s="4">
        <v>1999</v>
      </c>
      <c r="C363" s="4">
        <v>1</v>
      </c>
      <c r="D363" s="4" t="s">
        <v>1130</v>
      </c>
      <c r="E363" s="3" t="s">
        <v>82</v>
      </c>
      <c r="F363" s="4" t="s">
        <v>965</v>
      </c>
      <c r="G363" s="3" t="s">
        <v>976</v>
      </c>
      <c r="H363" s="3" t="s">
        <v>976</v>
      </c>
      <c r="I363" s="3" t="s">
        <v>976</v>
      </c>
      <c r="J363" s="3">
        <v>216.6</v>
      </c>
      <c r="K363" s="3" t="s">
        <v>976</v>
      </c>
      <c r="L363" s="3">
        <v>7.7</v>
      </c>
      <c r="M363" s="3">
        <v>10</v>
      </c>
      <c r="N363" s="3">
        <v>10</v>
      </c>
      <c r="O363" s="3">
        <f t="shared" si="44"/>
        <v>24.349537983296521</v>
      </c>
      <c r="P363" s="3" t="s">
        <v>976</v>
      </c>
      <c r="Q363" s="3">
        <v>136.5</v>
      </c>
      <c r="R363" s="3" t="s">
        <v>976</v>
      </c>
      <c r="S363" s="3">
        <v>10.6</v>
      </c>
      <c r="T363" s="3">
        <v>10</v>
      </c>
      <c r="U363" s="3">
        <v>10</v>
      </c>
      <c r="V363" s="3">
        <f t="shared" si="45"/>
        <v>33.520143197784819</v>
      </c>
      <c r="W363" s="3">
        <v>2</v>
      </c>
    </row>
    <row r="364" spans="1:23" x14ac:dyDescent="0.25">
      <c r="A364" s="25" t="s">
        <v>701</v>
      </c>
      <c r="B364" s="4">
        <v>1999</v>
      </c>
      <c r="C364" s="4">
        <v>2</v>
      </c>
      <c r="D364" s="4" t="s">
        <v>1130</v>
      </c>
      <c r="E364" s="3" t="s">
        <v>82</v>
      </c>
      <c r="F364" s="4" t="s">
        <v>965</v>
      </c>
      <c r="G364" s="3" t="s">
        <v>976</v>
      </c>
      <c r="H364" s="3" t="s">
        <v>976</v>
      </c>
      <c r="I364" s="3" t="s">
        <v>976</v>
      </c>
      <c r="J364" s="3">
        <v>216.6</v>
      </c>
      <c r="K364" s="3" t="s">
        <v>976</v>
      </c>
      <c r="L364" s="3">
        <v>7.7</v>
      </c>
      <c r="M364" s="3">
        <v>10</v>
      </c>
      <c r="N364" s="3">
        <v>10</v>
      </c>
      <c r="O364" s="3">
        <f t="shared" si="44"/>
        <v>24.349537983296521</v>
      </c>
      <c r="P364" s="3" t="s">
        <v>976</v>
      </c>
      <c r="Q364" s="3">
        <v>82.3</v>
      </c>
      <c r="R364" s="3" t="s">
        <v>976</v>
      </c>
      <c r="S364" s="3">
        <v>8.6999999999999993</v>
      </c>
      <c r="T364" s="3">
        <v>10</v>
      </c>
      <c r="U364" s="3">
        <v>10</v>
      </c>
      <c r="V364" s="3">
        <f t="shared" si="45"/>
        <v>27.511815643464899</v>
      </c>
      <c r="W364" s="3">
        <v>2</v>
      </c>
    </row>
    <row r="365" spans="1:23" x14ac:dyDescent="0.25">
      <c r="A365" s="25" t="s">
        <v>702</v>
      </c>
      <c r="B365" s="4">
        <v>2015</v>
      </c>
      <c r="C365" s="4">
        <v>1</v>
      </c>
      <c r="D365" s="4" t="s">
        <v>1213</v>
      </c>
      <c r="E365" s="3" t="s">
        <v>82</v>
      </c>
      <c r="F365" s="4" t="s">
        <v>965</v>
      </c>
      <c r="G365" s="3">
        <v>41.87</v>
      </c>
      <c r="H365" s="91">
        <v>200</v>
      </c>
      <c r="I365" s="3">
        <v>37.619999999999997</v>
      </c>
      <c r="J365" s="3">
        <f t="shared" si="43"/>
        <v>179.69906854549797</v>
      </c>
      <c r="K365" s="3">
        <v>0.98</v>
      </c>
      <c r="L365" s="3">
        <f t="shared" si="46"/>
        <v>4.6811559589204688</v>
      </c>
      <c r="M365" s="3">
        <v>10</v>
      </c>
      <c r="N365" s="3">
        <v>10</v>
      </c>
      <c r="O365" s="3">
        <f t="shared" si="44"/>
        <v>14.803114912658287</v>
      </c>
      <c r="P365" s="3">
        <v>32.869999999999997</v>
      </c>
      <c r="Q365" s="3">
        <f t="shared" si="47"/>
        <v>157.00979221399569</v>
      </c>
      <c r="R365" s="3">
        <v>2.29</v>
      </c>
      <c r="S365" s="3">
        <f t="shared" si="48"/>
        <v>10.938619536661095</v>
      </c>
      <c r="T365" s="3">
        <v>10</v>
      </c>
      <c r="U365" s="3">
        <v>10</v>
      </c>
      <c r="V365" s="3">
        <f t="shared" si="45"/>
        <v>34.590952193864773</v>
      </c>
      <c r="W365" s="3">
        <v>2</v>
      </c>
    </row>
    <row r="366" spans="1:23" x14ac:dyDescent="0.25">
      <c r="A366" s="25" t="s">
        <v>702</v>
      </c>
      <c r="B366" s="4">
        <v>2015</v>
      </c>
      <c r="C366" s="4">
        <v>2</v>
      </c>
      <c r="D366" s="4" t="s">
        <v>1213</v>
      </c>
      <c r="E366" s="3" t="s">
        <v>82</v>
      </c>
      <c r="F366" s="4" t="s">
        <v>965</v>
      </c>
      <c r="G366" s="3">
        <v>41.87</v>
      </c>
      <c r="H366" s="91">
        <v>200</v>
      </c>
      <c r="I366" s="3">
        <v>37.619999999999997</v>
      </c>
      <c r="J366" s="3">
        <f t="shared" si="43"/>
        <v>179.69906854549797</v>
      </c>
      <c r="K366" s="3">
        <v>0.98</v>
      </c>
      <c r="L366" s="3">
        <f t="shared" si="46"/>
        <v>4.6811559589204688</v>
      </c>
      <c r="M366" s="3">
        <v>10</v>
      </c>
      <c r="N366" s="3">
        <v>10</v>
      </c>
      <c r="O366" s="3">
        <f t="shared" si="44"/>
        <v>14.803114912658287</v>
      </c>
      <c r="P366" s="3">
        <v>25.03</v>
      </c>
      <c r="Q366" s="3">
        <f t="shared" si="47"/>
        <v>119.56054454263196</v>
      </c>
      <c r="R366" s="3">
        <v>2.62</v>
      </c>
      <c r="S366" s="3">
        <f t="shared" si="48"/>
        <v>12.514927155481253</v>
      </c>
      <c r="T366" s="3">
        <v>10</v>
      </c>
      <c r="U366" s="3">
        <v>10</v>
      </c>
      <c r="V366" s="3">
        <f t="shared" si="45"/>
        <v>39.575674562412971</v>
      </c>
      <c r="W366" s="3">
        <v>2</v>
      </c>
    </row>
    <row r="367" spans="1:23" x14ac:dyDescent="0.25">
      <c r="A367" s="25" t="s">
        <v>702</v>
      </c>
      <c r="B367" s="4">
        <v>2015</v>
      </c>
      <c r="C367" s="4">
        <v>3</v>
      </c>
      <c r="D367" s="4" t="s">
        <v>1346</v>
      </c>
      <c r="E367" s="3" t="s">
        <v>82</v>
      </c>
      <c r="F367" s="4" t="s">
        <v>965</v>
      </c>
      <c r="G367" s="3">
        <v>29.77</v>
      </c>
      <c r="H367" s="91">
        <v>200</v>
      </c>
      <c r="I367" s="3">
        <v>25.35</v>
      </c>
      <c r="J367" s="3">
        <f t="shared" si="43"/>
        <v>170.3056768558952</v>
      </c>
      <c r="K367" s="3">
        <v>1.1399999999999999</v>
      </c>
      <c r="L367" s="3">
        <f t="shared" si="46"/>
        <v>7.6587168290225049</v>
      </c>
      <c r="M367" s="3">
        <v>10</v>
      </c>
      <c r="N367" s="3">
        <v>10</v>
      </c>
      <c r="O367" s="3">
        <f t="shared" si="44"/>
        <v>24.218989133973476</v>
      </c>
      <c r="P367" s="3">
        <v>23.72</v>
      </c>
      <c r="Q367" s="3">
        <f t="shared" si="47"/>
        <v>159.35505542492442</v>
      </c>
      <c r="R367" s="3">
        <v>1.64</v>
      </c>
      <c r="S367" s="3">
        <f t="shared" si="48"/>
        <v>11.017803157541149</v>
      </c>
      <c r="T367" s="3">
        <v>10</v>
      </c>
      <c r="U367" s="3">
        <v>10</v>
      </c>
      <c r="V367" s="3">
        <f t="shared" si="45"/>
        <v>34.841352789225006</v>
      </c>
      <c r="W367" s="3">
        <v>1</v>
      </c>
    </row>
    <row r="368" spans="1:23" x14ac:dyDescent="0.25">
      <c r="A368" s="25" t="s">
        <v>702</v>
      </c>
      <c r="B368" s="4">
        <v>2015</v>
      </c>
      <c r="C368" s="4">
        <v>4</v>
      </c>
      <c r="D368" s="4" t="s">
        <v>1349</v>
      </c>
      <c r="E368" s="3" t="s">
        <v>82</v>
      </c>
      <c r="F368" s="4" t="s">
        <v>965</v>
      </c>
      <c r="G368" s="3">
        <v>29.77</v>
      </c>
      <c r="H368" s="91">
        <v>200</v>
      </c>
      <c r="I368" s="3">
        <v>25.84</v>
      </c>
      <c r="J368" s="3">
        <f t="shared" si="43"/>
        <v>173.59758145784346</v>
      </c>
      <c r="K368" s="3">
        <v>0.98</v>
      </c>
      <c r="L368" s="3">
        <f t="shared" si="46"/>
        <v>6.5838092038965401</v>
      </c>
      <c r="M368" s="3">
        <v>10</v>
      </c>
      <c r="N368" s="3">
        <v>10</v>
      </c>
      <c r="O368" s="3">
        <f t="shared" si="44"/>
        <v>20.819832764292993</v>
      </c>
      <c r="P368" s="3">
        <v>23.39</v>
      </c>
      <c r="Q368" s="3">
        <f t="shared" si="47"/>
        <v>157.13805844810213</v>
      </c>
      <c r="R368" s="3">
        <v>1.64</v>
      </c>
      <c r="S368" s="3">
        <f t="shared" si="48"/>
        <v>11.017803157541149</v>
      </c>
      <c r="T368" s="3">
        <v>10</v>
      </c>
      <c r="U368" s="3">
        <v>10</v>
      </c>
      <c r="V368" s="3">
        <f t="shared" si="45"/>
        <v>34.841352789225006</v>
      </c>
      <c r="W368" s="3">
        <v>1</v>
      </c>
    </row>
    <row r="369" spans="1:23" x14ac:dyDescent="0.25">
      <c r="A369" s="25" t="s">
        <v>702</v>
      </c>
      <c r="B369" s="4">
        <v>2015</v>
      </c>
      <c r="C369" s="4">
        <v>5</v>
      </c>
      <c r="D369" s="4" t="s">
        <v>1218</v>
      </c>
      <c r="E369" s="3" t="s">
        <v>82</v>
      </c>
      <c r="F369" s="4" t="s">
        <v>965</v>
      </c>
      <c r="G369" s="3">
        <v>29.77</v>
      </c>
      <c r="H369" s="91">
        <v>200</v>
      </c>
      <c r="I369" s="3">
        <v>24.53</v>
      </c>
      <c r="J369" s="3">
        <f t="shared" si="43"/>
        <v>164.79677527712462</v>
      </c>
      <c r="K369" s="3">
        <v>0.98</v>
      </c>
      <c r="L369" s="3">
        <f t="shared" si="46"/>
        <v>6.5838092038965401</v>
      </c>
      <c r="M369" s="3">
        <v>10</v>
      </c>
      <c r="N369" s="3">
        <v>10</v>
      </c>
      <c r="O369" s="3">
        <f t="shared" si="44"/>
        <v>20.819832764292993</v>
      </c>
      <c r="P369" s="3">
        <v>25.19</v>
      </c>
      <c r="Q369" s="3">
        <f t="shared" si="47"/>
        <v>169.23076923076923</v>
      </c>
      <c r="R369" s="3">
        <v>1.47</v>
      </c>
      <c r="S369" s="3">
        <f t="shared" si="48"/>
        <v>9.8757138058448106</v>
      </c>
      <c r="T369" s="3">
        <v>10</v>
      </c>
      <c r="U369" s="3">
        <v>10</v>
      </c>
      <c r="V369" s="3">
        <f t="shared" si="45"/>
        <v>31.229749146439492</v>
      </c>
      <c r="W369" s="3">
        <v>1</v>
      </c>
    </row>
    <row r="370" spans="1:23" x14ac:dyDescent="0.25">
      <c r="A370" s="25" t="s">
        <v>702</v>
      </c>
      <c r="B370" s="4">
        <v>2016</v>
      </c>
      <c r="C370" s="4">
        <v>1</v>
      </c>
      <c r="D370" s="4" t="s">
        <v>1017</v>
      </c>
      <c r="E370" s="3" t="s">
        <v>82</v>
      </c>
      <c r="F370" s="4" t="s">
        <v>965</v>
      </c>
      <c r="G370" s="3">
        <v>21.24</v>
      </c>
      <c r="H370" s="91">
        <v>200</v>
      </c>
      <c r="I370" s="3">
        <v>20.09</v>
      </c>
      <c r="J370" s="3">
        <f t="shared" si="43"/>
        <v>189.17137476459513</v>
      </c>
      <c r="K370" s="3">
        <v>0.57999999999999996</v>
      </c>
      <c r="L370" s="3">
        <f t="shared" si="46"/>
        <v>5.4613935969868175</v>
      </c>
      <c r="M370" s="3" t="s">
        <v>1371</v>
      </c>
      <c r="N370" s="3">
        <v>10</v>
      </c>
      <c r="O370" s="3">
        <f t="shared" si="44"/>
        <v>17.270442965138042</v>
      </c>
      <c r="P370" s="3">
        <v>17.32</v>
      </c>
      <c r="Q370" s="3">
        <f t="shared" si="47"/>
        <v>163.08851224105462</v>
      </c>
      <c r="R370" s="3">
        <v>0.81</v>
      </c>
      <c r="S370" s="3">
        <f t="shared" si="48"/>
        <v>7.6271186440677976</v>
      </c>
      <c r="T370" s="3" t="s">
        <v>1371</v>
      </c>
      <c r="U370" s="3">
        <v>10</v>
      </c>
      <c r="V370" s="3">
        <f t="shared" si="45"/>
        <v>24.119066899589338</v>
      </c>
      <c r="W370" s="3">
        <v>2</v>
      </c>
    </row>
    <row r="371" spans="1:23" x14ac:dyDescent="0.25">
      <c r="A371" s="25" t="s">
        <v>702</v>
      </c>
      <c r="B371" s="4">
        <v>2016</v>
      </c>
      <c r="C371" s="4">
        <v>2</v>
      </c>
      <c r="D371" s="4" t="s">
        <v>1017</v>
      </c>
      <c r="E371" s="3" t="s">
        <v>82</v>
      </c>
      <c r="F371" s="4" t="s">
        <v>965</v>
      </c>
      <c r="G371" s="3">
        <v>21.24</v>
      </c>
      <c r="H371" s="91">
        <v>200</v>
      </c>
      <c r="I371" s="3">
        <v>20.09</v>
      </c>
      <c r="J371" s="3">
        <f t="shared" si="43"/>
        <v>189.17137476459513</v>
      </c>
      <c r="K371" s="3">
        <v>0.57999999999999996</v>
      </c>
      <c r="L371" s="3">
        <f t="shared" si="46"/>
        <v>5.4613935969868175</v>
      </c>
      <c r="M371" s="3" t="s">
        <v>1371</v>
      </c>
      <c r="N371" s="3">
        <v>10</v>
      </c>
      <c r="O371" s="3">
        <f t="shared" si="44"/>
        <v>17.270442965138042</v>
      </c>
      <c r="P371" s="3">
        <v>14.55</v>
      </c>
      <c r="Q371" s="3">
        <f t="shared" si="47"/>
        <v>137.00564971751413</v>
      </c>
      <c r="R371" s="3">
        <v>1.1499999999999999</v>
      </c>
      <c r="S371" s="3">
        <f t="shared" si="48"/>
        <v>10.828625235404896</v>
      </c>
      <c r="T371" s="3" t="s">
        <v>1371</v>
      </c>
      <c r="U371" s="3">
        <v>10</v>
      </c>
      <c r="V371" s="3">
        <f t="shared" si="45"/>
        <v>34.243119672256462</v>
      </c>
      <c r="W371" s="3">
        <v>2</v>
      </c>
    </row>
    <row r="372" spans="1:23" x14ac:dyDescent="0.25">
      <c r="A372" s="25" t="s">
        <v>703</v>
      </c>
      <c r="B372" s="4">
        <v>2017</v>
      </c>
      <c r="C372" s="4">
        <v>1</v>
      </c>
      <c r="D372" s="4" t="s">
        <v>1472</v>
      </c>
      <c r="E372" s="3" t="s">
        <v>82</v>
      </c>
      <c r="F372" s="4" t="s">
        <v>965</v>
      </c>
      <c r="G372" s="3">
        <v>29.25</v>
      </c>
      <c r="H372" s="91">
        <v>200</v>
      </c>
      <c r="I372" s="3">
        <v>22.48</v>
      </c>
      <c r="J372" s="3">
        <f t="shared" si="43"/>
        <v>153.7094017094017</v>
      </c>
      <c r="K372" s="3">
        <v>2.46</v>
      </c>
      <c r="L372" s="3">
        <f t="shared" si="46"/>
        <v>16.820512820512821</v>
      </c>
      <c r="M372" s="3">
        <v>10</v>
      </c>
      <c r="N372" s="3">
        <v>10</v>
      </c>
      <c r="O372" s="3">
        <f t="shared" si="44"/>
        <v>53.191131924883514</v>
      </c>
      <c r="P372" s="3">
        <v>13.55</v>
      </c>
      <c r="Q372" s="3">
        <f t="shared" si="47"/>
        <v>92.649572649572647</v>
      </c>
      <c r="R372" s="3">
        <v>1.23</v>
      </c>
      <c r="S372" s="3">
        <f t="shared" si="48"/>
        <v>8.4102564102564106</v>
      </c>
      <c r="T372" s="3">
        <v>10</v>
      </c>
      <c r="U372" s="3">
        <v>10</v>
      </c>
      <c r="V372" s="3">
        <f t="shared" si="45"/>
        <v>26.595565962441757</v>
      </c>
      <c r="W372" s="3">
        <v>1</v>
      </c>
    </row>
    <row r="373" spans="1:23" x14ac:dyDescent="0.25">
      <c r="A373" s="25" t="s">
        <v>703</v>
      </c>
      <c r="B373" s="4">
        <v>2017</v>
      </c>
      <c r="C373" s="4">
        <v>2</v>
      </c>
      <c r="D373" s="4" t="s">
        <v>1669</v>
      </c>
      <c r="E373" s="3" t="s">
        <v>82</v>
      </c>
      <c r="F373" s="4" t="s">
        <v>965</v>
      </c>
      <c r="G373" s="3">
        <v>33.1</v>
      </c>
      <c r="H373" s="91">
        <v>250</v>
      </c>
      <c r="I373" s="3">
        <v>25.4</v>
      </c>
      <c r="J373" s="3">
        <f t="shared" si="43"/>
        <v>191.8429003021148</v>
      </c>
      <c r="K373" s="3">
        <v>2.31</v>
      </c>
      <c r="L373" s="3">
        <f t="shared" si="46"/>
        <v>17.447129909365557</v>
      </c>
      <c r="M373" s="3">
        <v>10</v>
      </c>
      <c r="N373" s="3">
        <v>10</v>
      </c>
      <c r="O373" s="3">
        <f t="shared" si="44"/>
        <v>55.172669146442267</v>
      </c>
      <c r="P373" s="3">
        <v>24.32</v>
      </c>
      <c r="Q373" s="3">
        <f t="shared" si="47"/>
        <v>183.6858006042296</v>
      </c>
      <c r="R373" s="3">
        <v>2.31</v>
      </c>
      <c r="S373" s="3">
        <f t="shared" si="48"/>
        <v>17.447129909365557</v>
      </c>
      <c r="T373" s="3">
        <v>10</v>
      </c>
      <c r="U373" s="3">
        <v>10</v>
      </c>
      <c r="V373" s="3">
        <f t="shared" si="45"/>
        <v>55.172669146442267</v>
      </c>
      <c r="W373" s="3">
        <v>1</v>
      </c>
    </row>
    <row r="374" spans="1:23" x14ac:dyDescent="0.25">
      <c r="A374" s="25" t="s">
        <v>704</v>
      </c>
      <c r="B374" s="4">
        <v>2014</v>
      </c>
      <c r="C374" s="4">
        <v>1</v>
      </c>
      <c r="D374" s="4" t="s">
        <v>1051</v>
      </c>
      <c r="E374" s="3" t="s">
        <v>82</v>
      </c>
      <c r="F374" s="4" t="s">
        <v>965</v>
      </c>
      <c r="G374" s="3">
        <v>62.21</v>
      </c>
      <c r="H374" s="91">
        <v>200</v>
      </c>
      <c r="I374" s="3">
        <v>52.28</v>
      </c>
      <c r="J374" s="3">
        <f t="shared" si="43"/>
        <v>168.07587204629482</v>
      </c>
      <c r="K374" s="3">
        <v>3.49</v>
      </c>
      <c r="L374" s="3">
        <f t="shared" si="46"/>
        <v>11.220061083427101</v>
      </c>
      <c r="M374" s="3">
        <v>6</v>
      </c>
      <c r="N374" s="3">
        <v>6</v>
      </c>
      <c r="O374" s="3">
        <f t="shared" si="44"/>
        <v>27.483424537255395</v>
      </c>
      <c r="P374" s="3">
        <v>34.68</v>
      </c>
      <c r="Q374" s="3">
        <f t="shared" si="47"/>
        <v>111.49332904677705</v>
      </c>
      <c r="R374" s="3">
        <v>2.09</v>
      </c>
      <c r="S374" s="3">
        <f t="shared" si="48"/>
        <v>6.7191769811927342</v>
      </c>
      <c r="T374" s="3">
        <v>6</v>
      </c>
      <c r="U374" s="3">
        <v>6</v>
      </c>
      <c r="V374" s="3">
        <f t="shared" si="45"/>
        <v>16.45855509537644</v>
      </c>
      <c r="W374" s="3">
        <v>1</v>
      </c>
    </row>
    <row r="375" spans="1:23" x14ac:dyDescent="0.25">
      <c r="A375" s="25" t="s">
        <v>705</v>
      </c>
      <c r="B375" s="4">
        <v>2014</v>
      </c>
      <c r="C375" s="4">
        <v>1</v>
      </c>
      <c r="D375" s="4" t="s">
        <v>997</v>
      </c>
      <c r="E375" s="3" t="s">
        <v>82</v>
      </c>
      <c r="F375" s="4" t="s">
        <v>965</v>
      </c>
      <c r="G375" s="3" t="s">
        <v>976</v>
      </c>
      <c r="H375" s="3" t="s">
        <v>976</v>
      </c>
      <c r="I375" s="3" t="s">
        <v>976</v>
      </c>
      <c r="J375" s="3">
        <v>74.400000000000006</v>
      </c>
      <c r="K375" s="3" t="s">
        <v>976</v>
      </c>
      <c r="L375" s="3">
        <v>2.1</v>
      </c>
      <c r="M375" s="3">
        <v>6</v>
      </c>
      <c r="N375" s="3">
        <v>6</v>
      </c>
      <c r="O375" s="3">
        <f t="shared" si="44"/>
        <v>5.1439284598446742</v>
      </c>
      <c r="P375" s="3" t="s">
        <v>976</v>
      </c>
      <c r="Q375" s="3">
        <v>13.8</v>
      </c>
      <c r="R375" s="3" t="s">
        <v>976</v>
      </c>
      <c r="S375" s="3">
        <v>1.8</v>
      </c>
      <c r="T375" s="3">
        <v>6</v>
      </c>
      <c r="U375" s="3">
        <v>6</v>
      </c>
      <c r="V375" s="3">
        <f t="shared" si="45"/>
        <v>4.4090815370097207</v>
      </c>
      <c r="W375" s="3">
        <v>1</v>
      </c>
    </row>
    <row r="376" spans="1:23" x14ac:dyDescent="0.25">
      <c r="A376" s="25" t="s">
        <v>706</v>
      </c>
      <c r="B376" s="4">
        <v>2014</v>
      </c>
      <c r="C376" s="4">
        <v>1</v>
      </c>
      <c r="D376" s="4" t="s">
        <v>1346</v>
      </c>
      <c r="E376" s="3" t="s">
        <v>82</v>
      </c>
      <c r="F376" s="4" t="s">
        <v>965</v>
      </c>
      <c r="G376" s="3">
        <v>45.83</v>
      </c>
      <c r="H376" s="91">
        <v>200</v>
      </c>
      <c r="I376" s="3">
        <v>26.38</v>
      </c>
      <c r="J376" s="3">
        <f t="shared" ref="J376:J437" si="49">H376*I376/G376</f>
        <v>115.12109971634301</v>
      </c>
      <c r="K376" s="3">
        <v>3.13</v>
      </c>
      <c r="L376" s="3">
        <f t="shared" si="46"/>
        <v>13.659175212742745</v>
      </c>
      <c r="M376" s="3">
        <v>5</v>
      </c>
      <c r="N376" s="3">
        <v>5</v>
      </c>
      <c r="O376" s="3">
        <f t="shared" si="44"/>
        <v>30.542844292272932</v>
      </c>
      <c r="P376" s="3">
        <v>9.89</v>
      </c>
      <c r="Q376" s="3">
        <f t="shared" si="47"/>
        <v>43.159502509273402</v>
      </c>
      <c r="R376" s="3">
        <v>0.99</v>
      </c>
      <c r="S376" s="3">
        <f t="shared" si="48"/>
        <v>4.3203142046694305</v>
      </c>
      <c r="T376" s="3">
        <v>5</v>
      </c>
      <c r="U376" s="3">
        <v>5</v>
      </c>
      <c r="V376" s="3">
        <f t="shared" si="45"/>
        <v>9.660516245798787</v>
      </c>
      <c r="W376" s="3">
        <v>1</v>
      </c>
    </row>
    <row r="377" spans="1:23" x14ac:dyDescent="0.25">
      <c r="A377" s="25" t="s">
        <v>706</v>
      </c>
      <c r="B377" s="4">
        <v>2014</v>
      </c>
      <c r="C377" s="4">
        <v>2</v>
      </c>
      <c r="D377" s="4" t="s">
        <v>1349</v>
      </c>
      <c r="E377" s="3" t="s">
        <v>82</v>
      </c>
      <c r="F377" s="4" t="s">
        <v>965</v>
      </c>
      <c r="G377" s="3">
        <v>46</v>
      </c>
      <c r="H377" s="91">
        <v>200</v>
      </c>
      <c r="I377" s="3">
        <v>43.36</v>
      </c>
      <c r="J377" s="3">
        <f t="shared" si="49"/>
        <v>188.52173913043478</v>
      </c>
      <c r="K377" s="3">
        <v>1.48</v>
      </c>
      <c r="L377" s="3">
        <f t="shared" si="46"/>
        <v>6.4347826086956523</v>
      </c>
      <c r="M377" s="3">
        <v>5</v>
      </c>
      <c r="N377" s="3">
        <v>5</v>
      </c>
      <c r="O377" s="3">
        <f t="shared" si="44"/>
        <v>14.388611333476909</v>
      </c>
      <c r="P377" s="3">
        <v>14.18</v>
      </c>
      <c r="Q377" s="3">
        <f t="shared" si="47"/>
        <v>61.652173913043477</v>
      </c>
      <c r="R377" s="3">
        <v>3.63</v>
      </c>
      <c r="S377" s="3">
        <f t="shared" si="48"/>
        <v>15.782608695652174</v>
      </c>
      <c r="T377" s="3">
        <v>5</v>
      </c>
      <c r="U377" s="3">
        <v>5</v>
      </c>
      <c r="V377" s="3">
        <f t="shared" si="45"/>
        <v>35.290985905757552</v>
      </c>
      <c r="W377" s="3">
        <v>1</v>
      </c>
    </row>
    <row r="378" spans="1:23" x14ac:dyDescent="0.25">
      <c r="A378" s="25" t="s">
        <v>707</v>
      </c>
      <c r="B378" s="4">
        <v>1989</v>
      </c>
      <c r="C378" s="4">
        <v>1</v>
      </c>
      <c r="D378" s="4" t="s">
        <v>996</v>
      </c>
      <c r="E378" s="3" t="s">
        <v>82</v>
      </c>
      <c r="F378" s="4" t="s">
        <v>965</v>
      </c>
      <c r="G378" s="3" t="s">
        <v>976</v>
      </c>
      <c r="H378" s="3" t="s">
        <v>976</v>
      </c>
      <c r="I378" s="3" t="s">
        <v>976</v>
      </c>
      <c r="J378" s="3">
        <v>167</v>
      </c>
      <c r="K378" s="3" t="s">
        <v>976</v>
      </c>
      <c r="L378" s="3">
        <v>12</v>
      </c>
      <c r="M378" s="3">
        <v>10</v>
      </c>
      <c r="N378" s="3">
        <v>10</v>
      </c>
      <c r="O378" s="3">
        <f t="shared" si="44"/>
        <v>37.947331922020552</v>
      </c>
      <c r="P378" s="3" t="s">
        <v>976</v>
      </c>
      <c r="Q378" s="3">
        <v>73</v>
      </c>
      <c r="R378" s="3" t="s">
        <v>976</v>
      </c>
      <c r="S378" s="3">
        <v>13</v>
      </c>
      <c r="T378" s="3">
        <v>10</v>
      </c>
      <c r="U378" s="3">
        <v>10</v>
      </c>
      <c r="V378" s="3">
        <f t="shared" si="45"/>
        <v>41.109609582188931</v>
      </c>
      <c r="W378" s="3">
        <v>1</v>
      </c>
    </row>
    <row r="379" spans="1:23" x14ac:dyDescent="0.25">
      <c r="A379" s="25" t="s">
        <v>707</v>
      </c>
      <c r="B379" s="4">
        <v>1989</v>
      </c>
      <c r="C379" s="4">
        <v>2</v>
      </c>
      <c r="D379" s="4" t="s">
        <v>996</v>
      </c>
      <c r="E379" s="3" t="s">
        <v>82</v>
      </c>
      <c r="F379" s="4" t="s">
        <v>965</v>
      </c>
      <c r="G379" s="3" t="s">
        <v>976</v>
      </c>
      <c r="H379" s="3" t="s">
        <v>976</v>
      </c>
      <c r="I379" s="3" t="s">
        <v>976</v>
      </c>
      <c r="J379" s="3">
        <v>158</v>
      </c>
      <c r="K379" s="3" t="s">
        <v>976</v>
      </c>
      <c r="L379" s="3">
        <v>13</v>
      </c>
      <c r="M379" s="3">
        <v>10</v>
      </c>
      <c r="N379" s="3">
        <v>10</v>
      </c>
      <c r="O379" s="3">
        <f t="shared" si="44"/>
        <v>41.109609582188931</v>
      </c>
      <c r="P379" s="3" t="s">
        <v>976</v>
      </c>
      <c r="Q379" s="3">
        <v>148</v>
      </c>
      <c r="R379" s="3" t="s">
        <v>976</v>
      </c>
      <c r="S379" s="3">
        <v>15</v>
      </c>
      <c r="T379" s="3">
        <v>10</v>
      </c>
      <c r="U379" s="3">
        <v>10</v>
      </c>
      <c r="V379" s="3">
        <f t="shared" si="45"/>
        <v>47.434164902525694</v>
      </c>
      <c r="W379" s="3">
        <v>1</v>
      </c>
    </row>
    <row r="380" spans="1:23" x14ac:dyDescent="0.25">
      <c r="A380" s="25" t="s">
        <v>707</v>
      </c>
      <c r="B380" s="4">
        <v>1989</v>
      </c>
      <c r="C380" s="4">
        <v>3</v>
      </c>
      <c r="D380" s="4" t="s">
        <v>996</v>
      </c>
      <c r="E380" s="3" t="s">
        <v>82</v>
      </c>
      <c r="F380" s="4" t="s">
        <v>965</v>
      </c>
      <c r="G380" s="3" t="s">
        <v>976</v>
      </c>
      <c r="H380" s="3" t="s">
        <v>976</v>
      </c>
      <c r="I380" s="3" t="s">
        <v>976</v>
      </c>
      <c r="J380" s="3">
        <v>156</v>
      </c>
      <c r="K380" s="3" t="s">
        <v>976</v>
      </c>
      <c r="L380" s="3">
        <v>15</v>
      </c>
      <c r="M380" s="3">
        <v>10</v>
      </c>
      <c r="N380" s="3">
        <v>10</v>
      </c>
      <c r="O380" s="3">
        <f t="shared" si="44"/>
        <v>47.434164902525694</v>
      </c>
      <c r="P380" s="3" t="s">
        <v>976</v>
      </c>
      <c r="Q380" s="3">
        <v>74</v>
      </c>
      <c r="R380" s="3" t="s">
        <v>976</v>
      </c>
      <c r="S380" s="3">
        <v>20</v>
      </c>
      <c r="T380" s="3">
        <v>10</v>
      </c>
      <c r="U380" s="3">
        <v>10</v>
      </c>
      <c r="V380" s="3">
        <f t="shared" si="45"/>
        <v>63.245553203367592</v>
      </c>
      <c r="W380" s="3">
        <v>1</v>
      </c>
    </row>
    <row r="381" spans="1:23" x14ac:dyDescent="0.25">
      <c r="A381" s="25" t="s">
        <v>707</v>
      </c>
      <c r="B381" s="4">
        <v>1989</v>
      </c>
      <c r="C381" s="4">
        <v>4</v>
      </c>
      <c r="D381" s="4" t="s">
        <v>996</v>
      </c>
      <c r="E381" s="3" t="s">
        <v>82</v>
      </c>
      <c r="F381" s="4" t="s">
        <v>965</v>
      </c>
      <c r="G381" s="3" t="s">
        <v>976</v>
      </c>
      <c r="H381" s="3" t="s">
        <v>976</v>
      </c>
      <c r="I381" s="3" t="s">
        <v>976</v>
      </c>
      <c r="J381" s="3">
        <v>136</v>
      </c>
      <c r="K381" s="3" t="s">
        <v>976</v>
      </c>
      <c r="L381" s="3">
        <v>15</v>
      </c>
      <c r="M381" s="3">
        <v>10</v>
      </c>
      <c r="N381" s="3">
        <v>1</v>
      </c>
      <c r="O381" s="3">
        <f t="shared" si="44"/>
        <v>15</v>
      </c>
      <c r="P381" s="3" t="s">
        <v>976</v>
      </c>
      <c r="Q381" s="3">
        <v>133</v>
      </c>
      <c r="R381" s="3" t="s">
        <v>976</v>
      </c>
      <c r="S381" s="3">
        <v>16</v>
      </c>
      <c r="T381" s="3">
        <v>10</v>
      </c>
      <c r="U381" s="3">
        <v>1</v>
      </c>
      <c r="V381" s="3">
        <f t="shared" si="45"/>
        <v>16</v>
      </c>
      <c r="W381" s="3">
        <v>1</v>
      </c>
    </row>
    <row r="382" spans="1:23" x14ac:dyDescent="0.25">
      <c r="A382" s="25" t="s">
        <v>707</v>
      </c>
      <c r="B382" s="4">
        <v>1989</v>
      </c>
      <c r="C382" s="4">
        <v>5</v>
      </c>
      <c r="D382" s="4" t="s">
        <v>996</v>
      </c>
      <c r="E382" s="3" t="s">
        <v>82</v>
      </c>
      <c r="F382" s="4" t="s">
        <v>965</v>
      </c>
      <c r="G382" s="3" t="s">
        <v>976</v>
      </c>
      <c r="H382" s="3" t="s">
        <v>976</v>
      </c>
      <c r="I382" s="3" t="s">
        <v>976</v>
      </c>
      <c r="J382" s="3">
        <v>154</v>
      </c>
      <c r="K382" s="3" t="s">
        <v>976</v>
      </c>
      <c r="L382" s="3">
        <v>19</v>
      </c>
      <c r="M382" s="3">
        <v>5</v>
      </c>
      <c r="N382" s="3">
        <v>5</v>
      </c>
      <c r="O382" s="3">
        <f t="shared" si="44"/>
        <v>42.48529157249601</v>
      </c>
      <c r="P382" s="3" t="s">
        <v>976</v>
      </c>
      <c r="Q382" s="3">
        <v>36</v>
      </c>
      <c r="R382" s="3" t="s">
        <v>976</v>
      </c>
      <c r="S382" s="3">
        <v>13</v>
      </c>
      <c r="T382" s="3">
        <v>5</v>
      </c>
      <c r="U382" s="3">
        <v>5</v>
      </c>
      <c r="V382" s="3">
        <f t="shared" si="45"/>
        <v>29.068883707497267</v>
      </c>
      <c r="W382" s="3">
        <v>1</v>
      </c>
    </row>
    <row r="383" spans="1:23" x14ac:dyDescent="0.25">
      <c r="A383" s="25" t="s">
        <v>707</v>
      </c>
      <c r="B383" s="4">
        <v>1989</v>
      </c>
      <c r="C383" s="4">
        <v>6</v>
      </c>
      <c r="D383" s="4" t="s">
        <v>996</v>
      </c>
      <c r="E383" s="3" t="s">
        <v>82</v>
      </c>
      <c r="F383" s="4" t="s">
        <v>965</v>
      </c>
      <c r="G383" s="3" t="s">
        <v>976</v>
      </c>
      <c r="H383" s="3" t="s">
        <v>976</v>
      </c>
      <c r="I383" s="3" t="s">
        <v>976</v>
      </c>
      <c r="J383" s="3">
        <v>157</v>
      </c>
      <c r="K383" s="3" t="s">
        <v>976</v>
      </c>
      <c r="L383" s="3">
        <v>13</v>
      </c>
      <c r="M383" s="3">
        <v>10</v>
      </c>
      <c r="N383" s="3">
        <v>10</v>
      </c>
      <c r="O383" s="3">
        <f t="shared" si="44"/>
        <v>41.109609582188931</v>
      </c>
      <c r="P383" s="3" t="s">
        <v>976</v>
      </c>
      <c r="Q383" s="3">
        <v>102</v>
      </c>
      <c r="R383" s="3" t="s">
        <v>976</v>
      </c>
      <c r="S383" s="3">
        <v>19</v>
      </c>
      <c r="T383" s="3">
        <v>10</v>
      </c>
      <c r="U383" s="3">
        <v>10</v>
      </c>
      <c r="V383" s="3">
        <f t="shared" si="45"/>
        <v>60.083275543199214</v>
      </c>
      <c r="W383" s="3">
        <v>1</v>
      </c>
    </row>
    <row r="384" spans="1:23" x14ac:dyDescent="0.25">
      <c r="A384" s="25" t="s">
        <v>707</v>
      </c>
      <c r="B384" s="4">
        <v>1989</v>
      </c>
      <c r="C384" s="4">
        <v>7</v>
      </c>
      <c r="D384" s="4" t="s">
        <v>996</v>
      </c>
      <c r="E384" s="3" t="s">
        <v>82</v>
      </c>
      <c r="F384" s="4" t="s">
        <v>965</v>
      </c>
      <c r="G384" s="3" t="s">
        <v>976</v>
      </c>
      <c r="H384" s="3" t="s">
        <v>976</v>
      </c>
      <c r="I384" s="3" t="s">
        <v>976</v>
      </c>
      <c r="J384" s="3">
        <v>160</v>
      </c>
      <c r="K384" s="3" t="s">
        <v>976</v>
      </c>
      <c r="L384" s="3">
        <v>14</v>
      </c>
      <c r="M384" s="3">
        <v>10</v>
      </c>
      <c r="N384" s="3">
        <v>10</v>
      </c>
      <c r="O384" s="3">
        <f t="shared" si="44"/>
        <v>44.271887242357316</v>
      </c>
      <c r="P384" s="3" t="s">
        <v>976</v>
      </c>
      <c r="Q384" s="3">
        <v>122</v>
      </c>
      <c r="R384" s="3" t="s">
        <v>976</v>
      </c>
      <c r="S384" s="3">
        <v>18</v>
      </c>
      <c r="T384" s="3">
        <v>10</v>
      </c>
      <c r="U384" s="3">
        <v>10</v>
      </c>
      <c r="V384" s="3">
        <f t="shared" si="45"/>
        <v>56.920997883030829</v>
      </c>
      <c r="W384" s="3">
        <v>1</v>
      </c>
    </row>
    <row r="385" spans="1:23" x14ac:dyDescent="0.25">
      <c r="A385" s="25" t="s">
        <v>707</v>
      </c>
      <c r="B385" s="4">
        <v>1989</v>
      </c>
      <c r="C385" s="4">
        <v>8</v>
      </c>
      <c r="D385" s="4" t="s">
        <v>996</v>
      </c>
      <c r="E385" s="3" t="s">
        <v>82</v>
      </c>
      <c r="F385" s="4" t="s">
        <v>965</v>
      </c>
      <c r="G385" s="3" t="s">
        <v>976</v>
      </c>
      <c r="H385" s="3" t="s">
        <v>976</v>
      </c>
      <c r="I385" s="3" t="s">
        <v>976</v>
      </c>
      <c r="J385" s="3">
        <v>163</v>
      </c>
      <c r="K385" s="3" t="s">
        <v>976</v>
      </c>
      <c r="L385" s="3">
        <v>11</v>
      </c>
      <c r="M385" s="3">
        <v>10</v>
      </c>
      <c r="N385" s="3">
        <v>10</v>
      </c>
      <c r="O385" s="3">
        <f t="shared" si="44"/>
        <v>34.785054261852174</v>
      </c>
      <c r="P385" s="3" t="s">
        <v>976</v>
      </c>
      <c r="Q385" s="3">
        <v>157</v>
      </c>
      <c r="R385" s="3" t="s">
        <v>976</v>
      </c>
      <c r="S385" s="3">
        <v>14</v>
      </c>
      <c r="T385" s="3">
        <v>10</v>
      </c>
      <c r="U385" s="3">
        <v>10</v>
      </c>
      <c r="V385" s="3">
        <f t="shared" si="45"/>
        <v>44.271887242357316</v>
      </c>
      <c r="W385" s="3">
        <v>1</v>
      </c>
    </row>
    <row r="386" spans="1:23" x14ac:dyDescent="0.25">
      <c r="A386" s="25" t="s">
        <v>707</v>
      </c>
      <c r="B386" s="4">
        <v>1989</v>
      </c>
      <c r="C386" s="4">
        <v>9</v>
      </c>
      <c r="D386" s="4" t="s">
        <v>997</v>
      </c>
      <c r="E386" s="3" t="s">
        <v>82</v>
      </c>
      <c r="F386" s="4" t="s">
        <v>965</v>
      </c>
      <c r="G386" s="3" t="s">
        <v>976</v>
      </c>
      <c r="H386" s="3" t="s">
        <v>976</v>
      </c>
      <c r="I386" s="3" t="s">
        <v>976</v>
      </c>
      <c r="J386" s="3">
        <v>132</v>
      </c>
      <c r="K386" s="3" t="s">
        <v>976</v>
      </c>
      <c r="L386" s="3">
        <v>14</v>
      </c>
      <c r="M386" s="3">
        <v>10</v>
      </c>
      <c r="N386" s="3">
        <v>10</v>
      </c>
      <c r="O386" s="3">
        <f t="shared" si="44"/>
        <v>44.271887242357316</v>
      </c>
      <c r="P386" s="3" t="s">
        <v>976</v>
      </c>
      <c r="Q386" s="3">
        <v>123</v>
      </c>
      <c r="R386" s="3" t="s">
        <v>976</v>
      </c>
      <c r="S386" s="3">
        <v>14</v>
      </c>
      <c r="T386" s="3">
        <v>10</v>
      </c>
      <c r="U386" s="3">
        <v>10</v>
      </c>
      <c r="V386" s="3">
        <f t="shared" si="45"/>
        <v>44.271887242357316</v>
      </c>
      <c r="W386" s="3">
        <v>1</v>
      </c>
    </row>
    <row r="387" spans="1:23" x14ac:dyDescent="0.25">
      <c r="A387" s="25" t="s">
        <v>708</v>
      </c>
      <c r="B387" s="4">
        <v>2017</v>
      </c>
      <c r="C387" s="4">
        <v>1</v>
      </c>
      <c r="D387" s="4" t="s">
        <v>1051</v>
      </c>
      <c r="E387" s="3" t="s">
        <v>82</v>
      </c>
      <c r="F387" s="4" t="s">
        <v>965</v>
      </c>
      <c r="G387" s="3">
        <v>64.11</v>
      </c>
      <c r="H387" s="91">
        <v>140</v>
      </c>
      <c r="I387" s="3">
        <v>38.270000000000003</v>
      </c>
      <c r="J387" s="3">
        <f t="shared" si="49"/>
        <v>83.57198564966464</v>
      </c>
      <c r="K387" s="3">
        <v>7.69</v>
      </c>
      <c r="L387" s="3">
        <f t="shared" si="46"/>
        <v>16.793012010606773</v>
      </c>
      <c r="M387" s="3">
        <v>12</v>
      </c>
      <c r="N387" s="3">
        <v>12</v>
      </c>
      <c r="O387" s="3">
        <f t="shared" si="44"/>
        <v>58.172700028970631</v>
      </c>
      <c r="P387" s="3">
        <v>46.94</v>
      </c>
      <c r="Q387" s="3">
        <f t="shared" si="47"/>
        <v>102.50506941194821</v>
      </c>
      <c r="R387" s="3">
        <v>11.61</v>
      </c>
      <c r="S387" s="3">
        <f t="shared" si="48"/>
        <v>25.35329901731399</v>
      </c>
      <c r="T387" s="3">
        <v>12</v>
      </c>
      <c r="U387" s="3">
        <v>12</v>
      </c>
      <c r="V387" s="3">
        <f t="shared" si="45"/>
        <v>87.826404074947831</v>
      </c>
      <c r="W387" s="3">
        <v>1</v>
      </c>
    </row>
    <row r="388" spans="1:23" x14ac:dyDescent="0.25">
      <c r="A388" s="25" t="s">
        <v>709</v>
      </c>
      <c r="B388" s="4">
        <v>2005</v>
      </c>
      <c r="C388" s="4">
        <v>1</v>
      </c>
      <c r="D388" s="4" t="s">
        <v>990</v>
      </c>
      <c r="E388" s="3" t="s">
        <v>82</v>
      </c>
      <c r="F388" s="4" t="s">
        <v>965</v>
      </c>
      <c r="G388" s="3">
        <v>36.47</v>
      </c>
      <c r="H388" s="91">
        <v>150</v>
      </c>
      <c r="I388" s="3">
        <v>22.08</v>
      </c>
      <c r="J388" s="3">
        <f t="shared" si="49"/>
        <v>90.81436797367698</v>
      </c>
      <c r="K388" s="3">
        <v>2.78</v>
      </c>
      <c r="L388" s="3">
        <f t="shared" si="46"/>
        <v>11.434055387990128</v>
      </c>
      <c r="M388" s="3">
        <v>10</v>
      </c>
      <c r="N388" s="3">
        <v>10</v>
      </c>
      <c r="O388" s="3">
        <f t="shared" si="44"/>
        <v>36.157657918569072</v>
      </c>
      <c r="P388" s="3">
        <v>14.88</v>
      </c>
      <c r="Q388" s="3">
        <f t="shared" si="47"/>
        <v>61.200987112695366</v>
      </c>
      <c r="R388" s="3">
        <v>2.29</v>
      </c>
      <c r="S388" s="3">
        <f t="shared" si="48"/>
        <v>9.4187003016177684</v>
      </c>
      <c r="T388" s="3">
        <v>11</v>
      </c>
      <c r="U388" s="3">
        <v>11</v>
      </c>
      <c r="V388" s="3">
        <f t="shared" si="45"/>
        <v>31.238294913273371</v>
      </c>
      <c r="W388" s="3">
        <v>1</v>
      </c>
    </row>
    <row r="389" spans="1:23" x14ac:dyDescent="0.25">
      <c r="A389" s="25" t="s">
        <v>709</v>
      </c>
      <c r="B389" s="4">
        <v>2005</v>
      </c>
      <c r="C389" s="4">
        <v>2</v>
      </c>
      <c r="D389" s="4" t="s">
        <v>1355</v>
      </c>
      <c r="E389" s="3" t="s">
        <v>82</v>
      </c>
      <c r="F389" s="4" t="s">
        <v>965</v>
      </c>
      <c r="G389" s="3">
        <v>36.47</v>
      </c>
      <c r="H389" s="91">
        <v>150</v>
      </c>
      <c r="I389" s="3">
        <v>24.37</v>
      </c>
      <c r="J389" s="3">
        <f t="shared" si="49"/>
        <v>100.23306827529477</v>
      </c>
      <c r="K389" s="3">
        <v>2.78</v>
      </c>
      <c r="L389" s="3">
        <f t="shared" si="46"/>
        <v>11.434055387990128</v>
      </c>
      <c r="M389" s="3">
        <v>14</v>
      </c>
      <c r="N389" s="3">
        <v>14</v>
      </c>
      <c r="O389" s="3">
        <f t="shared" si="44"/>
        <v>42.782317803255644</v>
      </c>
      <c r="P389" s="3">
        <v>9.49</v>
      </c>
      <c r="Q389" s="3">
        <f t="shared" si="47"/>
        <v>39.032081162599397</v>
      </c>
      <c r="R389" s="3">
        <v>2.4500000000000002</v>
      </c>
      <c r="S389" s="3">
        <f t="shared" si="48"/>
        <v>10.076775431861805</v>
      </c>
      <c r="T389" s="3">
        <v>13</v>
      </c>
      <c r="U389" s="3">
        <v>13</v>
      </c>
      <c r="V389" s="3">
        <f t="shared" si="45"/>
        <v>36.332330510913522</v>
      </c>
      <c r="W389" s="3">
        <v>1</v>
      </c>
    </row>
    <row r="390" spans="1:23" x14ac:dyDescent="0.25">
      <c r="A390" s="25" t="s">
        <v>710</v>
      </c>
      <c r="B390" s="4">
        <v>2011</v>
      </c>
      <c r="C390" s="4">
        <v>1</v>
      </c>
      <c r="D390" s="4" t="s">
        <v>996</v>
      </c>
      <c r="E390" s="3" t="s">
        <v>82</v>
      </c>
      <c r="F390" s="4" t="s">
        <v>965</v>
      </c>
      <c r="G390" s="3" t="s">
        <v>976</v>
      </c>
      <c r="H390" s="3" t="s">
        <v>976</v>
      </c>
      <c r="I390" s="3" t="s">
        <v>976</v>
      </c>
      <c r="J390" s="3">
        <v>177</v>
      </c>
      <c r="K390" s="3" t="s">
        <v>976</v>
      </c>
      <c r="L390" s="3">
        <v>20</v>
      </c>
      <c r="M390" s="3">
        <v>6</v>
      </c>
      <c r="N390" s="3">
        <v>6</v>
      </c>
      <c r="O390" s="3">
        <f t="shared" si="44"/>
        <v>48.989794855663561</v>
      </c>
      <c r="P390" s="3" t="s">
        <v>976</v>
      </c>
      <c r="Q390" s="3">
        <v>80</v>
      </c>
      <c r="R390" s="3" t="s">
        <v>976</v>
      </c>
      <c r="S390" s="3">
        <v>12.8</v>
      </c>
      <c r="T390" s="3">
        <v>6</v>
      </c>
      <c r="U390" s="3">
        <v>6</v>
      </c>
      <c r="V390" s="3">
        <f t="shared" si="45"/>
        <v>31.353468707624678</v>
      </c>
      <c r="W390" s="3">
        <v>1</v>
      </c>
    </row>
    <row r="391" spans="1:23" x14ac:dyDescent="0.25">
      <c r="A391" s="25" t="s">
        <v>710</v>
      </c>
      <c r="B391" s="4">
        <v>2011</v>
      </c>
      <c r="C391" s="4">
        <v>2</v>
      </c>
      <c r="D391" s="4" t="s">
        <v>996</v>
      </c>
      <c r="E391" s="3" t="s">
        <v>82</v>
      </c>
      <c r="F391" s="4" t="s">
        <v>965</v>
      </c>
      <c r="G391" s="3" t="s">
        <v>976</v>
      </c>
      <c r="H391" s="3" t="s">
        <v>976</v>
      </c>
      <c r="I391" s="3" t="s">
        <v>976</v>
      </c>
      <c r="J391" s="3">
        <v>237</v>
      </c>
      <c r="K391" s="3" t="s">
        <v>976</v>
      </c>
      <c r="L391" s="3">
        <v>10.61</v>
      </c>
      <c r="M391" s="3">
        <v>6</v>
      </c>
      <c r="N391" s="3">
        <v>6</v>
      </c>
      <c r="O391" s="3">
        <f t="shared" si="44"/>
        <v>25.989086170929514</v>
      </c>
      <c r="P391" s="3" t="s">
        <v>976</v>
      </c>
      <c r="Q391" s="3">
        <v>25</v>
      </c>
      <c r="R391" s="3" t="s">
        <v>976</v>
      </c>
      <c r="S391" s="3">
        <v>5</v>
      </c>
      <c r="T391" s="3">
        <v>6</v>
      </c>
      <c r="U391" s="3">
        <v>6</v>
      </c>
      <c r="V391" s="3">
        <f t="shared" si="45"/>
        <v>12.24744871391589</v>
      </c>
      <c r="W391" s="3">
        <v>1</v>
      </c>
    </row>
    <row r="392" spans="1:23" x14ac:dyDescent="0.25">
      <c r="A392" s="25" t="s">
        <v>711</v>
      </c>
      <c r="B392" s="4">
        <v>2006</v>
      </c>
      <c r="C392" s="4">
        <v>1</v>
      </c>
      <c r="D392" s="4" t="s">
        <v>1051</v>
      </c>
      <c r="E392" s="3" t="s">
        <v>82</v>
      </c>
      <c r="F392" s="4" t="s">
        <v>965</v>
      </c>
      <c r="G392" s="3">
        <v>40.07</v>
      </c>
      <c r="H392" s="91">
        <v>150</v>
      </c>
      <c r="I392" s="3">
        <v>38.11</v>
      </c>
      <c r="J392" s="3">
        <f t="shared" si="49"/>
        <v>142.6628400299476</v>
      </c>
      <c r="K392" s="3">
        <v>3.93</v>
      </c>
      <c r="L392" s="3">
        <f t="shared" si="46"/>
        <v>14.711754429747941</v>
      </c>
      <c r="M392" s="3">
        <v>7</v>
      </c>
      <c r="N392" s="3">
        <v>7</v>
      </c>
      <c r="O392" s="3">
        <f t="shared" si="44"/>
        <v>38.923643570565915</v>
      </c>
      <c r="P392" s="3">
        <v>7.69</v>
      </c>
      <c r="Q392" s="3">
        <f t="shared" si="47"/>
        <v>28.787122535562766</v>
      </c>
      <c r="R392" s="3">
        <v>1.31</v>
      </c>
      <c r="S392" s="3">
        <f t="shared" si="48"/>
        <v>4.9039181432493137</v>
      </c>
      <c r="T392" s="3">
        <v>7</v>
      </c>
      <c r="U392" s="3">
        <v>7</v>
      </c>
      <c r="V392" s="3">
        <f t="shared" si="45"/>
        <v>12.974547856855306</v>
      </c>
      <c r="W392" s="3">
        <v>1</v>
      </c>
    </row>
    <row r="393" spans="1:23" x14ac:dyDescent="0.25">
      <c r="A393" s="25" t="s">
        <v>712</v>
      </c>
      <c r="B393" s="4">
        <v>2016</v>
      </c>
      <c r="C393" s="4">
        <v>1</v>
      </c>
      <c r="D393" s="4" t="s">
        <v>1237</v>
      </c>
      <c r="E393" s="3" t="s">
        <v>82</v>
      </c>
      <c r="F393" s="4" t="s">
        <v>965</v>
      </c>
      <c r="G393" s="3">
        <v>38.909999999999997</v>
      </c>
      <c r="H393" s="91">
        <v>240</v>
      </c>
      <c r="I393" s="3">
        <v>20.2</v>
      </c>
      <c r="J393" s="3">
        <f t="shared" si="49"/>
        <v>124.59521973785661</v>
      </c>
      <c r="K393" s="3">
        <v>2.19</v>
      </c>
      <c r="L393" s="3">
        <f t="shared" si="46"/>
        <v>13.50809560524287</v>
      </c>
      <c r="M393" s="3">
        <v>8</v>
      </c>
      <c r="N393" s="3">
        <v>8</v>
      </c>
      <c r="O393" s="3">
        <f t="shared" si="44"/>
        <v>38.206664013533739</v>
      </c>
      <c r="P393" s="3">
        <v>19.739999999999998</v>
      </c>
      <c r="Q393" s="3">
        <f t="shared" si="47"/>
        <v>121.75790285273708</v>
      </c>
      <c r="R393" s="3">
        <v>1.85</v>
      </c>
      <c r="S393" s="3">
        <f t="shared" si="48"/>
        <v>11.410948342328451</v>
      </c>
      <c r="T393" s="3">
        <v>8</v>
      </c>
      <c r="U393" s="3">
        <v>8</v>
      </c>
      <c r="V393" s="3">
        <f t="shared" si="45"/>
        <v>32.27503581051937</v>
      </c>
      <c r="W393" s="3">
        <v>1</v>
      </c>
    </row>
    <row r="394" spans="1:23" x14ac:dyDescent="0.25">
      <c r="A394" s="25" t="s">
        <v>712</v>
      </c>
      <c r="B394" s="4">
        <v>2016</v>
      </c>
      <c r="C394" s="4">
        <v>2</v>
      </c>
      <c r="D394" s="4" t="s">
        <v>1237</v>
      </c>
      <c r="E394" s="3" t="s">
        <v>82</v>
      </c>
      <c r="F394" s="4" t="s">
        <v>965</v>
      </c>
      <c r="G394" s="3">
        <v>38.909999999999997</v>
      </c>
      <c r="H394" s="91">
        <v>240</v>
      </c>
      <c r="I394" s="3">
        <v>32.1</v>
      </c>
      <c r="J394" s="3">
        <f t="shared" si="49"/>
        <v>197.99537393986122</v>
      </c>
      <c r="K394" s="3">
        <v>1.27</v>
      </c>
      <c r="L394" s="3">
        <f t="shared" si="46"/>
        <v>7.8334618350038561</v>
      </c>
      <c r="M394" s="3">
        <v>8</v>
      </c>
      <c r="N394" s="3">
        <v>8</v>
      </c>
      <c r="O394" s="3">
        <f t="shared" si="44"/>
        <v>22.156375934788972</v>
      </c>
      <c r="P394" s="3">
        <v>27.25</v>
      </c>
      <c r="Q394" s="3">
        <f t="shared" si="47"/>
        <v>168.08018504240556</v>
      </c>
      <c r="R394" s="3">
        <v>2.31</v>
      </c>
      <c r="S394" s="3">
        <f t="shared" si="48"/>
        <v>14.248265227447957</v>
      </c>
      <c r="T394" s="3">
        <v>8</v>
      </c>
      <c r="U394" s="3">
        <v>8</v>
      </c>
      <c r="V394" s="3">
        <f t="shared" si="45"/>
        <v>40.300179849891748</v>
      </c>
      <c r="W394" s="3">
        <v>1</v>
      </c>
    </row>
    <row r="395" spans="1:23" x14ac:dyDescent="0.25">
      <c r="A395" s="25" t="s">
        <v>712</v>
      </c>
      <c r="B395" s="4">
        <v>2016</v>
      </c>
      <c r="C395" s="4">
        <v>3</v>
      </c>
      <c r="D395" s="4" t="s">
        <v>1349</v>
      </c>
      <c r="E395" s="3" t="s">
        <v>82</v>
      </c>
      <c r="F395" s="4" t="s">
        <v>965</v>
      </c>
      <c r="G395" s="3">
        <v>37.99</v>
      </c>
      <c r="H395" s="91">
        <v>240</v>
      </c>
      <c r="I395" s="3">
        <v>16.97</v>
      </c>
      <c r="J395" s="3">
        <f t="shared" si="49"/>
        <v>107.20715977888916</v>
      </c>
      <c r="K395" s="3">
        <v>1.27</v>
      </c>
      <c r="L395" s="3">
        <f t="shared" si="46"/>
        <v>8.0231639905238215</v>
      </c>
      <c r="M395" s="3">
        <v>8</v>
      </c>
      <c r="N395" s="3">
        <v>8</v>
      </c>
      <c r="O395" s="3">
        <f t="shared" si="44"/>
        <v>22.692934657084464</v>
      </c>
      <c r="P395" s="3">
        <v>18.13</v>
      </c>
      <c r="Q395" s="3">
        <f t="shared" si="47"/>
        <v>114.53540405369833</v>
      </c>
      <c r="R395" s="3">
        <v>1.62</v>
      </c>
      <c r="S395" s="3">
        <f t="shared" si="48"/>
        <v>10.234272176888656</v>
      </c>
      <c r="T395" s="3">
        <v>8</v>
      </c>
      <c r="U395" s="3">
        <v>8</v>
      </c>
      <c r="V395" s="3">
        <f t="shared" si="45"/>
        <v>28.946893027147112</v>
      </c>
      <c r="W395" s="3">
        <v>1</v>
      </c>
    </row>
    <row r="396" spans="1:23" x14ac:dyDescent="0.25">
      <c r="A396" s="25" t="s">
        <v>712</v>
      </c>
      <c r="B396" s="4">
        <v>2016</v>
      </c>
      <c r="C396" s="4">
        <v>4</v>
      </c>
      <c r="D396" s="4" t="s">
        <v>1349</v>
      </c>
      <c r="E396" s="3" t="s">
        <v>82</v>
      </c>
      <c r="F396" s="4" t="s">
        <v>965</v>
      </c>
      <c r="G396" s="3">
        <v>38.99</v>
      </c>
      <c r="H396" s="91">
        <v>240</v>
      </c>
      <c r="I396" s="3">
        <v>27.02</v>
      </c>
      <c r="J396" s="3">
        <f t="shared" si="49"/>
        <v>166.31956912028724</v>
      </c>
      <c r="K396" s="3">
        <v>2.08</v>
      </c>
      <c r="L396" s="3">
        <f t="shared" si="46"/>
        <v>12.8032828930495</v>
      </c>
      <c r="M396" s="3">
        <v>8</v>
      </c>
      <c r="N396" s="3">
        <v>8</v>
      </c>
      <c r="O396" s="3">
        <f t="shared" si="44"/>
        <v>36.213152620500082</v>
      </c>
      <c r="P396" s="3">
        <v>16.86</v>
      </c>
      <c r="Q396" s="3">
        <f t="shared" si="47"/>
        <v>103.78045652731468</v>
      </c>
      <c r="R396" s="3">
        <v>1.04</v>
      </c>
      <c r="S396" s="3">
        <f t="shared" si="48"/>
        <v>6.4016414465247502</v>
      </c>
      <c r="T396" s="3">
        <v>8</v>
      </c>
      <c r="U396" s="3">
        <v>8</v>
      </c>
      <c r="V396" s="3">
        <f t="shared" si="45"/>
        <v>18.106576310250041</v>
      </c>
      <c r="W396" s="3">
        <v>1</v>
      </c>
    </row>
    <row r="397" spans="1:23" x14ac:dyDescent="0.25">
      <c r="A397" s="25" t="s">
        <v>713</v>
      </c>
      <c r="B397" s="4">
        <v>2014</v>
      </c>
      <c r="C397" s="4">
        <v>1</v>
      </c>
      <c r="D397" s="4" t="s">
        <v>990</v>
      </c>
      <c r="E397" s="3" t="s">
        <v>82</v>
      </c>
      <c r="F397" s="4" t="s">
        <v>965</v>
      </c>
      <c r="G397" s="3">
        <v>32.33</v>
      </c>
      <c r="H397" s="91">
        <v>300</v>
      </c>
      <c r="I397" s="3">
        <v>26.97</v>
      </c>
      <c r="J397" s="3">
        <f t="shared" si="49"/>
        <v>250.26291370244357</v>
      </c>
      <c r="K397" s="3">
        <v>0.74</v>
      </c>
      <c r="L397" s="3">
        <f t="shared" si="46"/>
        <v>6.8666872873492117</v>
      </c>
      <c r="M397" s="3" t="s">
        <v>1419</v>
      </c>
      <c r="N397" s="3">
        <v>10</v>
      </c>
      <c r="O397" s="3">
        <f t="shared" ref="O397:O459" si="50">L397*SQRT(N397)</f>
        <v>21.714371808146623</v>
      </c>
      <c r="P397" s="3">
        <v>18.29</v>
      </c>
      <c r="Q397" s="3">
        <f t="shared" si="47"/>
        <v>169.71852768326633</v>
      </c>
      <c r="R397" s="3">
        <v>1.29</v>
      </c>
      <c r="S397" s="3">
        <f t="shared" si="48"/>
        <v>11.970306217135787</v>
      </c>
      <c r="T397" s="3" t="s">
        <v>1419</v>
      </c>
      <c r="U397" s="3">
        <v>10</v>
      </c>
      <c r="V397" s="3">
        <f t="shared" ref="V397:V459" si="51">S397*SQRT(U397)</f>
        <v>37.853431935823167</v>
      </c>
      <c r="W397" s="3">
        <v>1</v>
      </c>
    </row>
    <row r="398" spans="1:23" x14ac:dyDescent="0.25">
      <c r="A398" s="25" t="s">
        <v>714</v>
      </c>
      <c r="B398" s="4">
        <v>2011</v>
      </c>
      <c r="C398" s="4">
        <v>1</v>
      </c>
      <c r="D398" s="4" t="s">
        <v>1006</v>
      </c>
      <c r="E398" s="3" t="s">
        <v>82</v>
      </c>
      <c r="F398" s="4" t="s">
        <v>965</v>
      </c>
      <c r="G398" s="3">
        <v>47.92</v>
      </c>
      <c r="H398" s="91">
        <v>250</v>
      </c>
      <c r="I398" s="3">
        <v>43.83</v>
      </c>
      <c r="J398" s="3">
        <f t="shared" si="49"/>
        <v>228.66235392320533</v>
      </c>
      <c r="K398" s="3">
        <v>0.98</v>
      </c>
      <c r="L398" s="3">
        <f t="shared" si="46"/>
        <v>5.1126878130217026</v>
      </c>
      <c r="M398" s="3">
        <v>12</v>
      </c>
      <c r="N398" s="3">
        <v>12</v>
      </c>
      <c r="O398" s="3">
        <f t="shared" si="50"/>
        <v>17.710870110783592</v>
      </c>
      <c r="P398" s="3">
        <v>32.07</v>
      </c>
      <c r="Q398" s="3">
        <f t="shared" si="47"/>
        <v>167.31010016694489</v>
      </c>
      <c r="R398" s="3">
        <v>1.1399999999999999</v>
      </c>
      <c r="S398" s="3">
        <f t="shared" si="48"/>
        <v>5.9474123539232053</v>
      </c>
      <c r="T398" s="3">
        <v>12</v>
      </c>
      <c r="U398" s="3">
        <v>12</v>
      </c>
      <c r="V398" s="3">
        <f t="shared" si="51"/>
        <v>20.602440741115608</v>
      </c>
      <c r="W398" s="3">
        <v>1</v>
      </c>
    </row>
    <row r="399" spans="1:23" x14ac:dyDescent="0.25">
      <c r="A399" s="25" t="s">
        <v>715</v>
      </c>
      <c r="B399" s="4">
        <v>2007</v>
      </c>
      <c r="C399" s="4">
        <v>1</v>
      </c>
      <c r="D399" s="4" t="s">
        <v>1006</v>
      </c>
      <c r="E399" s="3" t="s">
        <v>82</v>
      </c>
      <c r="F399" s="4" t="s">
        <v>1035</v>
      </c>
      <c r="G399" s="3">
        <v>37.869999999999997</v>
      </c>
      <c r="H399" s="91">
        <v>60</v>
      </c>
      <c r="I399" s="3">
        <v>27.4</v>
      </c>
      <c r="J399" s="3">
        <f t="shared" si="49"/>
        <v>43.411671507789812</v>
      </c>
      <c r="K399" s="3">
        <v>2</v>
      </c>
      <c r="L399" s="3">
        <f t="shared" si="46"/>
        <v>3.1687351465540008</v>
      </c>
      <c r="M399" s="3" t="s">
        <v>1564</v>
      </c>
      <c r="N399" s="3">
        <v>7</v>
      </c>
      <c r="O399" s="3">
        <f t="shared" si="50"/>
        <v>8.3836851684116951</v>
      </c>
      <c r="P399" s="3">
        <v>14.47</v>
      </c>
      <c r="Q399" s="3">
        <f t="shared" si="47"/>
        <v>22.925798785318197</v>
      </c>
      <c r="R399" s="3">
        <v>2</v>
      </c>
      <c r="S399" s="3">
        <f t="shared" si="48"/>
        <v>3.1687351465540008</v>
      </c>
      <c r="T399" s="3" t="s">
        <v>1564</v>
      </c>
      <c r="U399" s="3">
        <v>7</v>
      </c>
      <c r="V399" s="3">
        <f t="shared" si="51"/>
        <v>8.3836851684116951</v>
      </c>
      <c r="W399" s="3">
        <v>1</v>
      </c>
    </row>
    <row r="400" spans="1:23" x14ac:dyDescent="0.25">
      <c r="A400" s="25" t="s">
        <v>716</v>
      </c>
      <c r="B400" s="4">
        <v>2005</v>
      </c>
      <c r="C400" s="4">
        <v>1</v>
      </c>
      <c r="D400" s="4" t="s">
        <v>996</v>
      </c>
      <c r="E400" s="3" t="s">
        <v>82</v>
      </c>
      <c r="F400" s="4" t="s">
        <v>965</v>
      </c>
      <c r="G400" s="3" t="s">
        <v>976</v>
      </c>
      <c r="H400" s="3" t="s">
        <v>976</v>
      </c>
      <c r="I400" s="3" t="s">
        <v>976</v>
      </c>
      <c r="J400" s="3">
        <v>169.3</v>
      </c>
      <c r="K400" s="3" t="s">
        <v>976</v>
      </c>
      <c r="L400" s="3">
        <v>11.6</v>
      </c>
      <c r="M400" s="3" t="s">
        <v>1714</v>
      </c>
      <c r="N400" s="3">
        <v>14</v>
      </c>
      <c r="O400" s="3">
        <f t="shared" si="50"/>
        <v>43.40322568657772</v>
      </c>
      <c r="P400" s="3" t="s">
        <v>976</v>
      </c>
      <c r="Q400" s="3">
        <v>143.4</v>
      </c>
      <c r="R400" s="3" t="s">
        <v>976</v>
      </c>
      <c r="S400" s="3">
        <v>11.1</v>
      </c>
      <c r="T400" s="3" t="s">
        <v>1714</v>
      </c>
      <c r="U400" s="3">
        <v>14</v>
      </c>
      <c r="V400" s="3">
        <f t="shared" si="51"/>
        <v>41.532396993190744</v>
      </c>
      <c r="W400" s="3">
        <v>1</v>
      </c>
    </row>
    <row r="401" spans="1:23" x14ac:dyDescent="0.25">
      <c r="A401" s="25" t="s">
        <v>717</v>
      </c>
      <c r="B401" s="4">
        <v>2005</v>
      </c>
      <c r="C401" s="4">
        <v>1</v>
      </c>
      <c r="D401" s="4" t="s">
        <v>990</v>
      </c>
      <c r="E401" s="3" t="s">
        <v>82</v>
      </c>
      <c r="F401" s="4" t="s">
        <v>965</v>
      </c>
      <c r="G401" s="3">
        <v>29.21</v>
      </c>
      <c r="H401" s="91">
        <v>200</v>
      </c>
      <c r="I401" s="3">
        <v>16.28</v>
      </c>
      <c r="J401" s="3">
        <f t="shared" si="49"/>
        <v>111.46867511126327</v>
      </c>
      <c r="K401" s="3">
        <v>2.31</v>
      </c>
      <c r="L401" s="3">
        <f t="shared" si="46"/>
        <v>15.816501198219788</v>
      </c>
      <c r="M401" s="3">
        <v>16</v>
      </c>
      <c r="N401" s="3">
        <v>16</v>
      </c>
      <c r="O401" s="3">
        <f t="shared" si="50"/>
        <v>63.266004792879151</v>
      </c>
      <c r="P401" s="3">
        <v>19.05</v>
      </c>
      <c r="Q401" s="3">
        <f t="shared" si="47"/>
        <v>130.43478260869566</v>
      </c>
      <c r="R401" s="3">
        <v>3.81</v>
      </c>
      <c r="S401" s="3">
        <f t="shared" si="48"/>
        <v>26.086956521739129</v>
      </c>
      <c r="T401" s="3">
        <v>8</v>
      </c>
      <c r="U401" s="3">
        <v>8</v>
      </c>
      <c r="V401" s="3">
        <f t="shared" si="51"/>
        <v>73.785055428161485</v>
      </c>
      <c r="W401" s="3">
        <v>4</v>
      </c>
    </row>
    <row r="402" spans="1:23" x14ac:dyDescent="0.25">
      <c r="A402" s="25" t="s">
        <v>717</v>
      </c>
      <c r="B402" s="4">
        <v>2005</v>
      </c>
      <c r="C402" s="4">
        <v>2</v>
      </c>
      <c r="D402" s="4" t="s">
        <v>990</v>
      </c>
      <c r="E402" s="3" t="s">
        <v>82</v>
      </c>
      <c r="F402" s="4" t="s">
        <v>965</v>
      </c>
      <c r="G402" s="3">
        <v>29.21</v>
      </c>
      <c r="H402" s="91">
        <v>200</v>
      </c>
      <c r="I402" s="3">
        <v>16.28</v>
      </c>
      <c r="J402" s="3">
        <f t="shared" si="49"/>
        <v>111.46867511126327</v>
      </c>
      <c r="K402" s="3">
        <v>2.31</v>
      </c>
      <c r="L402" s="3">
        <f t="shared" si="46"/>
        <v>15.816501198219788</v>
      </c>
      <c r="M402" s="3">
        <v>16</v>
      </c>
      <c r="N402" s="3">
        <v>16</v>
      </c>
      <c r="O402" s="3">
        <f t="shared" si="50"/>
        <v>63.266004792879151</v>
      </c>
      <c r="P402" s="3">
        <v>15.24</v>
      </c>
      <c r="Q402" s="3">
        <f t="shared" si="47"/>
        <v>104.34782608695652</v>
      </c>
      <c r="R402" s="3">
        <v>1.85</v>
      </c>
      <c r="S402" s="3">
        <f t="shared" si="48"/>
        <v>12.66689489900719</v>
      </c>
      <c r="T402" s="3">
        <v>16</v>
      </c>
      <c r="U402" s="3">
        <v>16</v>
      </c>
      <c r="V402" s="3">
        <f t="shared" si="51"/>
        <v>50.667579596028759</v>
      </c>
      <c r="W402" s="3">
        <v>4</v>
      </c>
    </row>
    <row r="403" spans="1:23" x14ac:dyDescent="0.25">
      <c r="A403" s="25" t="s">
        <v>717</v>
      </c>
      <c r="B403" s="4">
        <v>2005</v>
      </c>
      <c r="C403" s="4">
        <v>3</v>
      </c>
      <c r="D403" s="4" t="s">
        <v>990</v>
      </c>
      <c r="E403" s="3" t="s">
        <v>82</v>
      </c>
      <c r="F403" s="4" t="s">
        <v>965</v>
      </c>
      <c r="G403" s="3">
        <v>29.21</v>
      </c>
      <c r="H403" s="91">
        <v>200</v>
      </c>
      <c r="I403" s="3">
        <v>16.28</v>
      </c>
      <c r="J403" s="3">
        <f t="shared" si="49"/>
        <v>111.46867511126327</v>
      </c>
      <c r="K403" s="3">
        <v>2.31</v>
      </c>
      <c r="L403" s="3">
        <f t="shared" si="46"/>
        <v>15.816501198219788</v>
      </c>
      <c r="M403" s="3">
        <v>16</v>
      </c>
      <c r="N403" s="3">
        <v>16</v>
      </c>
      <c r="O403" s="3">
        <f t="shared" si="50"/>
        <v>63.266004792879151</v>
      </c>
      <c r="P403" s="3">
        <v>19.170000000000002</v>
      </c>
      <c r="Q403" s="3">
        <f t="shared" si="47"/>
        <v>131.25641903457722</v>
      </c>
      <c r="R403" s="3">
        <v>2.31</v>
      </c>
      <c r="S403" s="3">
        <f t="shared" si="48"/>
        <v>15.816501198219788</v>
      </c>
      <c r="T403" s="3">
        <v>16</v>
      </c>
      <c r="U403" s="3">
        <v>16</v>
      </c>
      <c r="V403" s="3">
        <f t="shared" si="51"/>
        <v>63.266004792879151</v>
      </c>
      <c r="W403" s="3">
        <v>4</v>
      </c>
    </row>
    <row r="404" spans="1:23" x14ac:dyDescent="0.25">
      <c r="A404" s="25" t="s">
        <v>717</v>
      </c>
      <c r="B404" s="4">
        <v>2005</v>
      </c>
      <c r="C404" s="4">
        <v>4</v>
      </c>
      <c r="D404" s="4" t="s">
        <v>990</v>
      </c>
      <c r="E404" s="3" t="s">
        <v>82</v>
      </c>
      <c r="F404" s="4" t="s">
        <v>965</v>
      </c>
      <c r="G404" s="3">
        <v>29.21</v>
      </c>
      <c r="H404" s="91">
        <v>200</v>
      </c>
      <c r="I404" s="3">
        <v>16.28</v>
      </c>
      <c r="J404" s="3">
        <f t="shared" si="49"/>
        <v>111.46867511126327</v>
      </c>
      <c r="K404" s="3">
        <v>2.31</v>
      </c>
      <c r="L404" s="3">
        <f t="shared" ref="L404:L467" si="52">H404*K404/G404</f>
        <v>15.816501198219788</v>
      </c>
      <c r="M404" s="3">
        <v>16</v>
      </c>
      <c r="N404" s="3">
        <v>16</v>
      </c>
      <c r="O404" s="3">
        <f t="shared" si="50"/>
        <v>63.266004792879151</v>
      </c>
      <c r="P404" s="3">
        <v>8.31</v>
      </c>
      <c r="Q404" s="3">
        <f t="shared" ref="Q404:Q467" si="53">H404*P404/G404</f>
        <v>56.898322492297154</v>
      </c>
      <c r="R404" s="3">
        <v>1.85</v>
      </c>
      <c r="S404" s="3">
        <f t="shared" ref="S404:S467" si="54">H404*R404/G404</f>
        <v>12.66689489900719</v>
      </c>
      <c r="T404" s="3">
        <v>16</v>
      </c>
      <c r="U404" s="3">
        <v>16</v>
      </c>
      <c r="V404" s="3">
        <f t="shared" si="51"/>
        <v>50.667579596028759</v>
      </c>
      <c r="W404" s="3">
        <v>4</v>
      </c>
    </row>
    <row r="405" spans="1:23" x14ac:dyDescent="0.25">
      <c r="A405" s="25" t="s">
        <v>717</v>
      </c>
      <c r="B405" s="4">
        <v>2005</v>
      </c>
      <c r="C405" s="4">
        <v>5</v>
      </c>
      <c r="D405" s="4" t="s">
        <v>1346</v>
      </c>
      <c r="E405" s="3" t="s">
        <v>82</v>
      </c>
      <c r="F405" s="4" t="s">
        <v>965</v>
      </c>
      <c r="G405" s="3">
        <v>29.79</v>
      </c>
      <c r="H405" s="91">
        <v>200</v>
      </c>
      <c r="I405" s="3">
        <v>20.9</v>
      </c>
      <c r="J405" s="3">
        <f t="shared" si="49"/>
        <v>140.31554212823096</v>
      </c>
      <c r="K405" s="3">
        <v>2.31</v>
      </c>
      <c r="L405" s="3">
        <f t="shared" si="52"/>
        <v>15.508559919436053</v>
      </c>
      <c r="M405" s="3">
        <v>16</v>
      </c>
      <c r="N405" s="3">
        <v>16</v>
      </c>
      <c r="O405" s="3">
        <f t="shared" si="50"/>
        <v>62.03423967774421</v>
      </c>
      <c r="P405" s="3">
        <v>13.39</v>
      </c>
      <c r="Q405" s="3">
        <f t="shared" si="53"/>
        <v>89.895938234306811</v>
      </c>
      <c r="R405" s="3">
        <v>2.54</v>
      </c>
      <c r="S405" s="3">
        <f t="shared" si="54"/>
        <v>17.052702249076873</v>
      </c>
      <c r="T405" s="3">
        <v>16</v>
      </c>
      <c r="U405" s="3">
        <v>16</v>
      </c>
      <c r="V405" s="3">
        <f t="shared" si="51"/>
        <v>68.210808996307492</v>
      </c>
      <c r="W405" s="3">
        <v>4</v>
      </c>
    </row>
    <row r="406" spans="1:23" x14ac:dyDescent="0.25">
      <c r="A406" s="25" t="s">
        <v>717</v>
      </c>
      <c r="B406" s="4">
        <v>2005</v>
      </c>
      <c r="C406" s="4">
        <v>6</v>
      </c>
      <c r="D406" s="4" t="s">
        <v>1346</v>
      </c>
      <c r="E406" s="3" t="s">
        <v>82</v>
      </c>
      <c r="F406" s="4" t="s">
        <v>965</v>
      </c>
      <c r="G406" s="3">
        <v>29.79</v>
      </c>
      <c r="H406" s="91">
        <v>200</v>
      </c>
      <c r="I406" s="3">
        <v>20.9</v>
      </c>
      <c r="J406" s="3">
        <f t="shared" si="49"/>
        <v>140.31554212823096</v>
      </c>
      <c r="K406" s="3">
        <v>2.31</v>
      </c>
      <c r="L406" s="3">
        <f t="shared" si="52"/>
        <v>15.508559919436053</v>
      </c>
      <c r="M406" s="3">
        <v>16</v>
      </c>
      <c r="N406" s="3">
        <v>16</v>
      </c>
      <c r="O406" s="3">
        <f t="shared" si="50"/>
        <v>62.03423967774421</v>
      </c>
      <c r="P406" s="3">
        <v>19.63</v>
      </c>
      <c r="Q406" s="3">
        <f t="shared" si="53"/>
        <v>131.78919100369251</v>
      </c>
      <c r="R406" s="3">
        <v>1.85</v>
      </c>
      <c r="S406" s="3">
        <f t="shared" si="54"/>
        <v>12.420275260154414</v>
      </c>
      <c r="T406" s="3">
        <v>16</v>
      </c>
      <c r="U406" s="3">
        <v>16</v>
      </c>
      <c r="V406" s="3">
        <f t="shared" si="51"/>
        <v>49.681101040617655</v>
      </c>
      <c r="W406" s="3">
        <v>4</v>
      </c>
    </row>
    <row r="407" spans="1:23" x14ac:dyDescent="0.25">
      <c r="A407" s="25" t="s">
        <v>717</v>
      </c>
      <c r="B407" s="4">
        <v>2005</v>
      </c>
      <c r="C407" s="4">
        <v>7</v>
      </c>
      <c r="D407" s="4" t="s">
        <v>1346</v>
      </c>
      <c r="E407" s="3" t="s">
        <v>82</v>
      </c>
      <c r="F407" s="4" t="s">
        <v>965</v>
      </c>
      <c r="G407" s="3">
        <v>29.79</v>
      </c>
      <c r="H407" s="91">
        <v>200</v>
      </c>
      <c r="I407" s="3">
        <v>20.9</v>
      </c>
      <c r="J407" s="3">
        <f t="shared" si="49"/>
        <v>140.31554212823096</v>
      </c>
      <c r="K407" s="3">
        <v>2.31</v>
      </c>
      <c r="L407" s="3">
        <f t="shared" si="52"/>
        <v>15.508559919436053</v>
      </c>
      <c r="M407" s="3">
        <v>16</v>
      </c>
      <c r="N407" s="3">
        <v>16</v>
      </c>
      <c r="O407" s="3">
        <f t="shared" si="50"/>
        <v>62.03423967774421</v>
      </c>
      <c r="P407" s="3">
        <v>19.739999999999998</v>
      </c>
      <c r="Q407" s="3">
        <f t="shared" si="53"/>
        <v>132.52769385699898</v>
      </c>
      <c r="R407" s="3">
        <v>2.19</v>
      </c>
      <c r="S407" s="3">
        <f t="shared" si="54"/>
        <v>14.702920443101712</v>
      </c>
      <c r="T407" s="3">
        <v>16</v>
      </c>
      <c r="U407" s="3">
        <v>16</v>
      </c>
      <c r="V407" s="3">
        <f t="shared" si="51"/>
        <v>58.81168177240685</v>
      </c>
      <c r="W407" s="3">
        <v>4</v>
      </c>
    </row>
    <row r="408" spans="1:23" x14ac:dyDescent="0.25">
      <c r="A408" s="25" t="s">
        <v>717</v>
      </c>
      <c r="B408" s="4">
        <v>2005</v>
      </c>
      <c r="C408" s="4">
        <v>8</v>
      </c>
      <c r="D408" s="4" t="s">
        <v>1346</v>
      </c>
      <c r="E408" s="3" t="s">
        <v>82</v>
      </c>
      <c r="F408" s="4" t="s">
        <v>965</v>
      </c>
      <c r="G408" s="3">
        <v>29.79</v>
      </c>
      <c r="H408" s="91">
        <v>200</v>
      </c>
      <c r="I408" s="3">
        <v>20.9</v>
      </c>
      <c r="J408" s="3">
        <f t="shared" si="49"/>
        <v>140.31554212823096</v>
      </c>
      <c r="K408" s="3">
        <v>2.31</v>
      </c>
      <c r="L408" s="3">
        <f t="shared" si="52"/>
        <v>15.508559919436053</v>
      </c>
      <c r="M408" s="3">
        <v>16</v>
      </c>
      <c r="N408" s="3">
        <v>16</v>
      </c>
      <c r="O408" s="3">
        <f t="shared" si="50"/>
        <v>62.03423967774421</v>
      </c>
      <c r="P408" s="3">
        <v>11.78</v>
      </c>
      <c r="Q408" s="3">
        <f t="shared" si="53"/>
        <v>79.086941926821083</v>
      </c>
      <c r="R408" s="3">
        <v>1.96</v>
      </c>
      <c r="S408" s="3">
        <f t="shared" si="54"/>
        <v>13.158778113460894</v>
      </c>
      <c r="T408" s="3">
        <v>16</v>
      </c>
      <c r="U408" s="3">
        <v>16</v>
      </c>
      <c r="V408" s="3">
        <f t="shared" si="51"/>
        <v>52.635112453843576</v>
      </c>
      <c r="W408" s="3">
        <v>4</v>
      </c>
    </row>
    <row r="409" spans="1:23" x14ac:dyDescent="0.25">
      <c r="A409" s="25" t="s">
        <v>718</v>
      </c>
      <c r="B409" s="4">
        <v>1993</v>
      </c>
      <c r="C409" s="4">
        <v>1</v>
      </c>
      <c r="D409" s="4" t="s">
        <v>996</v>
      </c>
      <c r="E409" s="3" t="s">
        <v>82</v>
      </c>
      <c r="F409" s="4" t="s">
        <v>965</v>
      </c>
      <c r="G409" s="3" t="s">
        <v>976</v>
      </c>
      <c r="H409" s="3" t="s">
        <v>976</v>
      </c>
      <c r="I409" s="3" t="s">
        <v>976</v>
      </c>
      <c r="J409" s="3">
        <v>93.8</v>
      </c>
      <c r="K409" s="3" t="s">
        <v>976</v>
      </c>
      <c r="L409" s="3">
        <v>3.3</v>
      </c>
      <c r="M409" s="3" t="s">
        <v>1292</v>
      </c>
      <c r="N409" s="3">
        <v>10</v>
      </c>
      <c r="O409" s="3">
        <f t="shared" si="50"/>
        <v>10.435516278555651</v>
      </c>
      <c r="P409" s="3" t="s">
        <v>976</v>
      </c>
      <c r="Q409" s="3">
        <v>62.8</v>
      </c>
      <c r="R409" s="3" t="s">
        <v>976</v>
      </c>
      <c r="S409" s="3">
        <v>7.2</v>
      </c>
      <c r="T409" s="3" t="s">
        <v>1292</v>
      </c>
      <c r="U409" s="3">
        <v>10</v>
      </c>
      <c r="V409" s="3">
        <f t="shared" si="51"/>
        <v>22.768399153212332</v>
      </c>
      <c r="W409" s="3">
        <v>2</v>
      </c>
    </row>
    <row r="410" spans="1:23" x14ac:dyDescent="0.25">
      <c r="A410" s="25" t="s">
        <v>718</v>
      </c>
      <c r="B410" s="4">
        <v>1993</v>
      </c>
      <c r="C410" s="4">
        <v>2</v>
      </c>
      <c r="D410" s="4" t="s">
        <v>996</v>
      </c>
      <c r="E410" s="3" t="s">
        <v>82</v>
      </c>
      <c r="F410" s="4" t="s">
        <v>965</v>
      </c>
      <c r="G410" s="3" t="s">
        <v>976</v>
      </c>
      <c r="H410" s="3" t="s">
        <v>976</v>
      </c>
      <c r="I410" s="3" t="s">
        <v>976</v>
      </c>
      <c r="J410" s="3">
        <v>93.8</v>
      </c>
      <c r="K410" s="3" t="s">
        <v>976</v>
      </c>
      <c r="L410" s="3">
        <v>3.3</v>
      </c>
      <c r="M410" s="3" t="s">
        <v>1292</v>
      </c>
      <c r="N410" s="3">
        <v>10</v>
      </c>
      <c r="O410" s="3">
        <f t="shared" si="50"/>
        <v>10.435516278555651</v>
      </c>
      <c r="P410" s="3" t="s">
        <v>976</v>
      </c>
      <c r="Q410" s="3">
        <v>57.2</v>
      </c>
      <c r="R410" s="3" t="s">
        <v>976</v>
      </c>
      <c r="S410" s="3">
        <v>6.4</v>
      </c>
      <c r="T410" s="3" t="s">
        <v>1292</v>
      </c>
      <c r="U410" s="3">
        <v>10</v>
      </c>
      <c r="V410" s="3">
        <f t="shared" si="51"/>
        <v>20.238577025077632</v>
      </c>
      <c r="W410" s="3">
        <v>2</v>
      </c>
    </row>
    <row r="411" spans="1:23" x14ac:dyDescent="0.25">
      <c r="A411" s="25" t="s">
        <v>719</v>
      </c>
      <c r="B411" s="4">
        <v>2016</v>
      </c>
      <c r="C411" s="4">
        <v>1</v>
      </c>
      <c r="D411" s="4" t="s">
        <v>1018</v>
      </c>
      <c r="E411" s="3" t="s">
        <v>82</v>
      </c>
      <c r="F411" s="4" t="s">
        <v>965</v>
      </c>
      <c r="G411" s="3">
        <v>43.1</v>
      </c>
      <c r="H411" s="91">
        <v>250</v>
      </c>
      <c r="I411" s="3">
        <v>30.94</v>
      </c>
      <c r="J411" s="3">
        <f t="shared" si="49"/>
        <v>179.46635730858469</v>
      </c>
      <c r="K411" s="3">
        <v>2.31</v>
      </c>
      <c r="L411" s="3">
        <f t="shared" si="52"/>
        <v>13.399071925754059</v>
      </c>
      <c r="M411" s="3">
        <v>6</v>
      </c>
      <c r="N411" s="3">
        <v>6</v>
      </c>
      <c r="O411" s="3">
        <f t="shared" si="50"/>
        <v>32.82088924494861</v>
      </c>
      <c r="P411" s="3">
        <v>25.86</v>
      </c>
      <c r="Q411" s="3">
        <f t="shared" si="53"/>
        <v>150</v>
      </c>
      <c r="R411" s="3">
        <v>1.54</v>
      </c>
      <c r="S411" s="3">
        <f t="shared" si="54"/>
        <v>8.9327146171693741</v>
      </c>
      <c r="T411" s="3">
        <v>6</v>
      </c>
      <c r="U411" s="3">
        <v>6</v>
      </c>
      <c r="V411" s="3">
        <f t="shared" si="51"/>
        <v>21.880592829965742</v>
      </c>
      <c r="W411" s="3">
        <v>1</v>
      </c>
    </row>
    <row r="412" spans="1:23" x14ac:dyDescent="0.25">
      <c r="A412" s="25" t="s">
        <v>720</v>
      </c>
      <c r="B412" s="4">
        <v>2016</v>
      </c>
      <c r="C412" s="4">
        <v>1</v>
      </c>
      <c r="D412" s="4" t="s">
        <v>1730</v>
      </c>
      <c r="E412" s="3" t="s">
        <v>82</v>
      </c>
      <c r="F412" s="4" t="s">
        <v>965</v>
      </c>
      <c r="G412" s="3">
        <v>26.44</v>
      </c>
      <c r="H412" s="91">
        <v>200</v>
      </c>
      <c r="I412" s="3">
        <v>18.239999999999998</v>
      </c>
      <c r="J412" s="3">
        <f t="shared" si="49"/>
        <v>137.97276853252646</v>
      </c>
      <c r="K412" s="3" t="s">
        <v>976</v>
      </c>
      <c r="L412" s="3">
        <v>1.6505080071983218</v>
      </c>
      <c r="M412" s="3">
        <v>10</v>
      </c>
      <c r="N412" s="3">
        <v>1</v>
      </c>
      <c r="O412" s="3">
        <f t="shared" si="50"/>
        <v>1.6505080071983218</v>
      </c>
      <c r="P412" s="3">
        <v>14.11</v>
      </c>
      <c r="Q412" s="3">
        <f t="shared" si="53"/>
        <v>106.732223903177</v>
      </c>
      <c r="R412" s="3" t="s">
        <v>976</v>
      </c>
      <c r="S412" s="3">
        <v>2.081075313423971</v>
      </c>
      <c r="T412" s="3">
        <v>10</v>
      </c>
      <c r="U412" s="3">
        <v>10</v>
      </c>
      <c r="V412" s="3">
        <f t="shared" si="51"/>
        <v>6.580937972768532</v>
      </c>
      <c r="W412" s="3">
        <v>1</v>
      </c>
    </row>
    <row r="413" spans="1:23" x14ac:dyDescent="0.25">
      <c r="A413" s="25" t="s">
        <v>721</v>
      </c>
      <c r="B413" s="4">
        <v>2010</v>
      </c>
      <c r="C413" s="4">
        <v>1</v>
      </c>
      <c r="D413" s="4" t="s">
        <v>1237</v>
      </c>
      <c r="E413" s="3" t="s">
        <v>82</v>
      </c>
      <c r="F413" s="4" t="s">
        <v>965</v>
      </c>
      <c r="G413" s="3">
        <v>22.63</v>
      </c>
      <c r="H413" s="91">
        <v>300</v>
      </c>
      <c r="I413" s="3">
        <v>18.09</v>
      </c>
      <c r="J413" s="3">
        <f t="shared" si="49"/>
        <v>239.81440565620858</v>
      </c>
      <c r="K413" s="3">
        <v>0.46</v>
      </c>
      <c r="L413" s="3">
        <f t="shared" si="52"/>
        <v>6.0980998674326115</v>
      </c>
      <c r="M413" s="3" t="s">
        <v>1259</v>
      </c>
      <c r="N413" s="3">
        <v>10</v>
      </c>
      <c r="O413" s="3">
        <f t="shared" si="50"/>
        <v>19.283884980257906</v>
      </c>
      <c r="P413" s="3">
        <v>14.78</v>
      </c>
      <c r="Q413" s="3">
        <f t="shared" si="53"/>
        <v>195.93460008837826</v>
      </c>
      <c r="R413" s="3">
        <v>0.69</v>
      </c>
      <c r="S413" s="3">
        <f t="shared" si="54"/>
        <v>9.1471498011489167</v>
      </c>
      <c r="T413" s="3" t="s">
        <v>1259</v>
      </c>
      <c r="U413" s="3">
        <v>10</v>
      </c>
      <c r="V413" s="3">
        <f t="shared" si="51"/>
        <v>28.925827470386853</v>
      </c>
      <c r="W413" s="3">
        <v>3</v>
      </c>
    </row>
    <row r="414" spans="1:23" x14ac:dyDescent="0.25">
      <c r="A414" s="25" t="s">
        <v>721</v>
      </c>
      <c r="B414" s="4">
        <v>2010</v>
      </c>
      <c r="C414" s="4">
        <v>2</v>
      </c>
      <c r="D414" s="4" t="s">
        <v>1237</v>
      </c>
      <c r="E414" s="3" t="s">
        <v>82</v>
      </c>
      <c r="F414" s="4" t="s">
        <v>965</v>
      </c>
      <c r="G414" s="3">
        <v>22.63</v>
      </c>
      <c r="H414" s="91">
        <v>300</v>
      </c>
      <c r="I414" s="3">
        <v>18.09</v>
      </c>
      <c r="J414" s="3">
        <f t="shared" si="49"/>
        <v>239.81440565620858</v>
      </c>
      <c r="K414" s="3">
        <v>0.46</v>
      </c>
      <c r="L414" s="3">
        <f t="shared" si="52"/>
        <v>6.0980998674326115</v>
      </c>
      <c r="M414" s="3" t="s">
        <v>1259</v>
      </c>
      <c r="N414" s="3">
        <v>10</v>
      </c>
      <c r="O414" s="3">
        <f t="shared" si="50"/>
        <v>19.283884980257906</v>
      </c>
      <c r="P414" s="3">
        <v>11.78</v>
      </c>
      <c r="Q414" s="3">
        <f t="shared" si="53"/>
        <v>156.16438356164383</v>
      </c>
      <c r="R414" s="3">
        <v>0.62</v>
      </c>
      <c r="S414" s="3">
        <f t="shared" si="54"/>
        <v>8.2191780821917817</v>
      </c>
      <c r="T414" s="3" t="s">
        <v>1259</v>
      </c>
      <c r="U414" s="3">
        <v>10</v>
      </c>
      <c r="V414" s="3">
        <f t="shared" si="51"/>
        <v>25.991323234260655</v>
      </c>
      <c r="W414" s="3">
        <v>3</v>
      </c>
    </row>
    <row r="415" spans="1:23" x14ac:dyDescent="0.25">
      <c r="A415" s="25" t="s">
        <v>721</v>
      </c>
      <c r="B415" s="4">
        <v>2010</v>
      </c>
      <c r="C415" s="4">
        <v>3</v>
      </c>
      <c r="D415" s="4" t="s">
        <v>1237</v>
      </c>
      <c r="E415" s="3" t="s">
        <v>82</v>
      </c>
      <c r="F415" s="4" t="s">
        <v>965</v>
      </c>
      <c r="G415" s="3">
        <v>22.63</v>
      </c>
      <c r="H415" s="91">
        <v>300</v>
      </c>
      <c r="I415" s="3">
        <v>18.09</v>
      </c>
      <c r="J415" s="3">
        <f t="shared" si="49"/>
        <v>239.81440565620858</v>
      </c>
      <c r="K415" s="3">
        <v>0.46</v>
      </c>
      <c r="L415" s="3">
        <f t="shared" si="52"/>
        <v>6.0980998674326115</v>
      </c>
      <c r="M415" s="3" t="s">
        <v>1259</v>
      </c>
      <c r="N415" s="3">
        <v>10</v>
      </c>
      <c r="O415" s="3">
        <f t="shared" si="50"/>
        <v>19.283884980257906</v>
      </c>
      <c r="P415" s="3">
        <v>8.24</v>
      </c>
      <c r="Q415" s="3">
        <f t="shared" si="53"/>
        <v>109.23552806009722</v>
      </c>
      <c r="R415" s="3">
        <v>0.62</v>
      </c>
      <c r="S415" s="3">
        <f t="shared" si="54"/>
        <v>8.2191780821917817</v>
      </c>
      <c r="T415" s="3" t="s">
        <v>1259</v>
      </c>
      <c r="U415" s="3">
        <v>10</v>
      </c>
      <c r="V415" s="3">
        <f t="shared" si="51"/>
        <v>25.991323234260655</v>
      </c>
      <c r="W415" s="3">
        <v>3</v>
      </c>
    </row>
    <row r="416" spans="1:23" x14ac:dyDescent="0.25">
      <c r="A416" s="25" t="s">
        <v>721</v>
      </c>
      <c r="B416" s="4">
        <v>2010</v>
      </c>
      <c r="C416" s="4">
        <v>4</v>
      </c>
      <c r="D416" s="4" t="s">
        <v>1290</v>
      </c>
      <c r="E416" s="3" t="s">
        <v>82</v>
      </c>
      <c r="F416" s="4" t="s">
        <v>965</v>
      </c>
      <c r="G416" s="3">
        <v>23.71</v>
      </c>
      <c r="H416" s="91">
        <v>300</v>
      </c>
      <c r="I416" s="3">
        <v>18.170000000000002</v>
      </c>
      <c r="J416" s="3">
        <f t="shared" si="49"/>
        <v>229.90299451708142</v>
      </c>
      <c r="K416" s="3">
        <v>0.46</v>
      </c>
      <c r="L416" s="3">
        <f t="shared" si="52"/>
        <v>5.8203289751159843</v>
      </c>
      <c r="M416" s="3" t="s">
        <v>1259</v>
      </c>
      <c r="N416" s="3">
        <v>10</v>
      </c>
      <c r="O416" s="3">
        <f t="shared" si="50"/>
        <v>18.405496292839999</v>
      </c>
      <c r="P416" s="3">
        <v>17.010000000000002</v>
      </c>
      <c r="Q416" s="3">
        <f t="shared" si="53"/>
        <v>215.22564318852807</v>
      </c>
      <c r="R416" s="3">
        <v>0.85</v>
      </c>
      <c r="S416" s="3">
        <f t="shared" si="54"/>
        <v>10.754955714888233</v>
      </c>
      <c r="T416" s="3" t="s">
        <v>1259</v>
      </c>
      <c r="U416" s="3">
        <v>10</v>
      </c>
      <c r="V416" s="3">
        <f t="shared" si="51"/>
        <v>34.010156193291301</v>
      </c>
      <c r="W416" s="3">
        <v>3</v>
      </c>
    </row>
    <row r="417" spans="1:23" x14ac:dyDescent="0.25">
      <c r="A417" s="25" t="s">
        <v>721</v>
      </c>
      <c r="B417" s="4">
        <v>2010</v>
      </c>
      <c r="C417" s="4">
        <v>5</v>
      </c>
      <c r="D417" s="4" t="s">
        <v>1290</v>
      </c>
      <c r="E417" s="3" t="s">
        <v>82</v>
      </c>
      <c r="F417" s="4" t="s">
        <v>965</v>
      </c>
      <c r="G417" s="3">
        <v>23.71</v>
      </c>
      <c r="H417" s="91">
        <v>300</v>
      </c>
      <c r="I417" s="3">
        <v>18.170000000000002</v>
      </c>
      <c r="J417" s="3">
        <f t="shared" si="49"/>
        <v>229.90299451708142</v>
      </c>
      <c r="K417" s="3">
        <v>0.46</v>
      </c>
      <c r="L417" s="3">
        <f t="shared" si="52"/>
        <v>5.8203289751159843</v>
      </c>
      <c r="M417" s="3" t="s">
        <v>1259</v>
      </c>
      <c r="N417" s="3">
        <v>10</v>
      </c>
      <c r="O417" s="3">
        <f t="shared" si="50"/>
        <v>18.405496292839999</v>
      </c>
      <c r="P417" s="3">
        <v>13.93</v>
      </c>
      <c r="Q417" s="3">
        <f t="shared" si="53"/>
        <v>176.25474483340363</v>
      </c>
      <c r="R417" s="3">
        <v>0.77</v>
      </c>
      <c r="S417" s="3">
        <f t="shared" si="54"/>
        <v>9.7427245887811047</v>
      </c>
      <c r="T417" s="3" t="s">
        <v>1259</v>
      </c>
      <c r="U417" s="3">
        <v>10</v>
      </c>
      <c r="V417" s="3">
        <f t="shared" si="51"/>
        <v>30.80920031627565</v>
      </c>
      <c r="W417" s="3">
        <v>3</v>
      </c>
    </row>
    <row r="418" spans="1:23" x14ac:dyDescent="0.25">
      <c r="A418" s="25" t="s">
        <v>721</v>
      </c>
      <c r="B418" s="4">
        <v>2010</v>
      </c>
      <c r="C418" s="4">
        <v>6</v>
      </c>
      <c r="D418" s="4" t="s">
        <v>1290</v>
      </c>
      <c r="E418" s="3" t="s">
        <v>82</v>
      </c>
      <c r="F418" s="4" t="s">
        <v>965</v>
      </c>
      <c r="G418" s="3">
        <v>23.71</v>
      </c>
      <c r="H418" s="91">
        <v>300</v>
      </c>
      <c r="I418" s="3">
        <v>18.170000000000002</v>
      </c>
      <c r="J418" s="3">
        <f t="shared" si="49"/>
        <v>229.90299451708142</v>
      </c>
      <c r="K418" s="3">
        <v>0.46</v>
      </c>
      <c r="L418" s="3">
        <f t="shared" si="52"/>
        <v>5.8203289751159843</v>
      </c>
      <c r="M418" s="3" t="s">
        <v>1259</v>
      </c>
      <c r="N418" s="3">
        <v>10</v>
      </c>
      <c r="O418" s="3">
        <f t="shared" si="50"/>
        <v>18.405496292839999</v>
      </c>
      <c r="P418" s="3">
        <v>9.16</v>
      </c>
      <c r="Q418" s="3">
        <f t="shared" si="53"/>
        <v>115.90046393926613</v>
      </c>
      <c r="R418" s="3">
        <v>1.54</v>
      </c>
      <c r="S418" s="3">
        <f t="shared" si="54"/>
        <v>19.485449177562209</v>
      </c>
      <c r="T418" s="3" t="s">
        <v>1259</v>
      </c>
      <c r="U418" s="3">
        <v>10</v>
      </c>
      <c r="V418" s="3">
        <f t="shared" si="51"/>
        <v>61.6184006325513</v>
      </c>
      <c r="W418" s="3">
        <v>3</v>
      </c>
    </row>
    <row r="419" spans="1:23" x14ac:dyDescent="0.25">
      <c r="A419" s="25" t="s">
        <v>721</v>
      </c>
      <c r="B419" s="4">
        <v>2011</v>
      </c>
      <c r="C419" s="4">
        <v>1</v>
      </c>
      <c r="D419" s="4" t="s">
        <v>1051</v>
      </c>
      <c r="E419" s="3" t="s">
        <v>82</v>
      </c>
      <c r="F419" s="4" t="s">
        <v>965</v>
      </c>
      <c r="G419" s="3">
        <v>50.21</v>
      </c>
      <c r="H419" s="91">
        <v>300</v>
      </c>
      <c r="I419" s="3">
        <v>40.76</v>
      </c>
      <c r="J419" s="3">
        <f t="shared" si="49"/>
        <v>243.53714399522008</v>
      </c>
      <c r="K419" s="3">
        <v>2.54</v>
      </c>
      <c r="L419" s="3">
        <f t="shared" si="52"/>
        <v>15.17625970922127</v>
      </c>
      <c r="M419" s="3" t="s">
        <v>1078</v>
      </c>
      <c r="N419" s="3">
        <v>8</v>
      </c>
      <c r="O419" s="3">
        <f t="shared" si="50"/>
        <v>42.924944613754171</v>
      </c>
      <c r="P419" s="3">
        <v>38.56</v>
      </c>
      <c r="Q419" s="3">
        <f t="shared" si="53"/>
        <v>230.39235212109142</v>
      </c>
      <c r="R419" s="3">
        <v>2.54</v>
      </c>
      <c r="S419" s="3">
        <f t="shared" si="54"/>
        <v>15.17625970922127</v>
      </c>
      <c r="T419" s="3" t="s">
        <v>1078</v>
      </c>
      <c r="U419" s="3">
        <v>8</v>
      </c>
      <c r="V419" s="3">
        <f t="shared" si="51"/>
        <v>42.924944613754171</v>
      </c>
      <c r="W419" s="3">
        <v>3</v>
      </c>
    </row>
    <row r="420" spans="1:23" x14ac:dyDescent="0.25">
      <c r="A420" s="25" t="s">
        <v>721</v>
      </c>
      <c r="B420" s="4">
        <v>2011</v>
      </c>
      <c r="C420" s="4">
        <v>2</v>
      </c>
      <c r="D420" s="4" t="s">
        <v>1051</v>
      </c>
      <c r="E420" s="3" t="s">
        <v>82</v>
      </c>
      <c r="F420" s="4" t="s">
        <v>965</v>
      </c>
      <c r="G420" s="3">
        <v>50.21</v>
      </c>
      <c r="H420" s="91">
        <v>300</v>
      </c>
      <c r="I420" s="3">
        <v>40.76</v>
      </c>
      <c r="J420" s="3">
        <f t="shared" si="49"/>
        <v>243.53714399522008</v>
      </c>
      <c r="K420" s="3">
        <v>2.54</v>
      </c>
      <c r="L420" s="3">
        <f t="shared" si="52"/>
        <v>15.17625970922127</v>
      </c>
      <c r="M420" s="3" t="s">
        <v>1078</v>
      </c>
      <c r="N420" s="3">
        <v>8</v>
      </c>
      <c r="O420" s="3">
        <f t="shared" si="50"/>
        <v>42.924944613754171</v>
      </c>
      <c r="P420" s="3">
        <v>36.83</v>
      </c>
      <c r="Q420" s="3">
        <f t="shared" si="53"/>
        <v>220.05576578370841</v>
      </c>
      <c r="R420" s="3">
        <v>2.4300000000000002</v>
      </c>
      <c r="S420" s="3">
        <f t="shared" si="54"/>
        <v>14.519020115514838</v>
      </c>
      <c r="T420" s="3" t="s">
        <v>1078</v>
      </c>
      <c r="U420" s="3">
        <v>8</v>
      </c>
      <c r="V420" s="3">
        <f t="shared" si="51"/>
        <v>41.065990319457732</v>
      </c>
      <c r="W420" s="3">
        <v>3</v>
      </c>
    </row>
    <row r="421" spans="1:23" x14ac:dyDescent="0.25">
      <c r="A421" s="25" t="s">
        <v>721</v>
      </c>
      <c r="B421" s="4">
        <v>2011</v>
      </c>
      <c r="C421" s="4">
        <v>3</v>
      </c>
      <c r="D421" s="4" t="s">
        <v>1051</v>
      </c>
      <c r="E421" s="3" t="s">
        <v>82</v>
      </c>
      <c r="F421" s="4" t="s">
        <v>965</v>
      </c>
      <c r="G421" s="3">
        <v>50.21</v>
      </c>
      <c r="H421" s="91">
        <v>300</v>
      </c>
      <c r="I421" s="3">
        <v>40.76</v>
      </c>
      <c r="J421" s="3">
        <f t="shared" si="49"/>
        <v>243.53714399522008</v>
      </c>
      <c r="K421" s="3">
        <v>2.54</v>
      </c>
      <c r="L421" s="3">
        <f t="shared" si="52"/>
        <v>15.17625970922127</v>
      </c>
      <c r="M421" s="3" t="s">
        <v>1078</v>
      </c>
      <c r="N421" s="3">
        <v>8</v>
      </c>
      <c r="O421" s="3">
        <f t="shared" si="50"/>
        <v>42.924944613754171</v>
      </c>
      <c r="P421" s="3">
        <v>24.59</v>
      </c>
      <c r="Q421" s="3">
        <f t="shared" si="53"/>
        <v>146.92292372037443</v>
      </c>
      <c r="R421" s="3">
        <v>2.42</v>
      </c>
      <c r="S421" s="3">
        <f t="shared" si="54"/>
        <v>14.459271061541525</v>
      </c>
      <c r="T421" s="3" t="s">
        <v>1078</v>
      </c>
      <c r="U421" s="3">
        <v>8</v>
      </c>
      <c r="V421" s="3">
        <f t="shared" si="51"/>
        <v>40.896994474521691</v>
      </c>
      <c r="W421" s="3">
        <v>3</v>
      </c>
    </row>
    <row r="422" spans="1:23" x14ac:dyDescent="0.25">
      <c r="A422" s="25" t="s">
        <v>721</v>
      </c>
      <c r="B422" s="4">
        <v>2011</v>
      </c>
      <c r="C422" s="4">
        <v>4</v>
      </c>
      <c r="D422" s="4" t="s">
        <v>1051</v>
      </c>
      <c r="E422" s="3" t="s">
        <v>82</v>
      </c>
      <c r="F422" s="4" t="s">
        <v>965</v>
      </c>
      <c r="G422" s="3">
        <v>50.21</v>
      </c>
      <c r="H422" s="91">
        <v>300</v>
      </c>
      <c r="I422" s="3">
        <v>38.22</v>
      </c>
      <c r="J422" s="3">
        <f t="shared" si="49"/>
        <v>228.36088428599879</v>
      </c>
      <c r="K422" s="3">
        <v>2.54</v>
      </c>
      <c r="L422" s="3">
        <f t="shared" si="52"/>
        <v>15.17625970922127</v>
      </c>
      <c r="M422" s="3" t="s">
        <v>1078</v>
      </c>
      <c r="N422" s="3">
        <v>8</v>
      </c>
      <c r="O422" s="3">
        <f t="shared" si="50"/>
        <v>42.924944613754171</v>
      </c>
      <c r="P422" s="3">
        <v>35.1</v>
      </c>
      <c r="Q422" s="3">
        <f t="shared" si="53"/>
        <v>209.71917944632543</v>
      </c>
      <c r="R422" s="3">
        <v>2.4300000000000002</v>
      </c>
      <c r="S422" s="3">
        <f t="shared" si="54"/>
        <v>14.519020115514838</v>
      </c>
      <c r="T422" s="3" t="s">
        <v>1078</v>
      </c>
      <c r="U422" s="3">
        <v>8</v>
      </c>
      <c r="V422" s="3">
        <f t="shared" si="51"/>
        <v>41.065990319457732</v>
      </c>
      <c r="W422" s="3">
        <v>3</v>
      </c>
    </row>
    <row r="423" spans="1:23" x14ac:dyDescent="0.25">
      <c r="A423" s="25" t="s">
        <v>721</v>
      </c>
      <c r="B423" s="4">
        <v>2011</v>
      </c>
      <c r="C423" s="4">
        <v>5</v>
      </c>
      <c r="D423" s="4" t="s">
        <v>1051</v>
      </c>
      <c r="E423" s="3" t="s">
        <v>82</v>
      </c>
      <c r="F423" s="4" t="s">
        <v>965</v>
      </c>
      <c r="G423" s="3">
        <v>50.21</v>
      </c>
      <c r="H423" s="91">
        <v>300</v>
      </c>
      <c r="I423" s="3">
        <v>38.22</v>
      </c>
      <c r="J423" s="3">
        <f t="shared" si="49"/>
        <v>228.36088428599879</v>
      </c>
      <c r="K423" s="3">
        <v>2.54</v>
      </c>
      <c r="L423" s="3">
        <f t="shared" si="52"/>
        <v>15.17625970922127</v>
      </c>
      <c r="M423" s="3" t="s">
        <v>1078</v>
      </c>
      <c r="N423" s="3">
        <v>8</v>
      </c>
      <c r="O423" s="3">
        <f t="shared" si="50"/>
        <v>42.924944613754171</v>
      </c>
      <c r="P423" s="3">
        <v>30.02</v>
      </c>
      <c r="Q423" s="3">
        <f t="shared" si="53"/>
        <v>179.36666002788289</v>
      </c>
      <c r="R423" s="3">
        <v>2.54</v>
      </c>
      <c r="S423" s="3">
        <f t="shared" si="54"/>
        <v>15.17625970922127</v>
      </c>
      <c r="T423" s="3" t="s">
        <v>1078</v>
      </c>
      <c r="U423" s="3">
        <v>8</v>
      </c>
      <c r="V423" s="3">
        <f t="shared" si="51"/>
        <v>42.924944613754171</v>
      </c>
      <c r="W423" s="3">
        <v>3</v>
      </c>
    </row>
    <row r="424" spans="1:23" x14ac:dyDescent="0.25">
      <c r="A424" s="25" t="s">
        <v>721</v>
      </c>
      <c r="B424" s="4">
        <v>2011</v>
      </c>
      <c r="C424" s="4">
        <v>6</v>
      </c>
      <c r="D424" s="4" t="s">
        <v>1051</v>
      </c>
      <c r="E424" s="3" t="s">
        <v>82</v>
      </c>
      <c r="F424" s="4" t="s">
        <v>965</v>
      </c>
      <c r="G424" s="3">
        <v>50.21</v>
      </c>
      <c r="H424" s="91">
        <v>300</v>
      </c>
      <c r="I424" s="3">
        <v>38.22</v>
      </c>
      <c r="J424" s="3">
        <f t="shared" si="49"/>
        <v>228.36088428599879</v>
      </c>
      <c r="K424" s="3">
        <v>2.54</v>
      </c>
      <c r="L424" s="3">
        <f t="shared" si="52"/>
        <v>15.17625970922127</v>
      </c>
      <c r="M424" s="3" t="s">
        <v>1078</v>
      </c>
      <c r="N424" s="3">
        <v>8</v>
      </c>
      <c r="O424" s="3">
        <f t="shared" si="50"/>
        <v>42.924944613754171</v>
      </c>
      <c r="P424" s="3">
        <v>23.21</v>
      </c>
      <c r="Q424" s="3">
        <f t="shared" si="53"/>
        <v>138.67755427205736</v>
      </c>
      <c r="R424" s="3">
        <v>2.54</v>
      </c>
      <c r="S424" s="3">
        <f t="shared" si="54"/>
        <v>15.17625970922127</v>
      </c>
      <c r="T424" s="3" t="s">
        <v>1078</v>
      </c>
      <c r="U424" s="3">
        <v>8</v>
      </c>
      <c r="V424" s="3">
        <f t="shared" si="51"/>
        <v>42.924944613754171</v>
      </c>
      <c r="W424" s="3">
        <v>3</v>
      </c>
    </row>
    <row r="425" spans="1:23" x14ac:dyDescent="0.25">
      <c r="A425" s="25" t="s">
        <v>721</v>
      </c>
      <c r="B425" s="4">
        <v>2011</v>
      </c>
      <c r="C425" s="4">
        <v>7</v>
      </c>
      <c r="D425" s="4" t="s">
        <v>1051</v>
      </c>
      <c r="E425" s="3" t="s">
        <v>82</v>
      </c>
      <c r="F425" s="4" t="s">
        <v>965</v>
      </c>
      <c r="G425" s="3">
        <v>50.21</v>
      </c>
      <c r="H425" s="91">
        <v>300</v>
      </c>
      <c r="I425" s="3">
        <v>34.17</v>
      </c>
      <c r="J425" s="3">
        <f t="shared" si="49"/>
        <v>204.1625174268074</v>
      </c>
      <c r="K425" s="3">
        <v>2.42</v>
      </c>
      <c r="L425" s="3">
        <f t="shared" si="52"/>
        <v>14.459271061541525</v>
      </c>
      <c r="M425" s="3" t="s">
        <v>1078</v>
      </c>
      <c r="N425" s="3">
        <v>8</v>
      </c>
      <c r="O425" s="3">
        <f t="shared" si="50"/>
        <v>40.896994474521691</v>
      </c>
      <c r="P425" s="3">
        <v>34.409999999999997</v>
      </c>
      <c r="Q425" s="3">
        <f t="shared" si="53"/>
        <v>205.59649472216685</v>
      </c>
      <c r="R425" s="3">
        <v>2.42</v>
      </c>
      <c r="S425" s="3">
        <f t="shared" si="54"/>
        <v>14.459271061541525</v>
      </c>
      <c r="T425" s="3" t="s">
        <v>1078</v>
      </c>
      <c r="U425" s="3">
        <v>8</v>
      </c>
      <c r="V425" s="3">
        <f t="shared" si="51"/>
        <v>40.896994474521691</v>
      </c>
      <c r="W425" s="3">
        <v>3</v>
      </c>
    </row>
    <row r="426" spans="1:23" x14ac:dyDescent="0.25">
      <c r="A426" s="25" t="s">
        <v>721</v>
      </c>
      <c r="B426" s="4">
        <v>2011</v>
      </c>
      <c r="C426" s="4">
        <v>8</v>
      </c>
      <c r="D426" s="4" t="s">
        <v>1051</v>
      </c>
      <c r="E426" s="3" t="s">
        <v>82</v>
      </c>
      <c r="F426" s="4" t="s">
        <v>965</v>
      </c>
      <c r="G426" s="3">
        <v>50.21</v>
      </c>
      <c r="H426" s="91">
        <v>300</v>
      </c>
      <c r="I426" s="3">
        <v>34.17</v>
      </c>
      <c r="J426" s="3">
        <f t="shared" si="49"/>
        <v>204.1625174268074</v>
      </c>
      <c r="K426" s="3">
        <v>2.42</v>
      </c>
      <c r="L426" s="3">
        <f t="shared" si="52"/>
        <v>14.459271061541525</v>
      </c>
      <c r="M426" s="3" t="s">
        <v>1078</v>
      </c>
      <c r="N426" s="3">
        <v>8</v>
      </c>
      <c r="O426" s="3">
        <f t="shared" si="50"/>
        <v>40.896994474521691</v>
      </c>
      <c r="P426" s="3">
        <v>28.75</v>
      </c>
      <c r="Q426" s="3">
        <f t="shared" si="53"/>
        <v>171.77853017327226</v>
      </c>
      <c r="R426" s="3">
        <v>2.54</v>
      </c>
      <c r="S426" s="3">
        <f t="shared" si="54"/>
        <v>15.17625970922127</v>
      </c>
      <c r="T426" s="3" t="s">
        <v>1078</v>
      </c>
      <c r="U426" s="3">
        <v>8</v>
      </c>
      <c r="V426" s="3">
        <f t="shared" si="51"/>
        <v>42.924944613754171</v>
      </c>
      <c r="W426" s="3">
        <v>3</v>
      </c>
    </row>
    <row r="427" spans="1:23" x14ac:dyDescent="0.25">
      <c r="A427" s="25" t="s">
        <v>721</v>
      </c>
      <c r="B427" s="4">
        <v>2011</v>
      </c>
      <c r="C427" s="4">
        <v>9</v>
      </c>
      <c r="D427" s="4" t="s">
        <v>1051</v>
      </c>
      <c r="E427" s="3" t="s">
        <v>82</v>
      </c>
      <c r="F427" s="4" t="s">
        <v>965</v>
      </c>
      <c r="G427" s="3">
        <v>50.21</v>
      </c>
      <c r="H427" s="91">
        <v>300</v>
      </c>
      <c r="I427" s="3">
        <v>34.17</v>
      </c>
      <c r="J427" s="3">
        <f t="shared" si="49"/>
        <v>204.1625174268074</v>
      </c>
      <c r="K427" s="3">
        <v>2.42</v>
      </c>
      <c r="L427" s="3">
        <f t="shared" si="52"/>
        <v>14.459271061541525</v>
      </c>
      <c r="M427" s="3" t="s">
        <v>1078</v>
      </c>
      <c r="N427" s="3">
        <v>8</v>
      </c>
      <c r="O427" s="3">
        <f t="shared" si="50"/>
        <v>40.896994474521691</v>
      </c>
      <c r="P427" s="3">
        <v>26.32</v>
      </c>
      <c r="Q427" s="3">
        <f t="shared" si="53"/>
        <v>157.25951005775741</v>
      </c>
      <c r="R427" s="3">
        <v>2.31</v>
      </c>
      <c r="S427" s="3">
        <f t="shared" si="54"/>
        <v>13.802031467835093</v>
      </c>
      <c r="T427" s="3" t="s">
        <v>1078</v>
      </c>
      <c r="U427" s="3">
        <v>8</v>
      </c>
      <c r="V427" s="3">
        <f t="shared" si="51"/>
        <v>39.038040180225252</v>
      </c>
      <c r="W427" s="3">
        <v>3</v>
      </c>
    </row>
    <row r="428" spans="1:23" x14ac:dyDescent="0.25">
      <c r="A428" s="25" t="s">
        <v>721</v>
      </c>
      <c r="B428" s="4">
        <v>2011</v>
      </c>
      <c r="C428" s="4">
        <v>10</v>
      </c>
      <c r="D428" s="4" t="s">
        <v>1051</v>
      </c>
      <c r="E428" s="3" t="s">
        <v>82</v>
      </c>
      <c r="F428" s="4" t="s">
        <v>965</v>
      </c>
      <c r="G428" s="3">
        <v>50.21</v>
      </c>
      <c r="H428" s="91">
        <v>300</v>
      </c>
      <c r="I428" s="3">
        <v>22.28</v>
      </c>
      <c r="J428" s="3">
        <f t="shared" si="49"/>
        <v>133.12089225253933</v>
      </c>
      <c r="K428" s="3">
        <v>2.54</v>
      </c>
      <c r="L428" s="3">
        <f t="shared" si="52"/>
        <v>15.17625970922127</v>
      </c>
      <c r="M428" s="3" t="s">
        <v>1078</v>
      </c>
      <c r="N428" s="3">
        <v>8</v>
      </c>
      <c r="O428" s="3">
        <f t="shared" si="50"/>
        <v>42.924944613754171</v>
      </c>
      <c r="P428" s="3">
        <v>8.1999999999999993</v>
      </c>
      <c r="Q428" s="3">
        <f t="shared" si="53"/>
        <v>48.994224258115914</v>
      </c>
      <c r="R428" s="3">
        <v>2.54</v>
      </c>
      <c r="S428" s="3">
        <f t="shared" si="54"/>
        <v>15.17625970922127</v>
      </c>
      <c r="T428" s="3" t="s">
        <v>1078</v>
      </c>
      <c r="U428" s="3">
        <v>8</v>
      </c>
      <c r="V428" s="3">
        <f t="shared" si="51"/>
        <v>42.924944613754171</v>
      </c>
      <c r="W428" s="3">
        <v>3</v>
      </c>
    </row>
    <row r="429" spans="1:23" x14ac:dyDescent="0.25">
      <c r="A429" s="25" t="s">
        <v>721</v>
      </c>
      <c r="B429" s="4">
        <v>2011</v>
      </c>
      <c r="C429" s="4">
        <v>11</v>
      </c>
      <c r="D429" s="4" t="s">
        <v>1051</v>
      </c>
      <c r="E429" s="3" t="s">
        <v>82</v>
      </c>
      <c r="F429" s="4" t="s">
        <v>965</v>
      </c>
      <c r="G429" s="3">
        <v>50.21</v>
      </c>
      <c r="H429" s="91">
        <v>300</v>
      </c>
      <c r="I429" s="3">
        <v>22.28</v>
      </c>
      <c r="J429" s="3">
        <f t="shared" si="49"/>
        <v>133.12089225253933</v>
      </c>
      <c r="K429" s="3">
        <v>2.54</v>
      </c>
      <c r="L429" s="3">
        <f t="shared" si="52"/>
        <v>15.17625970922127</v>
      </c>
      <c r="M429" s="3" t="s">
        <v>1078</v>
      </c>
      <c r="N429" s="3">
        <v>8</v>
      </c>
      <c r="O429" s="3">
        <f t="shared" si="50"/>
        <v>42.924944613754171</v>
      </c>
      <c r="P429" s="3">
        <v>7.27</v>
      </c>
      <c r="Q429" s="3">
        <f t="shared" si="53"/>
        <v>43.437562238597891</v>
      </c>
      <c r="R429" s="3">
        <v>2.54</v>
      </c>
      <c r="S429" s="3">
        <f t="shared" si="54"/>
        <v>15.17625970922127</v>
      </c>
      <c r="T429" s="3" t="s">
        <v>1078</v>
      </c>
      <c r="U429" s="3">
        <v>8</v>
      </c>
      <c r="V429" s="3">
        <f t="shared" si="51"/>
        <v>42.924944613754171</v>
      </c>
      <c r="W429" s="3">
        <v>3</v>
      </c>
    </row>
    <row r="430" spans="1:23" x14ac:dyDescent="0.25">
      <c r="A430" s="25" t="s">
        <v>721</v>
      </c>
      <c r="B430" s="4">
        <v>2011</v>
      </c>
      <c r="C430" s="4">
        <v>12</v>
      </c>
      <c r="D430" s="4" t="s">
        <v>1051</v>
      </c>
      <c r="E430" s="3" t="s">
        <v>82</v>
      </c>
      <c r="F430" s="4" t="s">
        <v>965</v>
      </c>
      <c r="G430" s="3">
        <v>50.21</v>
      </c>
      <c r="H430" s="91">
        <v>300</v>
      </c>
      <c r="I430" s="3">
        <v>22.28</v>
      </c>
      <c r="J430" s="3">
        <f t="shared" si="49"/>
        <v>133.12089225253933</v>
      </c>
      <c r="K430" s="3">
        <v>2.54</v>
      </c>
      <c r="L430" s="3">
        <f t="shared" si="52"/>
        <v>15.17625970922127</v>
      </c>
      <c r="M430" s="3" t="s">
        <v>1078</v>
      </c>
      <c r="N430" s="3">
        <v>8</v>
      </c>
      <c r="O430" s="3">
        <f t="shared" si="50"/>
        <v>42.924944613754171</v>
      </c>
      <c r="P430" s="3">
        <v>5.77</v>
      </c>
      <c r="Q430" s="3">
        <f t="shared" si="53"/>
        <v>34.475204142601072</v>
      </c>
      <c r="R430" s="3">
        <v>2.31</v>
      </c>
      <c r="S430" s="3">
        <f t="shared" si="54"/>
        <v>13.802031467835093</v>
      </c>
      <c r="T430" s="3" t="s">
        <v>1078</v>
      </c>
      <c r="U430" s="3">
        <v>8</v>
      </c>
      <c r="V430" s="3">
        <f t="shared" si="51"/>
        <v>39.038040180225252</v>
      </c>
      <c r="W430" s="3">
        <v>3</v>
      </c>
    </row>
    <row r="431" spans="1:23" x14ac:dyDescent="0.25">
      <c r="A431" s="25" t="s">
        <v>721</v>
      </c>
      <c r="B431" s="4">
        <v>2011</v>
      </c>
      <c r="C431" s="4">
        <v>13</v>
      </c>
      <c r="D431" s="4" t="s">
        <v>1051</v>
      </c>
      <c r="E431" s="3" t="s">
        <v>82</v>
      </c>
      <c r="F431" s="4" t="s">
        <v>965</v>
      </c>
      <c r="G431" s="3">
        <v>50.21</v>
      </c>
      <c r="H431" s="91">
        <v>300</v>
      </c>
      <c r="I431" s="3">
        <v>23.44</v>
      </c>
      <c r="J431" s="3">
        <f t="shared" si="49"/>
        <v>140.05178251344353</v>
      </c>
      <c r="K431" s="3">
        <v>2.54</v>
      </c>
      <c r="L431" s="3">
        <f t="shared" si="52"/>
        <v>15.17625970922127</v>
      </c>
      <c r="M431" s="3" t="s">
        <v>1078</v>
      </c>
      <c r="N431" s="3">
        <v>8</v>
      </c>
      <c r="O431" s="3">
        <f t="shared" si="50"/>
        <v>42.924944613754171</v>
      </c>
      <c r="P431" s="3">
        <v>16.05</v>
      </c>
      <c r="Q431" s="3">
        <f t="shared" si="53"/>
        <v>95.897231627165908</v>
      </c>
      <c r="R431" s="3">
        <v>2.54</v>
      </c>
      <c r="S431" s="3">
        <f t="shared" si="54"/>
        <v>15.17625970922127</v>
      </c>
      <c r="T431" s="3" t="s">
        <v>1078</v>
      </c>
      <c r="U431" s="3">
        <v>8</v>
      </c>
      <c r="V431" s="3">
        <f t="shared" si="51"/>
        <v>42.924944613754171</v>
      </c>
      <c r="W431" s="3">
        <v>3</v>
      </c>
    </row>
    <row r="432" spans="1:23" x14ac:dyDescent="0.25">
      <c r="A432" s="25" t="s">
        <v>721</v>
      </c>
      <c r="B432" s="4">
        <v>2011</v>
      </c>
      <c r="C432" s="4">
        <v>14</v>
      </c>
      <c r="D432" s="4" t="s">
        <v>1051</v>
      </c>
      <c r="E432" s="3" t="s">
        <v>82</v>
      </c>
      <c r="F432" s="4" t="s">
        <v>965</v>
      </c>
      <c r="G432" s="3">
        <v>50.21</v>
      </c>
      <c r="H432" s="91">
        <v>300</v>
      </c>
      <c r="I432" s="3">
        <v>23.44</v>
      </c>
      <c r="J432" s="3">
        <f t="shared" si="49"/>
        <v>140.05178251344353</v>
      </c>
      <c r="K432" s="3">
        <v>2.54</v>
      </c>
      <c r="L432" s="3">
        <f t="shared" si="52"/>
        <v>15.17625970922127</v>
      </c>
      <c r="M432" s="3" t="s">
        <v>1078</v>
      </c>
      <c r="N432" s="3">
        <v>8</v>
      </c>
      <c r="O432" s="3">
        <f t="shared" si="50"/>
        <v>42.924944613754171</v>
      </c>
      <c r="P432" s="3">
        <v>13.39</v>
      </c>
      <c r="Q432" s="3">
        <f t="shared" si="53"/>
        <v>80.003983270264882</v>
      </c>
      <c r="R432" s="3">
        <v>2.42</v>
      </c>
      <c r="S432" s="3">
        <f t="shared" si="54"/>
        <v>14.459271061541525</v>
      </c>
      <c r="T432" s="3" t="s">
        <v>1078</v>
      </c>
      <c r="U432" s="3">
        <v>8</v>
      </c>
      <c r="V432" s="3">
        <f t="shared" si="51"/>
        <v>40.896994474521691</v>
      </c>
      <c r="W432" s="3">
        <v>3</v>
      </c>
    </row>
    <row r="433" spans="1:23" x14ac:dyDescent="0.25">
      <c r="A433" s="25" t="s">
        <v>721</v>
      </c>
      <c r="B433" s="4">
        <v>2011</v>
      </c>
      <c r="C433" s="4">
        <v>15</v>
      </c>
      <c r="D433" s="4" t="s">
        <v>1051</v>
      </c>
      <c r="E433" s="3" t="s">
        <v>82</v>
      </c>
      <c r="F433" s="4" t="s">
        <v>965</v>
      </c>
      <c r="G433" s="3">
        <v>50.21</v>
      </c>
      <c r="H433" s="91">
        <v>300</v>
      </c>
      <c r="I433" s="3">
        <v>23.44</v>
      </c>
      <c r="J433" s="3">
        <f t="shared" si="49"/>
        <v>140.05178251344353</v>
      </c>
      <c r="K433" s="3">
        <v>2.54</v>
      </c>
      <c r="L433" s="3">
        <f t="shared" si="52"/>
        <v>15.17625970922127</v>
      </c>
      <c r="M433" s="3" t="s">
        <v>1078</v>
      </c>
      <c r="N433" s="3">
        <v>8</v>
      </c>
      <c r="O433" s="3">
        <f t="shared" si="50"/>
        <v>42.924944613754171</v>
      </c>
      <c r="P433" s="3">
        <v>12.7</v>
      </c>
      <c r="Q433" s="3">
        <f t="shared" si="53"/>
        <v>75.88129854610635</v>
      </c>
      <c r="R433" s="3">
        <v>2.54</v>
      </c>
      <c r="S433" s="3">
        <f t="shared" si="54"/>
        <v>15.17625970922127</v>
      </c>
      <c r="T433" s="3" t="s">
        <v>1078</v>
      </c>
      <c r="U433" s="3">
        <v>8</v>
      </c>
      <c r="V433" s="3">
        <f t="shared" si="51"/>
        <v>42.924944613754171</v>
      </c>
      <c r="W433" s="3">
        <v>3</v>
      </c>
    </row>
    <row r="434" spans="1:23" x14ac:dyDescent="0.25">
      <c r="A434" s="25" t="s">
        <v>722</v>
      </c>
      <c r="B434" s="4">
        <v>2001</v>
      </c>
      <c r="C434" s="4">
        <v>1</v>
      </c>
      <c r="D434" s="4" t="s">
        <v>1237</v>
      </c>
      <c r="E434" s="3" t="s">
        <v>82</v>
      </c>
      <c r="F434" s="4" t="s">
        <v>965</v>
      </c>
      <c r="G434" s="3">
        <v>58.38</v>
      </c>
      <c r="H434" s="91">
        <v>300</v>
      </c>
      <c r="I434" s="3">
        <v>40.82</v>
      </c>
      <c r="J434" s="3">
        <f t="shared" si="49"/>
        <v>209.76361767728673</v>
      </c>
      <c r="K434" s="3">
        <v>2.0299999999999998</v>
      </c>
      <c r="L434" s="3">
        <f t="shared" si="52"/>
        <v>10.43165467625899</v>
      </c>
      <c r="M434" s="3">
        <v>10</v>
      </c>
      <c r="N434" s="3">
        <v>10</v>
      </c>
      <c r="O434" s="3">
        <f t="shared" si="50"/>
        <v>32.987788541324811</v>
      </c>
      <c r="P434" s="3">
        <v>32.880000000000003</v>
      </c>
      <c r="Q434" s="3">
        <f t="shared" si="53"/>
        <v>168.96197327852002</v>
      </c>
      <c r="R434" s="3">
        <v>2.2200000000000002</v>
      </c>
      <c r="S434" s="3">
        <f t="shared" si="54"/>
        <v>11.408016443987668</v>
      </c>
      <c r="T434" s="3">
        <v>10</v>
      </c>
      <c r="U434" s="3">
        <v>10</v>
      </c>
      <c r="V434" s="3">
        <f t="shared" si="51"/>
        <v>36.07531554765572</v>
      </c>
      <c r="W434" s="3">
        <v>3</v>
      </c>
    </row>
    <row r="435" spans="1:23" x14ac:dyDescent="0.25">
      <c r="A435" s="25" t="s">
        <v>722</v>
      </c>
      <c r="B435" s="4">
        <v>2001</v>
      </c>
      <c r="C435" s="4">
        <v>2</v>
      </c>
      <c r="D435" s="4" t="s">
        <v>1237</v>
      </c>
      <c r="E435" s="3" t="s">
        <v>82</v>
      </c>
      <c r="F435" s="4" t="s">
        <v>965</v>
      </c>
      <c r="G435" s="3">
        <v>58.38</v>
      </c>
      <c r="H435" s="91">
        <v>300</v>
      </c>
      <c r="I435" s="3">
        <v>40.82</v>
      </c>
      <c r="J435" s="3">
        <f t="shared" si="49"/>
        <v>209.76361767728673</v>
      </c>
      <c r="K435" s="3">
        <v>2.0299999999999998</v>
      </c>
      <c r="L435" s="3">
        <f t="shared" si="52"/>
        <v>10.43165467625899</v>
      </c>
      <c r="M435" s="3">
        <v>10</v>
      </c>
      <c r="N435" s="3">
        <v>10</v>
      </c>
      <c r="O435" s="3">
        <f t="shared" si="50"/>
        <v>32.987788541324811</v>
      </c>
      <c r="P435" s="3">
        <v>31.4</v>
      </c>
      <c r="Q435" s="3">
        <f t="shared" si="53"/>
        <v>161.35662898252826</v>
      </c>
      <c r="R435" s="3">
        <v>1.48</v>
      </c>
      <c r="S435" s="3">
        <f t="shared" si="54"/>
        <v>7.6053442959917774</v>
      </c>
      <c r="T435" s="3">
        <v>10</v>
      </c>
      <c r="U435" s="3">
        <v>10</v>
      </c>
      <c r="V435" s="3">
        <f t="shared" si="51"/>
        <v>24.050210365103808</v>
      </c>
      <c r="W435" s="3">
        <v>3</v>
      </c>
    </row>
    <row r="436" spans="1:23" x14ac:dyDescent="0.25">
      <c r="A436" s="25" t="s">
        <v>722</v>
      </c>
      <c r="B436" s="4">
        <v>2001</v>
      </c>
      <c r="C436" s="4">
        <v>3</v>
      </c>
      <c r="D436" s="4" t="s">
        <v>1237</v>
      </c>
      <c r="E436" s="3" t="s">
        <v>82</v>
      </c>
      <c r="F436" s="4" t="s">
        <v>965</v>
      </c>
      <c r="G436" s="3">
        <v>58.38</v>
      </c>
      <c r="H436" s="91">
        <v>300</v>
      </c>
      <c r="I436" s="3">
        <v>40.82</v>
      </c>
      <c r="J436" s="3">
        <f t="shared" si="49"/>
        <v>209.76361767728673</v>
      </c>
      <c r="K436" s="3">
        <v>2.0299999999999998</v>
      </c>
      <c r="L436" s="3">
        <f t="shared" si="52"/>
        <v>10.43165467625899</v>
      </c>
      <c r="M436" s="3">
        <v>10</v>
      </c>
      <c r="N436" s="3">
        <v>10</v>
      </c>
      <c r="O436" s="3">
        <f t="shared" si="50"/>
        <v>32.987788541324811</v>
      </c>
      <c r="P436" s="3">
        <v>26.05</v>
      </c>
      <c r="Q436" s="3">
        <f t="shared" si="53"/>
        <v>133.86433710174717</v>
      </c>
      <c r="R436" s="3">
        <v>2.96</v>
      </c>
      <c r="S436" s="3">
        <f t="shared" si="54"/>
        <v>15.210688591983555</v>
      </c>
      <c r="T436" s="3">
        <v>10</v>
      </c>
      <c r="U436" s="3">
        <v>10</v>
      </c>
      <c r="V436" s="3">
        <f t="shared" si="51"/>
        <v>48.100420730207617</v>
      </c>
      <c r="W436" s="3">
        <v>3</v>
      </c>
    </row>
    <row r="437" spans="1:23" x14ac:dyDescent="0.25">
      <c r="A437" s="25" t="s">
        <v>722</v>
      </c>
      <c r="B437" s="4">
        <v>2001</v>
      </c>
      <c r="C437" s="4">
        <v>4</v>
      </c>
      <c r="D437" s="4" t="s">
        <v>1349</v>
      </c>
      <c r="E437" s="3" t="s">
        <v>82</v>
      </c>
      <c r="F437" s="4" t="s">
        <v>965</v>
      </c>
      <c r="G437" s="3">
        <v>58.74</v>
      </c>
      <c r="H437" s="91">
        <v>300</v>
      </c>
      <c r="I437" s="3">
        <v>37.32</v>
      </c>
      <c r="J437" s="3">
        <f t="shared" si="49"/>
        <v>190.60265577119509</v>
      </c>
      <c r="K437" s="3">
        <v>2.0299999999999998</v>
      </c>
      <c r="L437" s="3">
        <f t="shared" si="52"/>
        <v>10.367722165474973</v>
      </c>
      <c r="M437" s="3">
        <v>10</v>
      </c>
      <c r="N437" s="3">
        <v>10</v>
      </c>
      <c r="O437" s="3">
        <f t="shared" si="50"/>
        <v>32.785616190714045</v>
      </c>
      <c r="P437" s="3">
        <v>35.1</v>
      </c>
      <c r="Q437" s="3">
        <f t="shared" si="53"/>
        <v>179.26455566905005</v>
      </c>
      <c r="R437" s="3">
        <v>2.2200000000000002</v>
      </c>
      <c r="S437" s="3">
        <f t="shared" si="54"/>
        <v>11.338100102145047</v>
      </c>
      <c r="T437" s="3">
        <v>10</v>
      </c>
      <c r="U437" s="3">
        <v>10</v>
      </c>
      <c r="V437" s="3">
        <f t="shared" si="51"/>
        <v>35.854220661766107</v>
      </c>
      <c r="W437" s="3">
        <v>3</v>
      </c>
    </row>
    <row r="438" spans="1:23" x14ac:dyDescent="0.25">
      <c r="A438" s="25" t="s">
        <v>722</v>
      </c>
      <c r="B438" s="4">
        <v>2001</v>
      </c>
      <c r="C438" s="4">
        <v>5</v>
      </c>
      <c r="D438" s="4" t="s">
        <v>1349</v>
      </c>
      <c r="E438" s="3" t="s">
        <v>82</v>
      </c>
      <c r="F438" s="4" t="s">
        <v>965</v>
      </c>
      <c r="G438" s="3">
        <v>58.74</v>
      </c>
      <c r="H438" s="91">
        <v>300</v>
      </c>
      <c r="I438" s="3">
        <v>37.32</v>
      </c>
      <c r="J438" s="3">
        <f t="shared" ref="J438:J504" si="55">H438*I438/G438</f>
        <v>190.60265577119509</v>
      </c>
      <c r="K438" s="3">
        <v>2.0299999999999998</v>
      </c>
      <c r="L438" s="3">
        <f t="shared" si="52"/>
        <v>10.367722165474973</v>
      </c>
      <c r="M438" s="3">
        <v>10</v>
      </c>
      <c r="N438" s="3">
        <v>10</v>
      </c>
      <c r="O438" s="3">
        <f t="shared" si="50"/>
        <v>32.785616190714045</v>
      </c>
      <c r="P438" s="3">
        <v>24.38</v>
      </c>
      <c r="Q438" s="3">
        <f t="shared" si="53"/>
        <v>124.51481103166496</v>
      </c>
      <c r="R438" s="3">
        <v>1.66</v>
      </c>
      <c r="S438" s="3">
        <f t="shared" si="54"/>
        <v>8.4780388151174666</v>
      </c>
      <c r="T438" s="3">
        <v>10</v>
      </c>
      <c r="U438" s="3">
        <v>10</v>
      </c>
      <c r="V438" s="3">
        <f t="shared" si="51"/>
        <v>26.809912747086361</v>
      </c>
      <c r="W438" s="3">
        <v>3</v>
      </c>
    </row>
    <row r="439" spans="1:23" x14ac:dyDescent="0.25">
      <c r="A439" s="25" t="s">
        <v>722</v>
      </c>
      <c r="B439" s="4">
        <v>2001</v>
      </c>
      <c r="C439" s="4">
        <v>6</v>
      </c>
      <c r="D439" s="4" t="s">
        <v>1349</v>
      </c>
      <c r="E439" s="3" t="s">
        <v>82</v>
      </c>
      <c r="F439" s="4" t="s">
        <v>965</v>
      </c>
      <c r="G439" s="3">
        <v>58.74</v>
      </c>
      <c r="H439" s="91">
        <v>300</v>
      </c>
      <c r="I439" s="3">
        <v>37.32</v>
      </c>
      <c r="J439" s="3">
        <f t="shared" si="55"/>
        <v>190.60265577119509</v>
      </c>
      <c r="K439" s="3">
        <v>2.0299999999999998</v>
      </c>
      <c r="L439" s="3">
        <f t="shared" si="52"/>
        <v>10.367722165474973</v>
      </c>
      <c r="M439" s="3">
        <v>10</v>
      </c>
      <c r="N439" s="3">
        <v>10</v>
      </c>
      <c r="O439" s="3">
        <f t="shared" si="50"/>
        <v>32.785616190714045</v>
      </c>
      <c r="P439" s="3">
        <v>22.54</v>
      </c>
      <c r="Q439" s="3">
        <f t="shared" si="53"/>
        <v>115.11746680286005</v>
      </c>
      <c r="R439" s="3">
        <v>2.59</v>
      </c>
      <c r="S439" s="3">
        <f t="shared" si="54"/>
        <v>13.227783452502553</v>
      </c>
      <c r="T439" s="3">
        <v>10</v>
      </c>
      <c r="U439" s="3">
        <v>10</v>
      </c>
      <c r="V439" s="3">
        <f t="shared" si="51"/>
        <v>41.829924105393786</v>
      </c>
      <c r="W439" s="3">
        <v>3</v>
      </c>
    </row>
    <row r="440" spans="1:23" x14ac:dyDescent="0.25">
      <c r="A440" s="25" t="s">
        <v>722</v>
      </c>
      <c r="B440" s="4">
        <v>2001</v>
      </c>
      <c r="C440" s="4">
        <v>7</v>
      </c>
      <c r="D440" s="4" t="s">
        <v>1472</v>
      </c>
      <c r="E440" s="3" t="s">
        <v>82</v>
      </c>
      <c r="F440" s="4" t="s">
        <v>965</v>
      </c>
      <c r="G440" s="3">
        <v>59.67</v>
      </c>
      <c r="H440" s="91">
        <v>300</v>
      </c>
      <c r="I440" s="3">
        <v>38.79</v>
      </c>
      <c r="J440" s="3">
        <f t="shared" si="55"/>
        <v>195.02262443438914</v>
      </c>
      <c r="K440" s="3">
        <v>1.29</v>
      </c>
      <c r="L440" s="3">
        <f t="shared" si="52"/>
        <v>6.4856711915535445</v>
      </c>
      <c r="M440" s="3">
        <v>10</v>
      </c>
      <c r="N440" s="3">
        <v>10</v>
      </c>
      <c r="O440" s="3">
        <f t="shared" si="50"/>
        <v>20.509493120247409</v>
      </c>
      <c r="P440" s="3">
        <v>42.86</v>
      </c>
      <c r="Q440" s="3">
        <f t="shared" si="53"/>
        <v>215.4851684263449</v>
      </c>
      <c r="R440" s="3">
        <v>2.59</v>
      </c>
      <c r="S440" s="3">
        <f t="shared" si="54"/>
        <v>13.021618903971845</v>
      </c>
      <c r="T440" s="3">
        <v>10</v>
      </c>
      <c r="U440" s="3">
        <v>10</v>
      </c>
      <c r="V440" s="3">
        <f t="shared" si="51"/>
        <v>41.177974559256427</v>
      </c>
      <c r="W440" s="3">
        <v>3</v>
      </c>
    </row>
    <row r="441" spans="1:23" x14ac:dyDescent="0.25">
      <c r="A441" s="25" t="s">
        <v>722</v>
      </c>
      <c r="B441" s="4">
        <v>2001</v>
      </c>
      <c r="C441" s="4">
        <v>8</v>
      </c>
      <c r="D441" s="4" t="s">
        <v>1472</v>
      </c>
      <c r="E441" s="3" t="s">
        <v>82</v>
      </c>
      <c r="F441" s="4" t="s">
        <v>965</v>
      </c>
      <c r="G441" s="3">
        <v>59.67</v>
      </c>
      <c r="H441" s="91">
        <v>300</v>
      </c>
      <c r="I441" s="3">
        <v>38.79</v>
      </c>
      <c r="J441" s="3">
        <f t="shared" si="55"/>
        <v>195.02262443438914</v>
      </c>
      <c r="K441" s="3">
        <v>1.29</v>
      </c>
      <c r="L441" s="3">
        <f t="shared" si="52"/>
        <v>6.4856711915535445</v>
      </c>
      <c r="M441" s="3">
        <v>10</v>
      </c>
      <c r="N441" s="3">
        <v>10</v>
      </c>
      <c r="O441" s="3">
        <f t="shared" si="50"/>
        <v>20.509493120247409</v>
      </c>
      <c r="P441" s="3">
        <v>41.2</v>
      </c>
      <c r="Q441" s="3">
        <f t="shared" si="53"/>
        <v>207.13926596279538</v>
      </c>
      <c r="R441" s="3">
        <v>2.4</v>
      </c>
      <c r="S441" s="3">
        <f t="shared" si="54"/>
        <v>12.066365007541478</v>
      </c>
      <c r="T441" s="3">
        <v>10</v>
      </c>
      <c r="U441" s="3">
        <v>10</v>
      </c>
      <c r="V441" s="3">
        <f t="shared" si="51"/>
        <v>38.157196502785872</v>
      </c>
      <c r="W441" s="3">
        <v>3</v>
      </c>
    </row>
    <row r="442" spans="1:23" x14ac:dyDescent="0.25">
      <c r="A442" s="25" t="s">
        <v>722</v>
      </c>
      <c r="B442" s="4">
        <v>2001</v>
      </c>
      <c r="C442" s="4">
        <v>9</v>
      </c>
      <c r="D442" s="4" t="s">
        <v>1472</v>
      </c>
      <c r="E442" s="3" t="s">
        <v>82</v>
      </c>
      <c r="F442" s="4" t="s">
        <v>965</v>
      </c>
      <c r="G442" s="3">
        <v>59.67</v>
      </c>
      <c r="H442" s="91">
        <v>300</v>
      </c>
      <c r="I442" s="3">
        <v>38.79</v>
      </c>
      <c r="J442" s="3">
        <f t="shared" si="55"/>
        <v>195.02262443438914</v>
      </c>
      <c r="K442" s="3">
        <v>1.29</v>
      </c>
      <c r="L442" s="3">
        <f t="shared" si="52"/>
        <v>6.4856711915535445</v>
      </c>
      <c r="M442" s="3">
        <v>10</v>
      </c>
      <c r="N442" s="3">
        <v>10</v>
      </c>
      <c r="O442" s="3">
        <f t="shared" si="50"/>
        <v>20.509493120247409</v>
      </c>
      <c r="P442" s="3">
        <v>41.01</v>
      </c>
      <c r="Q442" s="3">
        <f t="shared" si="53"/>
        <v>206.184012066365</v>
      </c>
      <c r="R442" s="3">
        <v>2.77</v>
      </c>
      <c r="S442" s="3">
        <f t="shared" si="54"/>
        <v>13.926596279537456</v>
      </c>
      <c r="T442" s="3">
        <v>10</v>
      </c>
      <c r="U442" s="3">
        <v>10</v>
      </c>
      <c r="V442" s="3">
        <f t="shared" si="51"/>
        <v>44.039764296965366</v>
      </c>
      <c r="W442" s="3">
        <v>3</v>
      </c>
    </row>
    <row r="443" spans="1:23" x14ac:dyDescent="0.25">
      <c r="A443" s="25" t="s">
        <v>722</v>
      </c>
      <c r="B443" s="4">
        <v>2001</v>
      </c>
      <c r="C443" s="4">
        <v>10</v>
      </c>
      <c r="D443" s="4" t="s">
        <v>1327</v>
      </c>
      <c r="E443" s="3" t="s">
        <v>82</v>
      </c>
      <c r="F443" s="4" t="s">
        <v>965</v>
      </c>
      <c r="G443" s="3">
        <v>59.67</v>
      </c>
      <c r="H443" s="91">
        <v>300</v>
      </c>
      <c r="I443" s="3">
        <v>36.21</v>
      </c>
      <c r="J443" s="3">
        <f t="shared" si="55"/>
        <v>182.05128205128204</v>
      </c>
      <c r="K443" s="3">
        <v>1.48</v>
      </c>
      <c r="L443" s="3">
        <f t="shared" si="52"/>
        <v>7.4409250879839117</v>
      </c>
      <c r="M443" s="3">
        <v>10</v>
      </c>
      <c r="N443" s="3">
        <v>10</v>
      </c>
      <c r="O443" s="3">
        <f t="shared" si="50"/>
        <v>23.530271176717957</v>
      </c>
      <c r="P443" s="3">
        <v>32.700000000000003</v>
      </c>
      <c r="Q443" s="3">
        <f t="shared" si="53"/>
        <v>164.40422322775262</v>
      </c>
      <c r="R443" s="3">
        <v>1.66</v>
      </c>
      <c r="S443" s="3">
        <f t="shared" si="54"/>
        <v>8.3459024635495229</v>
      </c>
      <c r="T443" s="3">
        <v>10</v>
      </c>
      <c r="U443" s="3">
        <v>10</v>
      </c>
      <c r="V443" s="3">
        <f t="shared" si="51"/>
        <v>26.392060914426899</v>
      </c>
      <c r="W443" s="3">
        <v>3</v>
      </c>
    </row>
    <row r="444" spans="1:23" x14ac:dyDescent="0.25">
      <c r="A444" s="25" t="s">
        <v>722</v>
      </c>
      <c r="B444" s="4">
        <v>2001</v>
      </c>
      <c r="C444" s="4">
        <v>11</v>
      </c>
      <c r="D444" s="4" t="s">
        <v>1327</v>
      </c>
      <c r="E444" s="3" t="s">
        <v>82</v>
      </c>
      <c r="F444" s="4" t="s">
        <v>965</v>
      </c>
      <c r="G444" s="3">
        <v>59.67</v>
      </c>
      <c r="H444" s="91">
        <v>300</v>
      </c>
      <c r="I444" s="3">
        <v>36.21</v>
      </c>
      <c r="J444" s="3">
        <f t="shared" si="55"/>
        <v>182.05128205128204</v>
      </c>
      <c r="K444" s="3">
        <v>1.48</v>
      </c>
      <c r="L444" s="3">
        <f t="shared" si="52"/>
        <v>7.4409250879839117</v>
      </c>
      <c r="M444" s="3">
        <v>10</v>
      </c>
      <c r="N444" s="3">
        <v>10</v>
      </c>
      <c r="O444" s="3">
        <f t="shared" si="50"/>
        <v>23.530271176717957</v>
      </c>
      <c r="P444" s="3">
        <v>32.700000000000003</v>
      </c>
      <c r="Q444" s="3">
        <f t="shared" si="53"/>
        <v>164.40422322775262</v>
      </c>
      <c r="R444" s="3">
        <v>2.59</v>
      </c>
      <c r="S444" s="3">
        <f t="shared" si="54"/>
        <v>13.021618903971845</v>
      </c>
      <c r="T444" s="3">
        <v>10</v>
      </c>
      <c r="U444" s="3">
        <v>10</v>
      </c>
      <c r="V444" s="3">
        <f t="shared" si="51"/>
        <v>41.177974559256427</v>
      </c>
      <c r="W444" s="3">
        <v>3</v>
      </c>
    </row>
    <row r="445" spans="1:23" x14ac:dyDescent="0.25">
      <c r="A445" s="25" t="s">
        <v>722</v>
      </c>
      <c r="B445" s="4">
        <v>2001</v>
      </c>
      <c r="C445" s="4">
        <v>12</v>
      </c>
      <c r="D445" s="4" t="s">
        <v>1327</v>
      </c>
      <c r="E445" s="3" t="s">
        <v>82</v>
      </c>
      <c r="F445" s="4" t="s">
        <v>965</v>
      </c>
      <c r="G445" s="3">
        <v>59.67</v>
      </c>
      <c r="H445" s="91">
        <v>300</v>
      </c>
      <c r="I445" s="3">
        <v>36.21</v>
      </c>
      <c r="J445" s="3">
        <f t="shared" si="55"/>
        <v>182.05128205128204</v>
      </c>
      <c r="K445" s="3">
        <v>1.48</v>
      </c>
      <c r="L445" s="3">
        <f t="shared" si="52"/>
        <v>7.4409250879839117</v>
      </c>
      <c r="M445" s="3">
        <v>10</v>
      </c>
      <c r="N445" s="3">
        <v>10</v>
      </c>
      <c r="O445" s="3">
        <f t="shared" si="50"/>
        <v>23.530271176717957</v>
      </c>
      <c r="P445" s="3">
        <v>33.25</v>
      </c>
      <c r="Q445" s="3">
        <f t="shared" si="53"/>
        <v>167.16943187531422</v>
      </c>
      <c r="R445" s="3">
        <v>2.2200000000000002</v>
      </c>
      <c r="S445" s="3">
        <f t="shared" si="54"/>
        <v>11.161387631975868</v>
      </c>
      <c r="T445" s="3">
        <v>10</v>
      </c>
      <c r="U445" s="3">
        <v>10</v>
      </c>
      <c r="V445" s="3">
        <f t="shared" si="51"/>
        <v>35.29540676507694</v>
      </c>
      <c r="W445" s="3">
        <v>3</v>
      </c>
    </row>
    <row r="446" spans="1:23" x14ac:dyDescent="0.25">
      <c r="A446" s="25" t="s">
        <v>722</v>
      </c>
      <c r="B446" s="4">
        <v>2001</v>
      </c>
      <c r="C446" s="4">
        <v>13</v>
      </c>
      <c r="D446" s="4" t="s">
        <v>1396</v>
      </c>
      <c r="E446" s="3" t="s">
        <v>82</v>
      </c>
      <c r="F446" s="4" t="s">
        <v>965</v>
      </c>
      <c r="G446" s="3">
        <v>59.67</v>
      </c>
      <c r="H446" s="91">
        <v>300</v>
      </c>
      <c r="I446" s="3">
        <v>37.130000000000003</v>
      </c>
      <c r="J446" s="3">
        <f t="shared" si="55"/>
        <v>186.67672197083962</v>
      </c>
      <c r="K446" s="3">
        <v>1.66</v>
      </c>
      <c r="L446" s="3">
        <f t="shared" si="52"/>
        <v>8.3459024635495229</v>
      </c>
      <c r="M446" s="3">
        <v>10</v>
      </c>
      <c r="N446" s="3">
        <v>10</v>
      </c>
      <c r="O446" s="3">
        <f t="shared" si="50"/>
        <v>26.392060914426899</v>
      </c>
      <c r="P446" s="3">
        <v>35.29</v>
      </c>
      <c r="Q446" s="3">
        <f t="shared" si="53"/>
        <v>177.42584213172449</v>
      </c>
      <c r="R446" s="3">
        <v>2.59</v>
      </c>
      <c r="S446" s="3">
        <f t="shared" si="54"/>
        <v>13.021618903971845</v>
      </c>
      <c r="T446" s="3">
        <v>10</v>
      </c>
      <c r="U446" s="3">
        <v>10</v>
      </c>
      <c r="V446" s="3">
        <f t="shared" si="51"/>
        <v>41.177974559256427</v>
      </c>
      <c r="W446" s="3">
        <v>3</v>
      </c>
    </row>
    <row r="447" spans="1:23" x14ac:dyDescent="0.25">
      <c r="A447" s="25" t="s">
        <v>722</v>
      </c>
      <c r="B447" s="4">
        <v>2001</v>
      </c>
      <c r="C447" s="4">
        <v>14</v>
      </c>
      <c r="D447" s="4" t="s">
        <v>1396</v>
      </c>
      <c r="E447" s="3" t="s">
        <v>82</v>
      </c>
      <c r="F447" s="4" t="s">
        <v>965</v>
      </c>
      <c r="G447" s="3">
        <v>59.67</v>
      </c>
      <c r="H447" s="91">
        <v>300</v>
      </c>
      <c r="I447" s="3">
        <v>37.130000000000003</v>
      </c>
      <c r="J447" s="3">
        <f t="shared" si="55"/>
        <v>186.67672197083962</v>
      </c>
      <c r="K447" s="3">
        <v>1.66</v>
      </c>
      <c r="L447" s="3">
        <f t="shared" si="52"/>
        <v>8.3459024635495229</v>
      </c>
      <c r="M447" s="3">
        <v>10</v>
      </c>
      <c r="N447" s="3">
        <v>10</v>
      </c>
      <c r="O447" s="3">
        <f t="shared" si="50"/>
        <v>26.392060914426899</v>
      </c>
      <c r="P447" s="3">
        <v>33.44</v>
      </c>
      <c r="Q447" s="3">
        <f t="shared" si="53"/>
        <v>168.12468577174459</v>
      </c>
      <c r="R447" s="3">
        <v>2.2200000000000002</v>
      </c>
      <c r="S447" s="3">
        <f t="shared" si="54"/>
        <v>11.161387631975868</v>
      </c>
      <c r="T447" s="3">
        <v>10</v>
      </c>
      <c r="U447" s="3">
        <v>10</v>
      </c>
      <c r="V447" s="3">
        <f t="shared" si="51"/>
        <v>35.29540676507694</v>
      </c>
      <c r="W447" s="3">
        <v>3</v>
      </c>
    </row>
    <row r="448" spans="1:23" x14ac:dyDescent="0.25">
      <c r="A448" s="25" t="s">
        <v>722</v>
      </c>
      <c r="B448" s="4">
        <v>2001</v>
      </c>
      <c r="C448" s="4">
        <v>15</v>
      </c>
      <c r="D448" s="4" t="s">
        <v>1396</v>
      </c>
      <c r="E448" s="3" t="s">
        <v>82</v>
      </c>
      <c r="F448" s="4" t="s">
        <v>965</v>
      </c>
      <c r="G448" s="3">
        <v>59.67</v>
      </c>
      <c r="H448" s="91">
        <v>300</v>
      </c>
      <c r="I448" s="3">
        <v>37.130000000000003</v>
      </c>
      <c r="J448" s="3">
        <f t="shared" si="55"/>
        <v>186.67672197083962</v>
      </c>
      <c r="K448" s="3">
        <v>1.66</v>
      </c>
      <c r="L448" s="3">
        <f t="shared" si="52"/>
        <v>8.3459024635495229</v>
      </c>
      <c r="M448" s="3">
        <v>10</v>
      </c>
      <c r="N448" s="3">
        <v>10</v>
      </c>
      <c r="O448" s="3">
        <f t="shared" si="50"/>
        <v>26.392060914426899</v>
      </c>
      <c r="P448" s="3">
        <v>34.18</v>
      </c>
      <c r="Q448" s="3">
        <f t="shared" si="53"/>
        <v>171.84514831573654</v>
      </c>
      <c r="R448" s="3">
        <v>2.77</v>
      </c>
      <c r="S448" s="3">
        <f t="shared" si="54"/>
        <v>13.926596279537456</v>
      </c>
      <c r="T448" s="3">
        <v>10</v>
      </c>
      <c r="U448" s="3">
        <v>10</v>
      </c>
      <c r="V448" s="3">
        <f t="shared" si="51"/>
        <v>44.039764296965366</v>
      </c>
      <c r="W448" s="3">
        <v>3</v>
      </c>
    </row>
    <row r="449" spans="1:23" x14ac:dyDescent="0.25">
      <c r="A449" s="25" t="s">
        <v>722</v>
      </c>
      <c r="B449" s="4">
        <v>2001</v>
      </c>
      <c r="C449" s="4">
        <v>16</v>
      </c>
      <c r="D449" s="4" t="s">
        <v>1741</v>
      </c>
      <c r="E449" s="3" t="s">
        <v>82</v>
      </c>
      <c r="F449" s="4" t="s">
        <v>965</v>
      </c>
      <c r="G449" s="3">
        <v>53.57</v>
      </c>
      <c r="H449" s="91">
        <v>300</v>
      </c>
      <c r="I449" s="3">
        <v>33.25</v>
      </c>
      <c r="J449" s="3">
        <f t="shared" si="55"/>
        <v>186.20496546574574</v>
      </c>
      <c r="K449" s="3">
        <v>1.85</v>
      </c>
      <c r="L449" s="3">
        <f t="shared" si="52"/>
        <v>10.360276274033975</v>
      </c>
      <c r="M449" s="3">
        <v>10</v>
      </c>
      <c r="N449" s="3">
        <v>10</v>
      </c>
      <c r="O449" s="3">
        <f t="shared" si="50"/>
        <v>32.762070214550135</v>
      </c>
      <c r="P449" s="3">
        <v>34.36</v>
      </c>
      <c r="Q449" s="3">
        <f t="shared" si="53"/>
        <v>192.42113123016614</v>
      </c>
      <c r="R449" s="3">
        <v>3.15</v>
      </c>
      <c r="S449" s="3">
        <f t="shared" si="54"/>
        <v>17.640470412544335</v>
      </c>
      <c r="T449" s="3">
        <v>10</v>
      </c>
      <c r="U449" s="3">
        <v>10</v>
      </c>
      <c r="V449" s="3">
        <f t="shared" si="51"/>
        <v>55.784065500450232</v>
      </c>
      <c r="W449" s="3">
        <v>3</v>
      </c>
    </row>
    <row r="450" spans="1:23" x14ac:dyDescent="0.25">
      <c r="A450" s="25" t="s">
        <v>722</v>
      </c>
      <c r="B450" s="4">
        <v>2001</v>
      </c>
      <c r="C450" s="4">
        <v>17</v>
      </c>
      <c r="D450" s="4" t="s">
        <v>1741</v>
      </c>
      <c r="E450" s="3" t="s">
        <v>82</v>
      </c>
      <c r="F450" s="4" t="s">
        <v>965</v>
      </c>
      <c r="G450" s="3">
        <v>53.57</v>
      </c>
      <c r="H450" s="91">
        <v>300</v>
      </c>
      <c r="I450" s="3">
        <v>33.25</v>
      </c>
      <c r="J450" s="3">
        <f t="shared" si="55"/>
        <v>186.20496546574574</v>
      </c>
      <c r="K450" s="3">
        <v>1.85</v>
      </c>
      <c r="L450" s="3">
        <f t="shared" si="52"/>
        <v>10.360276274033975</v>
      </c>
      <c r="M450" s="3">
        <v>10</v>
      </c>
      <c r="N450" s="3">
        <v>10</v>
      </c>
      <c r="O450" s="3">
        <f t="shared" si="50"/>
        <v>32.762070214550135</v>
      </c>
      <c r="P450" s="3">
        <v>34.729999999999997</v>
      </c>
      <c r="Q450" s="3">
        <f t="shared" si="53"/>
        <v>194.49318648497291</v>
      </c>
      <c r="R450" s="3">
        <v>2.96</v>
      </c>
      <c r="S450" s="3">
        <f t="shared" si="54"/>
        <v>16.57644203845436</v>
      </c>
      <c r="T450" s="3">
        <v>10</v>
      </c>
      <c r="U450" s="3">
        <v>10</v>
      </c>
      <c r="V450" s="3">
        <f t="shared" si="51"/>
        <v>52.419312343280218</v>
      </c>
      <c r="W450" s="3">
        <v>3</v>
      </c>
    </row>
    <row r="451" spans="1:23" x14ac:dyDescent="0.25">
      <c r="A451" s="25" t="s">
        <v>722</v>
      </c>
      <c r="B451" s="4">
        <v>2001</v>
      </c>
      <c r="C451" s="4">
        <v>18</v>
      </c>
      <c r="D451" s="4" t="s">
        <v>1741</v>
      </c>
      <c r="E451" s="3" t="s">
        <v>82</v>
      </c>
      <c r="F451" s="4" t="s">
        <v>965</v>
      </c>
      <c r="G451" s="3">
        <v>53.57</v>
      </c>
      <c r="H451" s="91">
        <v>300</v>
      </c>
      <c r="I451" s="3">
        <v>33.25</v>
      </c>
      <c r="J451" s="3">
        <f t="shared" si="55"/>
        <v>186.20496546574574</v>
      </c>
      <c r="K451" s="3">
        <v>1.85</v>
      </c>
      <c r="L451" s="3">
        <f t="shared" si="52"/>
        <v>10.360276274033975</v>
      </c>
      <c r="M451" s="3">
        <v>10</v>
      </c>
      <c r="N451" s="3">
        <v>10</v>
      </c>
      <c r="O451" s="3">
        <f t="shared" si="50"/>
        <v>32.762070214550135</v>
      </c>
      <c r="P451" s="3">
        <v>26.42</v>
      </c>
      <c r="Q451" s="3">
        <f t="shared" si="53"/>
        <v>147.95594549187979</v>
      </c>
      <c r="R451" s="3">
        <v>2.4</v>
      </c>
      <c r="S451" s="3">
        <f t="shared" si="54"/>
        <v>13.440358409557588</v>
      </c>
      <c r="T451" s="3">
        <v>10</v>
      </c>
      <c r="U451" s="3">
        <v>10</v>
      </c>
      <c r="V451" s="3">
        <f t="shared" si="51"/>
        <v>42.502145143200174</v>
      </c>
      <c r="W451" s="3">
        <v>3</v>
      </c>
    </row>
    <row r="452" spans="1:23" x14ac:dyDescent="0.25">
      <c r="A452" s="25" t="s">
        <v>723</v>
      </c>
      <c r="B452" s="4">
        <v>2017</v>
      </c>
      <c r="C452" s="4">
        <v>1</v>
      </c>
      <c r="D452" s="4" t="s">
        <v>1017</v>
      </c>
      <c r="E452" s="3" t="s">
        <v>82</v>
      </c>
      <c r="F452" s="4" t="s">
        <v>965</v>
      </c>
      <c r="G452" s="3">
        <v>33.479999999999997</v>
      </c>
      <c r="H452" s="91">
        <v>300</v>
      </c>
      <c r="I452" s="3">
        <v>26.79</v>
      </c>
      <c r="J452" s="3">
        <f t="shared" si="55"/>
        <v>240.05376344086025</v>
      </c>
      <c r="K452" s="3">
        <v>2.19</v>
      </c>
      <c r="L452" s="3">
        <f t="shared" si="52"/>
        <v>19.623655913978496</v>
      </c>
      <c r="M452" s="3">
        <v>6</v>
      </c>
      <c r="N452" s="3">
        <v>6</v>
      </c>
      <c r="O452" s="3">
        <f t="shared" si="50"/>
        <v>48.067943877196775</v>
      </c>
      <c r="P452" s="3">
        <v>21.01</v>
      </c>
      <c r="Q452" s="3">
        <f t="shared" si="53"/>
        <v>188.26164874551975</v>
      </c>
      <c r="R452" s="3">
        <v>0.35</v>
      </c>
      <c r="S452" s="3">
        <f t="shared" si="54"/>
        <v>3.1362007168458783</v>
      </c>
      <c r="T452" s="3">
        <v>6</v>
      </c>
      <c r="U452" s="3">
        <v>6</v>
      </c>
      <c r="V452" s="3">
        <f t="shared" si="51"/>
        <v>7.6820914872232287</v>
      </c>
      <c r="W452" s="3">
        <v>3</v>
      </c>
    </row>
    <row r="453" spans="1:23" x14ac:dyDescent="0.25">
      <c r="A453" s="25" t="s">
        <v>723</v>
      </c>
      <c r="B453" s="4">
        <v>2017</v>
      </c>
      <c r="C453" s="4">
        <v>2</v>
      </c>
      <c r="D453" s="4" t="s">
        <v>1017</v>
      </c>
      <c r="E453" s="3" t="s">
        <v>82</v>
      </c>
      <c r="F453" s="4" t="s">
        <v>965</v>
      </c>
      <c r="G453" s="3">
        <v>33.479999999999997</v>
      </c>
      <c r="H453" s="91">
        <v>300</v>
      </c>
      <c r="I453" s="3">
        <v>26.79</v>
      </c>
      <c r="J453" s="3">
        <f t="shared" si="55"/>
        <v>240.05376344086025</v>
      </c>
      <c r="K453" s="3">
        <v>2.19</v>
      </c>
      <c r="L453" s="3">
        <f t="shared" si="52"/>
        <v>19.623655913978496</v>
      </c>
      <c r="M453" s="3">
        <v>6</v>
      </c>
      <c r="N453" s="3">
        <v>6</v>
      </c>
      <c r="O453" s="3">
        <f t="shared" si="50"/>
        <v>48.067943877196775</v>
      </c>
      <c r="P453" s="3">
        <v>15.59</v>
      </c>
      <c r="Q453" s="3">
        <f t="shared" si="53"/>
        <v>139.69534050179212</v>
      </c>
      <c r="R453" s="3">
        <v>0.81</v>
      </c>
      <c r="S453" s="3">
        <f t="shared" si="54"/>
        <v>7.2580645161290338</v>
      </c>
      <c r="T453" s="3">
        <v>6</v>
      </c>
      <c r="U453" s="3">
        <v>6</v>
      </c>
      <c r="V453" s="3">
        <f t="shared" si="51"/>
        <v>17.778554584716616</v>
      </c>
      <c r="W453" s="3">
        <v>3</v>
      </c>
    </row>
    <row r="454" spans="1:23" x14ac:dyDescent="0.25">
      <c r="A454" s="25" t="s">
        <v>723</v>
      </c>
      <c r="B454" s="4">
        <v>2017</v>
      </c>
      <c r="C454" s="4">
        <v>3</v>
      </c>
      <c r="D454" s="4" t="s">
        <v>1017</v>
      </c>
      <c r="E454" s="3" t="s">
        <v>82</v>
      </c>
      <c r="F454" s="4" t="s">
        <v>965</v>
      </c>
      <c r="G454" s="3">
        <v>33.479999999999997</v>
      </c>
      <c r="H454" s="91">
        <v>300</v>
      </c>
      <c r="I454" s="3">
        <v>26.79</v>
      </c>
      <c r="J454" s="3">
        <f t="shared" si="55"/>
        <v>240.05376344086025</v>
      </c>
      <c r="K454" s="3">
        <v>2.19</v>
      </c>
      <c r="L454" s="3">
        <f t="shared" si="52"/>
        <v>19.623655913978496</v>
      </c>
      <c r="M454" s="3">
        <v>6</v>
      </c>
      <c r="N454" s="3">
        <v>6</v>
      </c>
      <c r="O454" s="3">
        <f t="shared" si="50"/>
        <v>48.067943877196775</v>
      </c>
      <c r="P454" s="3">
        <v>9.81</v>
      </c>
      <c r="Q454" s="3">
        <f t="shared" si="53"/>
        <v>87.903225806451616</v>
      </c>
      <c r="R454" s="3">
        <v>1.73</v>
      </c>
      <c r="S454" s="3">
        <f t="shared" si="54"/>
        <v>15.501792114695341</v>
      </c>
      <c r="T454" s="3">
        <v>6</v>
      </c>
      <c r="U454" s="3">
        <v>6</v>
      </c>
      <c r="V454" s="3">
        <f t="shared" si="51"/>
        <v>37.971480779703384</v>
      </c>
      <c r="W454" s="3">
        <v>3</v>
      </c>
    </row>
    <row r="455" spans="1:23" x14ac:dyDescent="0.25">
      <c r="A455" s="25" t="s">
        <v>724</v>
      </c>
      <c r="B455" s="4">
        <v>2016</v>
      </c>
      <c r="C455" s="4">
        <v>1</v>
      </c>
      <c r="D455" s="4" t="s">
        <v>1051</v>
      </c>
      <c r="E455" s="3" t="s">
        <v>82</v>
      </c>
      <c r="F455" s="4" t="s">
        <v>965</v>
      </c>
      <c r="G455" s="3">
        <v>36.950000000000003</v>
      </c>
      <c r="H455" s="91">
        <v>160</v>
      </c>
      <c r="I455" s="3">
        <v>33.71</v>
      </c>
      <c r="J455" s="3">
        <f t="shared" si="55"/>
        <v>145.9702300405954</v>
      </c>
      <c r="K455" s="3">
        <v>1.08</v>
      </c>
      <c r="L455" s="3">
        <f t="shared" si="52"/>
        <v>4.6765899864682003</v>
      </c>
      <c r="M455" s="3">
        <v>10</v>
      </c>
      <c r="N455" s="3">
        <v>10</v>
      </c>
      <c r="O455" s="3">
        <f t="shared" si="50"/>
        <v>14.788676039975535</v>
      </c>
      <c r="P455" s="3">
        <v>25.86</v>
      </c>
      <c r="Q455" s="3">
        <f t="shared" si="53"/>
        <v>111.97834912043302</v>
      </c>
      <c r="R455" s="3">
        <v>1.08</v>
      </c>
      <c r="S455" s="3">
        <f t="shared" si="54"/>
        <v>4.6765899864682003</v>
      </c>
      <c r="T455" s="3">
        <v>10</v>
      </c>
      <c r="U455" s="3">
        <v>10</v>
      </c>
      <c r="V455" s="3">
        <f t="shared" si="51"/>
        <v>14.788676039975535</v>
      </c>
      <c r="W455" s="3">
        <v>1</v>
      </c>
    </row>
    <row r="456" spans="1:23" x14ac:dyDescent="0.25">
      <c r="A456" s="25" t="s">
        <v>725</v>
      </c>
      <c r="B456" s="4">
        <v>2017</v>
      </c>
      <c r="C456" s="4">
        <v>1</v>
      </c>
      <c r="D456" s="4" t="s">
        <v>1017</v>
      </c>
      <c r="E456" s="3" t="s">
        <v>82</v>
      </c>
      <c r="F456" s="4" t="s">
        <v>965</v>
      </c>
      <c r="G456" s="3">
        <v>36.15</v>
      </c>
      <c r="H456" s="91">
        <v>150</v>
      </c>
      <c r="I456" s="3">
        <v>27.15</v>
      </c>
      <c r="J456" s="3">
        <f t="shared" si="55"/>
        <v>112.65560165975104</v>
      </c>
      <c r="K456" s="3">
        <v>3.76</v>
      </c>
      <c r="L456" s="3">
        <f t="shared" si="52"/>
        <v>15.601659751037346</v>
      </c>
      <c r="M456" s="3">
        <v>6</v>
      </c>
      <c r="N456" s="3">
        <v>6</v>
      </c>
      <c r="O456" s="3">
        <f t="shared" si="50"/>
        <v>38.216105530559126</v>
      </c>
      <c r="P456" s="3">
        <v>18.16</v>
      </c>
      <c r="Q456" s="3">
        <f t="shared" si="53"/>
        <v>75.352697095435687</v>
      </c>
      <c r="R456" s="3">
        <v>3.11</v>
      </c>
      <c r="S456" s="3">
        <f t="shared" si="54"/>
        <v>12.904564315352697</v>
      </c>
      <c r="T456" s="3">
        <v>6</v>
      </c>
      <c r="U456" s="3">
        <v>6</v>
      </c>
      <c r="V456" s="3">
        <f t="shared" si="51"/>
        <v>31.609597925542253</v>
      </c>
      <c r="W456" s="3">
        <v>1</v>
      </c>
    </row>
    <row r="457" spans="1:23" x14ac:dyDescent="0.25">
      <c r="A457" s="25" t="s">
        <v>726</v>
      </c>
      <c r="B457" s="4">
        <v>2004</v>
      </c>
      <c r="C457" s="4">
        <v>1</v>
      </c>
      <c r="D457" s="4" t="s">
        <v>1051</v>
      </c>
      <c r="E457" s="3" t="s">
        <v>82</v>
      </c>
      <c r="F457" s="4" t="s">
        <v>1035</v>
      </c>
      <c r="G457" s="3">
        <v>56.14</v>
      </c>
      <c r="H457" s="91">
        <v>50</v>
      </c>
      <c r="I457" s="3">
        <v>43.57</v>
      </c>
      <c r="J457" s="3">
        <f t="shared" si="55"/>
        <v>38.804773779836125</v>
      </c>
      <c r="K457" s="3">
        <v>1.63</v>
      </c>
      <c r="L457" s="3">
        <f t="shared" si="52"/>
        <v>1.4517278232988957</v>
      </c>
      <c r="M457" s="3">
        <v>10</v>
      </c>
      <c r="N457" s="3">
        <v>10</v>
      </c>
      <c r="O457" s="3">
        <f t="shared" si="50"/>
        <v>4.5907664642629671</v>
      </c>
      <c r="P457" s="3">
        <v>45.21</v>
      </c>
      <c r="Q457" s="3">
        <f t="shared" si="53"/>
        <v>40.265407908799432</v>
      </c>
      <c r="R457" s="3">
        <v>2.2799999999999998</v>
      </c>
      <c r="S457" s="3">
        <f t="shared" si="54"/>
        <v>2.0306376914855715</v>
      </c>
      <c r="T457" s="3">
        <v>10</v>
      </c>
      <c r="U457" s="3">
        <v>10</v>
      </c>
      <c r="V457" s="3">
        <f t="shared" si="51"/>
        <v>6.4214402076807131</v>
      </c>
      <c r="W457" s="3">
        <v>1</v>
      </c>
    </row>
    <row r="458" spans="1:23" x14ac:dyDescent="0.25">
      <c r="A458" s="25" t="s">
        <v>726</v>
      </c>
      <c r="B458" s="4">
        <v>2004</v>
      </c>
      <c r="C458" s="4">
        <v>2</v>
      </c>
      <c r="D458" s="4" t="s">
        <v>1017</v>
      </c>
      <c r="E458" s="3" t="s">
        <v>82</v>
      </c>
      <c r="F458" s="4" t="s">
        <v>1035</v>
      </c>
      <c r="G458" s="3">
        <v>37.049999999999997</v>
      </c>
      <c r="H458" s="91">
        <v>50</v>
      </c>
      <c r="I458" s="3">
        <v>28.56</v>
      </c>
      <c r="J458" s="3">
        <f t="shared" si="55"/>
        <v>38.542510121457489</v>
      </c>
      <c r="K458" s="3">
        <v>1.23</v>
      </c>
      <c r="L458" s="3">
        <f t="shared" si="52"/>
        <v>1.6599190283400811</v>
      </c>
      <c r="M458" s="3">
        <v>10</v>
      </c>
      <c r="N458" s="3">
        <v>10</v>
      </c>
      <c r="O458" s="3">
        <f t="shared" si="50"/>
        <v>5.2491248610082417</v>
      </c>
      <c r="P458" s="3">
        <v>21.09</v>
      </c>
      <c r="Q458" s="3">
        <f t="shared" si="53"/>
        <v>28.461538461538463</v>
      </c>
      <c r="R458" s="3">
        <v>0.92</v>
      </c>
      <c r="S458" s="3">
        <f t="shared" si="54"/>
        <v>1.2415654520917681</v>
      </c>
      <c r="T458" s="3">
        <v>10</v>
      </c>
      <c r="U458" s="3">
        <v>10</v>
      </c>
      <c r="V458" s="3">
        <f t="shared" si="51"/>
        <v>3.9261746927866525</v>
      </c>
      <c r="W458" s="3">
        <v>1</v>
      </c>
    </row>
    <row r="459" spans="1:23" x14ac:dyDescent="0.25">
      <c r="A459" s="25" t="s">
        <v>726</v>
      </c>
      <c r="B459" s="4">
        <v>2004</v>
      </c>
      <c r="C459" s="4">
        <v>3</v>
      </c>
      <c r="D459" s="4" t="s">
        <v>1006</v>
      </c>
      <c r="E459" s="3" t="s">
        <v>82</v>
      </c>
      <c r="F459" s="4" t="s">
        <v>1035</v>
      </c>
      <c r="G459" s="3">
        <v>37.1</v>
      </c>
      <c r="H459" s="91">
        <v>50</v>
      </c>
      <c r="I459" s="3">
        <v>28.71</v>
      </c>
      <c r="J459" s="3">
        <f t="shared" si="55"/>
        <v>38.692722371967655</v>
      </c>
      <c r="K459" s="3">
        <v>1.1499999999999999</v>
      </c>
      <c r="L459" s="3">
        <f t="shared" si="52"/>
        <v>1.5498652291105119</v>
      </c>
      <c r="M459" s="3">
        <v>10</v>
      </c>
      <c r="N459" s="3">
        <v>10</v>
      </c>
      <c r="O459" s="3">
        <f t="shared" si="50"/>
        <v>4.9011041902879189</v>
      </c>
      <c r="P459" s="3">
        <v>16.239999999999998</v>
      </c>
      <c r="Q459" s="3">
        <f t="shared" si="53"/>
        <v>21.886792452830186</v>
      </c>
      <c r="R459" s="3">
        <v>2.39</v>
      </c>
      <c r="S459" s="3">
        <f t="shared" si="54"/>
        <v>3.2210242587601079</v>
      </c>
      <c r="T459" s="3">
        <v>10</v>
      </c>
      <c r="U459" s="3">
        <v>10</v>
      </c>
      <c r="V459" s="3">
        <f t="shared" si="51"/>
        <v>10.185773056337503</v>
      </c>
      <c r="W459" s="3">
        <v>1</v>
      </c>
    </row>
    <row r="460" spans="1:23" x14ac:dyDescent="0.25">
      <c r="A460" s="25" t="s">
        <v>726</v>
      </c>
      <c r="B460" s="4">
        <v>2005</v>
      </c>
      <c r="C460" s="4">
        <v>1</v>
      </c>
      <c r="D460" s="4" t="s">
        <v>1017</v>
      </c>
      <c r="E460" s="3" t="s">
        <v>82</v>
      </c>
      <c r="F460" s="4" t="s">
        <v>1035</v>
      </c>
      <c r="G460" s="3">
        <v>48.38</v>
      </c>
      <c r="H460" s="91">
        <v>60</v>
      </c>
      <c r="I460" s="3">
        <v>33.6</v>
      </c>
      <c r="J460" s="3">
        <f t="shared" si="55"/>
        <v>41.670111616370399</v>
      </c>
      <c r="K460" s="3">
        <v>1.5</v>
      </c>
      <c r="L460" s="3">
        <f t="shared" si="52"/>
        <v>1.8602728400165356</v>
      </c>
      <c r="M460" s="3">
        <v>10</v>
      </c>
      <c r="N460" s="3">
        <v>10</v>
      </c>
      <c r="O460" s="3">
        <f t="shared" ref="O460:O526" si="56">L460*SQRT(N460)</f>
        <v>5.8826992438022767</v>
      </c>
      <c r="P460" s="3">
        <v>31.98</v>
      </c>
      <c r="Q460" s="3">
        <f t="shared" si="53"/>
        <v>39.66101694915254</v>
      </c>
      <c r="R460" s="3">
        <v>1.62</v>
      </c>
      <c r="S460" s="3">
        <f t="shared" si="54"/>
        <v>2.0090946672178585</v>
      </c>
      <c r="T460" s="3">
        <v>10</v>
      </c>
      <c r="U460" s="3">
        <v>10</v>
      </c>
      <c r="V460" s="3">
        <f t="shared" ref="V460:V526" si="57">S460*SQRT(U460)</f>
        <v>6.3533151833064583</v>
      </c>
      <c r="W460" s="3">
        <v>1</v>
      </c>
    </row>
    <row r="461" spans="1:23" x14ac:dyDescent="0.25">
      <c r="A461" s="25" t="s">
        <v>726</v>
      </c>
      <c r="B461" s="4">
        <v>2005</v>
      </c>
      <c r="C461" s="4">
        <v>2</v>
      </c>
      <c r="D461" s="4" t="s">
        <v>1017</v>
      </c>
      <c r="E461" s="3" t="s">
        <v>82</v>
      </c>
      <c r="F461" s="4" t="s">
        <v>1035</v>
      </c>
      <c r="G461" s="3">
        <v>48.84</v>
      </c>
      <c r="H461" s="91">
        <v>60</v>
      </c>
      <c r="I461" s="3">
        <v>41.22</v>
      </c>
      <c r="J461" s="3">
        <f t="shared" si="55"/>
        <v>50.638820638820633</v>
      </c>
      <c r="K461" s="3">
        <v>0.92</v>
      </c>
      <c r="L461" s="3">
        <f t="shared" si="52"/>
        <v>1.1302211302211302</v>
      </c>
      <c r="M461" s="3">
        <v>10</v>
      </c>
      <c r="N461" s="3">
        <v>10</v>
      </c>
      <c r="O461" s="3">
        <f t="shared" si="56"/>
        <v>3.5740730311485369</v>
      </c>
      <c r="P461" s="3">
        <v>38.22</v>
      </c>
      <c r="Q461" s="3">
        <f t="shared" si="53"/>
        <v>46.953316953316943</v>
      </c>
      <c r="R461" s="3">
        <v>1.27</v>
      </c>
      <c r="S461" s="3">
        <f t="shared" si="54"/>
        <v>1.5601965601965602</v>
      </c>
      <c r="T461" s="3">
        <v>10</v>
      </c>
      <c r="U461" s="3">
        <v>10</v>
      </c>
      <c r="V461" s="3">
        <f t="shared" si="57"/>
        <v>4.9337747277811328</v>
      </c>
      <c r="W461" s="3">
        <v>1</v>
      </c>
    </row>
    <row r="462" spans="1:23" x14ac:dyDescent="0.25">
      <c r="A462" s="25" t="s">
        <v>726</v>
      </c>
      <c r="B462" s="4">
        <v>2005</v>
      </c>
      <c r="C462" s="4">
        <v>3</v>
      </c>
      <c r="D462" s="4" t="s">
        <v>1006</v>
      </c>
      <c r="E462" s="3" t="s">
        <v>82</v>
      </c>
      <c r="F462" s="4" t="s">
        <v>1035</v>
      </c>
      <c r="G462" s="3">
        <v>48.61</v>
      </c>
      <c r="H462" s="91">
        <v>60</v>
      </c>
      <c r="I462" s="3">
        <v>33.6</v>
      </c>
      <c r="J462" s="3">
        <f t="shared" si="55"/>
        <v>41.472947953096075</v>
      </c>
      <c r="K462" s="3">
        <v>1.96</v>
      </c>
      <c r="L462" s="3">
        <f t="shared" si="52"/>
        <v>2.4192552972639372</v>
      </c>
      <c r="M462" s="3">
        <v>10</v>
      </c>
      <c r="N462" s="3">
        <v>10</v>
      </c>
      <c r="O462" s="3">
        <f t="shared" si="56"/>
        <v>7.6503569807817611</v>
      </c>
      <c r="P462" s="3">
        <v>23.21</v>
      </c>
      <c r="Q462" s="3">
        <f t="shared" si="53"/>
        <v>28.648426249742855</v>
      </c>
      <c r="R462" s="3">
        <v>1.39</v>
      </c>
      <c r="S462" s="3">
        <f t="shared" si="54"/>
        <v>1.7156963587739147</v>
      </c>
      <c r="T462" s="3">
        <v>10</v>
      </c>
      <c r="U462" s="3">
        <v>10</v>
      </c>
      <c r="V462" s="3">
        <f t="shared" si="57"/>
        <v>5.4255082669829839</v>
      </c>
      <c r="W462" s="3">
        <v>1</v>
      </c>
    </row>
    <row r="463" spans="1:23" x14ac:dyDescent="0.25">
      <c r="A463" s="25" t="s">
        <v>726</v>
      </c>
      <c r="B463" s="4">
        <v>2005</v>
      </c>
      <c r="C463" s="4">
        <v>4</v>
      </c>
      <c r="D463" s="4" t="s">
        <v>1006</v>
      </c>
      <c r="E463" s="3" t="s">
        <v>82</v>
      </c>
      <c r="F463" s="4" t="s">
        <v>1035</v>
      </c>
      <c r="G463" s="3">
        <v>48.14</v>
      </c>
      <c r="H463" s="91">
        <v>60</v>
      </c>
      <c r="I463" s="3">
        <v>42.83</v>
      </c>
      <c r="J463" s="3">
        <f t="shared" si="55"/>
        <v>53.381803074366424</v>
      </c>
      <c r="K463" s="3">
        <v>0.92</v>
      </c>
      <c r="L463" s="3">
        <f t="shared" si="52"/>
        <v>1.1466555878687164</v>
      </c>
      <c r="M463" s="3">
        <v>10</v>
      </c>
      <c r="N463" s="3">
        <v>10</v>
      </c>
      <c r="O463" s="3">
        <f t="shared" si="56"/>
        <v>3.6260433494244819</v>
      </c>
      <c r="P463" s="3">
        <v>23.67</v>
      </c>
      <c r="Q463" s="3">
        <f t="shared" si="53"/>
        <v>29.501454092230993</v>
      </c>
      <c r="R463" s="3">
        <v>2.89</v>
      </c>
      <c r="S463" s="3">
        <f t="shared" si="54"/>
        <v>3.601994183631076</v>
      </c>
      <c r="T463" s="3">
        <v>10</v>
      </c>
      <c r="U463" s="3">
        <v>10</v>
      </c>
      <c r="V463" s="3">
        <f t="shared" si="57"/>
        <v>11.390505738952992</v>
      </c>
      <c r="W463" s="3">
        <v>1</v>
      </c>
    </row>
    <row r="464" spans="1:23" x14ac:dyDescent="0.25">
      <c r="A464" s="25" t="s">
        <v>726</v>
      </c>
      <c r="B464" s="4">
        <v>2005</v>
      </c>
      <c r="C464" s="4">
        <v>5</v>
      </c>
      <c r="D464" s="4" t="s">
        <v>1018</v>
      </c>
      <c r="E464" s="3" t="s">
        <v>82</v>
      </c>
      <c r="F464" s="4" t="s">
        <v>1035</v>
      </c>
      <c r="G464" s="3">
        <v>49.76</v>
      </c>
      <c r="H464" s="91">
        <v>60</v>
      </c>
      <c r="I464" s="3">
        <v>32.79</v>
      </c>
      <c r="J464" s="3">
        <f t="shared" si="55"/>
        <v>39.537781350482312</v>
      </c>
      <c r="K464" s="3">
        <v>1.1499999999999999</v>
      </c>
      <c r="L464" s="3">
        <f t="shared" si="52"/>
        <v>1.3866559485530547</v>
      </c>
      <c r="M464" s="3">
        <v>10</v>
      </c>
      <c r="N464" s="3">
        <v>10</v>
      </c>
      <c r="O464" s="3">
        <f t="shared" si="56"/>
        <v>4.3849911284489185</v>
      </c>
      <c r="P464" s="3">
        <v>13.05</v>
      </c>
      <c r="Q464" s="3">
        <f t="shared" si="53"/>
        <v>15.735530546623794</v>
      </c>
      <c r="R464" s="3">
        <v>2.89</v>
      </c>
      <c r="S464" s="3">
        <f t="shared" si="54"/>
        <v>3.484726688102894</v>
      </c>
      <c r="T464" s="3">
        <v>10</v>
      </c>
      <c r="U464" s="3">
        <v>10</v>
      </c>
      <c r="V464" s="3">
        <f t="shared" si="57"/>
        <v>11.019673357580325</v>
      </c>
      <c r="W464" s="3">
        <v>1</v>
      </c>
    </row>
    <row r="465" spans="1:23" x14ac:dyDescent="0.25">
      <c r="A465" s="25" t="s">
        <v>726</v>
      </c>
      <c r="B465" s="4">
        <v>2005</v>
      </c>
      <c r="C465" s="4">
        <v>6</v>
      </c>
      <c r="D465" s="4" t="s">
        <v>1018</v>
      </c>
      <c r="E465" s="3" t="s">
        <v>82</v>
      </c>
      <c r="F465" s="4" t="s">
        <v>1035</v>
      </c>
      <c r="G465" s="3">
        <v>49.42</v>
      </c>
      <c r="H465" s="91">
        <v>60</v>
      </c>
      <c r="I465" s="3">
        <v>40.18</v>
      </c>
      <c r="J465" s="3">
        <f t="shared" si="55"/>
        <v>48.781869688385271</v>
      </c>
      <c r="K465" s="3">
        <v>1.62</v>
      </c>
      <c r="L465" s="3">
        <f t="shared" si="52"/>
        <v>1.9668150546337515</v>
      </c>
      <c r="M465" s="3">
        <v>10</v>
      </c>
      <c r="N465" s="3">
        <v>10</v>
      </c>
      <c r="O465" s="3">
        <f t="shared" si="56"/>
        <v>6.2196153089511634</v>
      </c>
      <c r="P465" s="3">
        <v>24.71</v>
      </c>
      <c r="Q465" s="3">
        <f t="shared" si="53"/>
        <v>30</v>
      </c>
      <c r="R465" s="3">
        <v>5.08</v>
      </c>
      <c r="S465" s="3">
        <f t="shared" si="54"/>
        <v>6.1675435046539864</v>
      </c>
      <c r="T465" s="3">
        <v>10</v>
      </c>
      <c r="U465" s="3">
        <v>10</v>
      </c>
      <c r="V465" s="3">
        <f t="shared" si="57"/>
        <v>19.503485042883895</v>
      </c>
      <c r="W465" s="3">
        <v>1</v>
      </c>
    </row>
    <row r="466" spans="1:23" x14ac:dyDescent="0.25">
      <c r="A466" s="25" t="s">
        <v>727</v>
      </c>
      <c r="B466" s="4">
        <v>2010</v>
      </c>
      <c r="C466" s="4">
        <v>1</v>
      </c>
      <c r="D466" s="4" t="s">
        <v>1017</v>
      </c>
      <c r="E466" s="3" t="s">
        <v>82</v>
      </c>
      <c r="F466" s="4" t="s">
        <v>965</v>
      </c>
      <c r="G466" s="3">
        <v>23.94</v>
      </c>
      <c r="H466" s="91">
        <v>400</v>
      </c>
      <c r="I466" s="3">
        <v>20.239999999999998</v>
      </c>
      <c r="J466" s="3">
        <f t="shared" si="55"/>
        <v>338.1787802840434</v>
      </c>
      <c r="K466" s="3">
        <v>1.92</v>
      </c>
      <c r="L466" s="3">
        <f t="shared" si="52"/>
        <v>32.080200501253131</v>
      </c>
      <c r="M466" s="3">
        <v>12</v>
      </c>
      <c r="N466" s="3">
        <v>12</v>
      </c>
      <c r="O466" s="3">
        <f t="shared" si="56"/>
        <v>111.12907437033397</v>
      </c>
      <c r="P466" s="3">
        <v>9.39</v>
      </c>
      <c r="Q466" s="3">
        <f t="shared" si="53"/>
        <v>156.89223057644111</v>
      </c>
      <c r="R466" s="3">
        <v>0.85</v>
      </c>
      <c r="S466" s="3">
        <f t="shared" si="54"/>
        <v>14.202172096908939</v>
      </c>
      <c r="T466" s="3">
        <v>12</v>
      </c>
      <c r="U466" s="3">
        <v>12</v>
      </c>
      <c r="V466" s="3">
        <f t="shared" si="57"/>
        <v>49.197767299366603</v>
      </c>
      <c r="W466" s="3">
        <v>1</v>
      </c>
    </row>
    <row r="467" spans="1:23" x14ac:dyDescent="0.25">
      <c r="A467" s="25" t="s">
        <v>727</v>
      </c>
      <c r="B467" s="4">
        <v>2010</v>
      </c>
      <c r="C467" s="4">
        <v>2</v>
      </c>
      <c r="D467" s="4" t="s">
        <v>1017</v>
      </c>
      <c r="E467" s="3" t="s">
        <v>82</v>
      </c>
      <c r="F467" s="4" t="s">
        <v>965</v>
      </c>
      <c r="G467" s="3">
        <v>23.94</v>
      </c>
      <c r="H467" s="91">
        <v>400</v>
      </c>
      <c r="I467" s="3">
        <v>17.86</v>
      </c>
      <c r="J467" s="3">
        <f t="shared" si="55"/>
        <v>298.41269841269838</v>
      </c>
      <c r="K467" s="3">
        <v>2</v>
      </c>
      <c r="L467" s="3">
        <f t="shared" si="52"/>
        <v>33.416875522138682</v>
      </c>
      <c r="M467" s="3">
        <v>12</v>
      </c>
      <c r="N467" s="3">
        <v>12</v>
      </c>
      <c r="O467" s="3">
        <f t="shared" si="56"/>
        <v>115.75945246909789</v>
      </c>
      <c r="P467" s="3">
        <v>12.7</v>
      </c>
      <c r="Q467" s="3">
        <f t="shared" si="53"/>
        <v>212.19715956558062</v>
      </c>
      <c r="R467" s="3">
        <v>1.69</v>
      </c>
      <c r="S467" s="3">
        <f t="shared" si="54"/>
        <v>28.237259816207182</v>
      </c>
      <c r="T467" s="3">
        <v>12</v>
      </c>
      <c r="U467" s="3">
        <v>12</v>
      </c>
      <c r="V467" s="3">
        <f t="shared" si="57"/>
        <v>97.816737336387703</v>
      </c>
      <c r="W467" s="3">
        <v>1</v>
      </c>
    </row>
    <row r="468" spans="1:23" x14ac:dyDescent="0.25">
      <c r="A468" s="25" t="s">
        <v>727</v>
      </c>
      <c r="B468" s="4">
        <v>2010</v>
      </c>
      <c r="C468" s="4">
        <v>3</v>
      </c>
      <c r="D468" s="4" t="s">
        <v>1017</v>
      </c>
      <c r="E468" s="3" t="s">
        <v>82</v>
      </c>
      <c r="F468" s="4" t="s">
        <v>965</v>
      </c>
      <c r="G468" s="3">
        <v>23.94</v>
      </c>
      <c r="H468" s="91">
        <v>400</v>
      </c>
      <c r="I468" s="3">
        <v>20.010000000000002</v>
      </c>
      <c r="J468" s="3">
        <f t="shared" si="55"/>
        <v>334.3358395989975</v>
      </c>
      <c r="K468" s="3">
        <v>2.08</v>
      </c>
      <c r="L468" s="3">
        <f t="shared" ref="L468:L526" si="58">H468*K468/G468</f>
        <v>34.753550543024225</v>
      </c>
      <c r="M468" s="3">
        <v>6</v>
      </c>
      <c r="N468" s="3">
        <v>6</v>
      </c>
      <c r="O468" s="3">
        <f t="shared" si="56"/>
        <v>85.128465580434579</v>
      </c>
      <c r="P468" s="3">
        <v>11.39</v>
      </c>
      <c r="Q468" s="3">
        <f t="shared" ref="Q468:Q526" si="59">H468*P468/G468</f>
        <v>190.30910609857978</v>
      </c>
      <c r="R468" s="3">
        <v>0.62</v>
      </c>
      <c r="S468" s="3">
        <f t="shared" ref="S468:S526" si="60">H468*R468/G468</f>
        <v>10.359231411862991</v>
      </c>
      <c r="T468" s="3">
        <v>6</v>
      </c>
      <c r="U468" s="3">
        <v>6</v>
      </c>
      <c r="V468" s="3">
        <f t="shared" si="57"/>
        <v>25.374831086475695</v>
      </c>
      <c r="W468" s="3">
        <v>1</v>
      </c>
    </row>
    <row r="469" spans="1:23" x14ac:dyDescent="0.25">
      <c r="A469" s="25" t="s">
        <v>727</v>
      </c>
      <c r="B469" s="4">
        <v>2010</v>
      </c>
      <c r="C469" s="4">
        <v>4</v>
      </c>
      <c r="D469" s="4" t="s">
        <v>1017</v>
      </c>
      <c r="E469" s="3" t="s">
        <v>82</v>
      </c>
      <c r="F469" s="4" t="s">
        <v>965</v>
      </c>
      <c r="G469" s="3">
        <v>23.94</v>
      </c>
      <c r="H469" s="91">
        <v>400</v>
      </c>
      <c r="I469" s="3">
        <v>13.78</v>
      </c>
      <c r="J469" s="3">
        <f t="shared" si="55"/>
        <v>230.2422723475355</v>
      </c>
      <c r="K469" s="3">
        <v>3</v>
      </c>
      <c r="L469" s="3">
        <f t="shared" si="58"/>
        <v>50.125313283208015</v>
      </c>
      <c r="M469" s="3">
        <v>12</v>
      </c>
      <c r="N469" s="3">
        <v>12</v>
      </c>
      <c r="O469" s="3">
        <f t="shared" si="56"/>
        <v>173.63917870364682</v>
      </c>
      <c r="P469" s="3">
        <v>14.93</v>
      </c>
      <c r="Q469" s="3">
        <f t="shared" si="59"/>
        <v>249.45697577276525</v>
      </c>
      <c r="R469" s="3">
        <v>1.93</v>
      </c>
      <c r="S469" s="3">
        <f t="shared" si="60"/>
        <v>32.247284878863823</v>
      </c>
      <c r="T469" s="3">
        <v>12</v>
      </c>
      <c r="U469" s="3">
        <v>12</v>
      </c>
      <c r="V469" s="3">
        <f t="shared" si="57"/>
        <v>111.70787163267946</v>
      </c>
      <c r="W469" s="3">
        <v>1</v>
      </c>
    </row>
    <row r="470" spans="1:23" x14ac:dyDescent="0.25">
      <c r="A470" s="25" t="s">
        <v>728</v>
      </c>
      <c r="B470" s="4">
        <v>1995</v>
      </c>
      <c r="C470" s="4">
        <v>1</v>
      </c>
      <c r="D470" s="4" t="s">
        <v>996</v>
      </c>
      <c r="E470" s="3" t="s">
        <v>82</v>
      </c>
      <c r="F470" s="4" t="s">
        <v>965</v>
      </c>
      <c r="G470" s="3" t="s">
        <v>976</v>
      </c>
      <c r="H470" s="91" t="s">
        <v>976</v>
      </c>
      <c r="I470" s="3" t="s">
        <v>976</v>
      </c>
      <c r="J470" s="3">
        <v>88.8</v>
      </c>
      <c r="K470" s="3" t="s">
        <v>976</v>
      </c>
      <c r="L470" s="3">
        <v>4.5999999999999996</v>
      </c>
      <c r="M470" s="3" t="s">
        <v>1763</v>
      </c>
      <c r="N470" s="3">
        <v>13</v>
      </c>
      <c r="O470" s="3">
        <f t="shared" si="56"/>
        <v>16.58553586713435</v>
      </c>
      <c r="P470" s="3" t="s">
        <v>976</v>
      </c>
      <c r="Q470" s="3">
        <v>37.200000000000003</v>
      </c>
      <c r="R470" s="3" t="s">
        <v>976</v>
      </c>
      <c r="S470" s="3">
        <v>6.3</v>
      </c>
      <c r="T470" s="3" t="s">
        <v>1764</v>
      </c>
      <c r="U470" s="3">
        <v>13</v>
      </c>
      <c r="V470" s="3">
        <v>6.3</v>
      </c>
      <c r="W470" s="3">
        <v>1</v>
      </c>
    </row>
    <row r="471" spans="1:23" x14ac:dyDescent="0.25">
      <c r="A471" s="25" t="s">
        <v>729</v>
      </c>
      <c r="B471" s="4">
        <v>2010</v>
      </c>
      <c r="C471" s="4">
        <v>1</v>
      </c>
      <c r="D471" s="4" t="s">
        <v>1349</v>
      </c>
      <c r="E471" s="3" t="s">
        <v>82</v>
      </c>
      <c r="F471" s="4" t="s">
        <v>965</v>
      </c>
      <c r="G471" s="3">
        <v>47.27</v>
      </c>
      <c r="H471" s="91">
        <v>300</v>
      </c>
      <c r="I471" s="3">
        <v>26.43</v>
      </c>
      <c r="J471" s="3">
        <f t="shared" si="55"/>
        <v>167.73852337634864</v>
      </c>
      <c r="K471" s="3">
        <v>4.5999999999999996</v>
      </c>
      <c r="L471" s="3">
        <f t="shared" si="58"/>
        <v>29.193991961074676</v>
      </c>
      <c r="M471" s="3" t="s">
        <v>1419</v>
      </c>
      <c r="N471" s="3">
        <v>10</v>
      </c>
      <c r="O471" s="3">
        <f t="shared" si="56"/>
        <v>92.319508589641714</v>
      </c>
      <c r="P471" s="3">
        <v>28.12</v>
      </c>
      <c r="Q471" s="3">
        <f t="shared" si="59"/>
        <v>178.46414216204781</v>
      </c>
      <c r="R471" s="3">
        <v>4.07</v>
      </c>
      <c r="S471" s="3">
        <f t="shared" si="60"/>
        <v>25.83033636555955</v>
      </c>
      <c r="T471" s="3" t="s">
        <v>1419</v>
      </c>
      <c r="U471" s="3">
        <v>10</v>
      </c>
      <c r="V471" s="3">
        <f t="shared" si="57"/>
        <v>81.682695643443864</v>
      </c>
      <c r="W471" s="3">
        <v>3</v>
      </c>
    </row>
    <row r="472" spans="1:23" x14ac:dyDescent="0.25">
      <c r="A472" s="25" t="s">
        <v>729</v>
      </c>
      <c r="B472" s="4">
        <v>2010</v>
      </c>
      <c r="C472" s="4">
        <v>2</v>
      </c>
      <c r="D472" s="4" t="s">
        <v>1349</v>
      </c>
      <c r="E472" s="3" t="s">
        <v>82</v>
      </c>
      <c r="F472" s="4" t="s">
        <v>965</v>
      </c>
      <c r="G472" s="3">
        <v>47.27</v>
      </c>
      <c r="H472" s="91">
        <v>300</v>
      </c>
      <c r="I472" s="3">
        <v>26.43</v>
      </c>
      <c r="J472" s="3">
        <f t="shared" si="55"/>
        <v>167.73852337634864</v>
      </c>
      <c r="K472" s="3">
        <v>4.5999999999999996</v>
      </c>
      <c r="L472" s="3">
        <f t="shared" si="58"/>
        <v>29.193991961074676</v>
      </c>
      <c r="M472" s="3" t="s">
        <v>1419</v>
      </c>
      <c r="N472" s="3">
        <v>10</v>
      </c>
      <c r="O472" s="3">
        <f t="shared" si="56"/>
        <v>92.319508589641714</v>
      </c>
      <c r="P472" s="3">
        <v>13.38</v>
      </c>
      <c r="Q472" s="3">
        <f t="shared" si="59"/>
        <v>84.916437486778094</v>
      </c>
      <c r="R472" s="3">
        <v>3.39</v>
      </c>
      <c r="S472" s="3">
        <f t="shared" si="60"/>
        <v>21.514702771313729</v>
      </c>
      <c r="T472" s="3" t="s">
        <v>1419</v>
      </c>
      <c r="U472" s="3">
        <v>10</v>
      </c>
      <c r="V472" s="3">
        <f t="shared" si="57"/>
        <v>68.035463938888128</v>
      </c>
      <c r="W472" s="3">
        <v>3</v>
      </c>
    </row>
    <row r="473" spans="1:23" x14ac:dyDescent="0.25">
      <c r="A473" s="25" t="s">
        <v>729</v>
      </c>
      <c r="B473" s="4">
        <v>2010</v>
      </c>
      <c r="C473" s="4">
        <v>3</v>
      </c>
      <c r="D473" s="4" t="s">
        <v>1349</v>
      </c>
      <c r="E473" s="3" t="s">
        <v>82</v>
      </c>
      <c r="F473" s="4" t="s">
        <v>965</v>
      </c>
      <c r="G473" s="3">
        <v>47.27</v>
      </c>
      <c r="H473" s="91">
        <v>300</v>
      </c>
      <c r="I473" s="3">
        <v>26.43</v>
      </c>
      <c r="J473" s="3">
        <f t="shared" si="55"/>
        <v>167.73852337634864</v>
      </c>
      <c r="K473" s="3">
        <v>4.5999999999999996</v>
      </c>
      <c r="L473" s="3">
        <f t="shared" si="58"/>
        <v>29.193991961074676</v>
      </c>
      <c r="M473" s="3" t="s">
        <v>1419</v>
      </c>
      <c r="N473" s="3">
        <v>10</v>
      </c>
      <c r="O473" s="3">
        <f t="shared" si="56"/>
        <v>92.319508589641714</v>
      </c>
      <c r="P473" s="3">
        <v>7.96</v>
      </c>
      <c r="Q473" s="3">
        <f t="shared" si="59"/>
        <v>50.518299132642262</v>
      </c>
      <c r="R473" s="3">
        <v>3.73</v>
      </c>
      <c r="S473" s="3">
        <f t="shared" si="60"/>
        <v>23.672519568436638</v>
      </c>
      <c r="T473" s="3" t="s">
        <v>1419</v>
      </c>
      <c r="U473" s="3">
        <v>10</v>
      </c>
      <c r="V473" s="3">
        <f t="shared" si="57"/>
        <v>74.859079791165982</v>
      </c>
      <c r="W473" s="3">
        <v>3</v>
      </c>
    </row>
    <row r="474" spans="1:23" x14ac:dyDescent="0.25">
      <c r="A474" s="119" t="s">
        <v>730</v>
      </c>
      <c r="B474" s="4">
        <v>1996</v>
      </c>
      <c r="C474" s="4">
        <v>1</v>
      </c>
      <c r="D474" s="4" t="s">
        <v>1018</v>
      </c>
      <c r="E474" s="3" t="s">
        <v>82</v>
      </c>
      <c r="F474" s="4" t="s">
        <v>965</v>
      </c>
      <c r="G474" s="3">
        <v>53.3</v>
      </c>
      <c r="H474" s="91">
        <v>200</v>
      </c>
      <c r="I474" s="3">
        <v>36.82</v>
      </c>
      <c r="J474" s="3">
        <f t="shared" si="55"/>
        <v>138.16135084427768</v>
      </c>
      <c r="K474" s="3">
        <v>3.53</v>
      </c>
      <c r="L474" s="3">
        <f t="shared" si="58"/>
        <v>13.245778611632272</v>
      </c>
      <c r="M474" s="3">
        <v>10</v>
      </c>
      <c r="N474" s="3">
        <v>10</v>
      </c>
      <c r="O474" s="3">
        <f t="shared" si="56"/>
        <v>41.886829795100866</v>
      </c>
      <c r="P474" s="3">
        <v>33.130000000000003</v>
      </c>
      <c r="Q474" s="3">
        <f t="shared" si="59"/>
        <v>124.31519699812385</v>
      </c>
      <c r="R474" s="3">
        <v>5.55</v>
      </c>
      <c r="S474" s="3">
        <f t="shared" si="60"/>
        <v>20.825515947467167</v>
      </c>
      <c r="T474" s="3">
        <v>10</v>
      </c>
      <c r="U474" s="3">
        <v>10</v>
      </c>
      <c r="V474" s="3">
        <f t="shared" si="57"/>
        <v>65.856063842155748</v>
      </c>
      <c r="W474" s="3">
        <v>1</v>
      </c>
    </row>
    <row r="475" spans="1:23" x14ac:dyDescent="0.25">
      <c r="A475" s="25" t="s">
        <v>733</v>
      </c>
      <c r="B475" s="4">
        <v>2008</v>
      </c>
      <c r="C475" s="4">
        <v>1</v>
      </c>
      <c r="D475" s="4" t="s">
        <v>1051</v>
      </c>
      <c r="E475" s="3" t="s">
        <v>82</v>
      </c>
      <c r="F475" s="4" t="s">
        <v>965</v>
      </c>
      <c r="G475" s="3">
        <v>51.52</v>
      </c>
      <c r="H475" s="91">
        <v>250</v>
      </c>
      <c r="I475" s="3">
        <v>45.3</v>
      </c>
      <c r="J475" s="3">
        <f t="shared" si="55"/>
        <v>219.81754658385091</v>
      </c>
      <c r="K475" s="3">
        <v>3.76</v>
      </c>
      <c r="L475" s="3">
        <f t="shared" si="58"/>
        <v>18.245341614906831</v>
      </c>
      <c r="M475" s="3">
        <v>8</v>
      </c>
      <c r="N475" s="3">
        <v>8</v>
      </c>
      <c r="O475" s="3">
        <f t="shared" si="56"/>
        <v>51.605619123862944</v>
      </c>
      <c r="P475" s="3">
        <v>27.15</v>
      </c>
      <c r="Q475" s="3">
        <f t="shared" si="59"/>
        <v>131.74495341614906</v>
      </c>
      <c r="R475" s="3">
        <v>2.62</v>
      </c>
      <c r="S475" s="3">
        <f t="shared" si="60"/>
        <v>12.713509316770185</v>
      </c>
      <c r="T475" s="3">
        <v>8</v>
      </c>
      <c r="U475" s="3">
        <v>8</v>
      </c>
      <c r="V475" s="3">
        <f t="shared" si="57"/>
        <v>35.9592346022662</v>
      </c>
      <c r="W475" s="3">
        <v>1</v>
      </c>
    </row>
    <row r="476" spans="1:23" x14ac:dyDescent="0.25">
      <c r="A476" s="25" t="s">
        <v>734</v>
      </c>
      <c r="B476" s="4">
        <v>2006</v>
      </c>
      <c r="C476" s="4">
        <v>1</v>
      </c>
      <c r="D476" s="4" t="s">
        <v>997</v>
      </c>
      <c r="E476" s="3" t="s">
        <v>82</v>
      </c>
      <c r="F476" s="4" t="s">
        <v>965</v>
      </c>
      <c r="G476" s="3" t="s">
        <v>976</v>
      </c>
      <c r="H476" s="91" t="s">
        <v>976</v>
      </c>
      <c r="I476" s="3" t="s">
        <v>976</v>
      </c>
      <c r="J476" s="3">
        <v>195.4</v>
      </c>
      <c r="K476" s="3" t="s">
        <v>976</v>
      </c>
      <c r="L476" s="3">
        <v>14.5</v>
      </c>
      <c r="M476" s="3">
        <v>8</v>
      </c>
      <c r="N476" s="3">
        <v>8</v>
      </c>
      <c r="O476" s="3">
        <f t="shared" si="56"/>
        <v>41.012193308819761</v>
      </c>
      <c r="P476" s="3" t="s">
        <v>976</v>
      </c>
      <c r="Q476" s="3">
        <v>161.5</v>
      </c>
      <c r="R476" s="3" t="s">
        <v>976</v>
      </c>
      <c r="S476" s="3">
        <v>10.7</v>
      </c>
      <c r="T476" s="3">
        <v>10</v>
      </c>
      <c r="U476" s="3">
        <v>10</v>
      </c>
      <c r="V476" s="3">
        <f t="shared" si="57"/>
        <v>33.836370963801656</v>
      </c>
      <c r="W476" s="3">
        <v>2</v>
      </c>
    </row>
    <row r="477" spans="1:23" x14ac:dyDescent="0.25">
      <c r="A477" s="25" t="s">
        <v>734</v>
      </c>
      <c r="B477" s="4">
        <v>2006</v>
      </c>
      <c r="C477" s="4">
        <v>2</v>
      </c>
      <c r="D477" s="4" t="s">
        <v>997</v>
      </c>
      <c r="E477" s="3" t="s">
        <v>82</v>
      </c>
      <c r="F477" s="4" t="s">
        <v>965</v>
      </c>
      <c r="G477" s="3" t="s">
        <v>976</v>
      </c>
      <c r="H477" s="91" t="s">
        <v>976</v>
      </c>
      <c r="I477" s="3" t="s">
        <v>976</v>
      </c>
      <c r="J477" s="3">
        <v>195.4</v>
      </c>
      <c r="K477" s="3" t="s">
        <v>976</v>
      </c>
      <c r="L477" s="3">
        <v>14.5</v>
      </c>
      <c r="M477" s="3">
        <v>8</v>
      </c>
      <c r="N477" s="3">
        <v>8</v>
      </c>
      <c r="O477" s="3">
        <f t="shared" si="56"/>
        <v>41.012193308819761</v>
      </c>
      <c r="P477" s="3" t="s">
        <v>976</v>
      </c>
      <c r="Q477" s="3">
        <v>101.8</v>
      </c>
      <c r="R477" s="3" t="s">
        <v>976</v>
      </c>
      <c r="S477" s="3">
        <v>10.8</v>
      </c>
      <c r="T477" s="3">
        <v>8</v>
      </c>
      <c r="U477" s="3">
        <v>8</v>
      </c>
      <c r="V477" s="3">
        <f t="shared" si="57"/>
        <v>30.547012947258857</v>
      </c>
      <c r="W477" s="3">
        <v>2</v>
      </c>
    </row>
    <row r="478" spans="1:23" x14ac:dyDescent="0.25">
      <c r="A478" s="25" t="s">
        <v>735</v>
      </c>
      <c r="B478" s="4">
        <v>2017</v>
      </c>
      <c r="C478" s="4">
        <v>1</v>
      </c>
      <c r="D478" s="4" t="s">
        <v>1018</v>
      </c>
      <c r="E478" s="3" t="s">
        <v>82</v>
      </c>
      <c r="F478" s="4" t="s">
        <v>965</v>
      </c>
      <c r="G478" s="3">
        <v>31.22</v>
      </c>
      <c r="H478" s="91">
        <v>300</v>
      </c>
      <c r="I478" s="3">
        <v>19.03</v>
      </c>
      <c r="J478" s="3">
        <f t="shared" si="55"/>
        <v>182.86354900704677</v>
      </c>
      <c r="K478" s="3">
        <v>1.29</v>
      </c>
      <c r="L478" s="3">
        <f t="shared" si="58"/>
        <v>12.3959000640615</v>
      </c>
      <c r="M478" s="3">
        <v>15</v>
      </c>
      <c r="N478" s="3">
        <v>15</v>
      </c>
      <c r="O478" s="3">
        <f t="shared" si="56"/>
        <v>48.009114509361645</v>
      </c>
      <c r="P478" s="3">
        <v>18.66</v>
      </c>
      <c r="Q478" s="3">
        <f t="shared" si="59"/>
        <v>179.30813581037796</v>
      </c>
      <c r="R478" s="3">
        <v>1.85</v>
      </c>
      <c r="S478" s="3">
        <f t="shared" si="60"/>
        <v>17.777065983344009</v>
      </c>
      <c r="T478" s="3">
        <v>15</v>
      </c>
      <c r="U478" s="3">
        <v>15</v>
      </c>
      <c r="V478" s="3">
        <f t="shared" si="57"/>
        <v>68.85028049792173</v>
      </c>
      <c r="W478" s="3">
        <v>1</v>
      </c>
    </row>
    <row r="479" spans="1:23" x14ac:dyDescent="0.25">
      <c r="A479" s="25" t="s">
        <v>736</v>
      </c>
      <c r="B479" s="4">
        <v>2016</v>
      </c>
      <c r="C479" s="4">
        <v>1</v>
      </c>
      <c r="D479" s="4" t="s">
        <v>1006</v>
      </c>
      <c r="E479" s="3" t="s">
        <v>82</v>
      </c>
      <c r="F479" s="4" t="s">
        <v>965</v>
      </c>
      <c r="G479" s="3">
        <v>51.52</v>
      </c>
      <c r="H479" s="91">
        <v>200</v>
      </c>
      <c r="I479" s="3">
        <v>45.3</v>
      </c>
      <c r="J479" s="3">
        <f t="shared" si="55"/>
        <v>175.85403726708074</v>
      </c>
      <c r="K479" s="3">
        <v>2.29</v>
      </c>
      <c r="L479" s="3">
        <f t="shared" si="58"/>
        <v>8.8897515527950297</v>
      </c>
      <c r="M479" s="3">
        <v>8</v>
      </c>
      <c r="N479" s="3">
        <v>8</v>
      </c>
      <c r="O479" s="3">
        <f t="shared" si="56"/>
        <v>25.144014424180025</v>
      </c>
      <c r="P479" s="3">
        <v>33.369999999999997</v>
      </c>
      <c r="Q479" s="3">
        <f t="shared" si="59"/>
        <v>129.54192546583849</v>
      </c>
      <c r="R479" s="3">
        <v>1.31</v>
      </c>
      <c r="S479" s="3">
        <f t="shared" si="60"/>
        <v>5.0854037267080745</v>
      </c>
      <c r="T479" s="3">
        <v>8</v>
      </c>
      <c r="U479" s="3">
        <v>8</v>
      </c>
      <c r="V479" s="3">
        <f t="shared" si="57"/>
        <v>14.38369384090648</v>
      </c>
      <c r="W479" s="3">
        <v>1</v>
      </c>
    </row>
    <row r="480" spans="1:23" x14ac:dyDescent="0.25">
      <c r="A480" s="25" t="s">
        <v>736</v>
      </c>
      <c r="B480" s="4">
        <v>2016</v>
      </c>
      <c r="C480" s="4">
        <v>2</v>
      </c>
      <c r="D480" s="4" t="s">
        <v>1396</v>
      </c>
      <c r="E480" s="3" t="s">
        <v>82</v>
      </c>
      <c r="F480" s="4" t="s">
        <v>965</v>
      </c>
      <c r="G480" s="3">
        <v>42.69</v>
      </c>
      <c r="H480" s="91">
        <v>200</v>
      </c>
      <c r="I480" s="3">
        <v>36.47</v>
      </c>
      <c r="J480" s="3">
        <f t="shared" si="55"/>
        <v>170.85968610915907</v>
      </c>
      <c r="K480" s="3">
        <v>1.47</v>
      </c>
      <c r="L480" s="3">
        <f t="shared" si="58"/>
        <v>6.8868587491215747</v>
      </c>
      <c r="M480" s="3">
        <v>8</v>
      </c>
      <c r="N480" s="3">
        <v>8</v>
      </c>
      <c r="O480" s="3">
        <f t="shared" si="56"/>
        <v>19.478978090311081</v>
      </c>
      <c r="P480" s="3">
        <v>28.79</v>
      </c>
      <c r="Q480" s="3">
        <f t="shared" si="59"/>
        <v>134.87936284844227</v>
      </c>
      <c r="R480" s="3">
        <v>1.8</v>
      </c>
      <c r="S480" s="3">
        <f t="shared" si="60"/>
        <v>8.432888264230499</v>
      </c>
      <c r="T480" s="3">
        <v>8</v>
      </c>
      <c r="U480" s="3">
        <v>8</v>
      </c>
      <c r="V480" s="3">
        <f t="shared" si="57"/>
        <v>23.851809906503362</v>
      </c>
      <c r="W480" s="3">
        <v>1</v>
      </c>
    </row>
    <row r="481" spans="1:23" x14ac:dyDescent="0.25">
      <c r="A481" s="25" t="s">
        <v>736</v>
      </c>
      <c r="B481" s="4">
        <v>2016</v>
      </c>
      <c r="C481" s="4">
        <v>3</v>
      </c>
      <c r="D481" s="4" t="s">
        <v>1397</v>
      </c>
      <c r="E481" s="3" t="s">
        <v>82</v>
      </c>
      <c r="F481" s="4" t="s">
        <v>965</v>
      </c>
      <c r="G481" s="3">
        <v>42.52</v>
      </c>
      <c r="H481" s="91">
        <v>200</v>
      </c>
      <c r="I481" s="3">
        <v>33.369999999999997</v>
      </c>
      <c r="J481" s="3">
        <f t="shared" si="55"/>
        <v>156.96142991533392</v>
      </c>
      <c r="K481" s="3">
        <v>1.47</v>
      </c>
      <c r="L481" s="3">
        <f t="shared" si="58"/>
        <v>6.9143932267168386</v>
      </c>
      <c r="M481" s="3">
        <v>8</v>
      </c>
      <c r="N481" s="3">
        <v>8</v>
      </c>
      <c r="O481" s="3">
        <f t="shared" si="56"/>
        <v>19.556857353607242</v>
      </c>
      <c r="P481" s="3">
        <v>35.979999999999997</v>
      </c>
      <c r="Q481" s="3">
        <f t="shared" si="59"/>
        <v>169.23800564440259</v>
      </c>
      <c r="R481" s="3">
        <v>1.37</v>
      </c>
      <c r="S481" s="3">
        <f t="shared" si="60"/>
        <v>6.4440263405456255</v>
      </c>
      <c r="T481" s="3">
        <v>8</v>
      </c>
      <c r="U481" s="3">
        <v>8</v>
      </c>
      <c r="V481" s="3">
        <f t="shared" si="57"/>
        <v>18.22645889417818</v>
      </c>
      <c r="W481" s="3">
        <v>1</v>
      </c>
    </row>
    <row r="482" spans="1:23" x14ac:dyDescent="0.25">
      <c r="A482" s="25" t="s">
        <v>736</v>
      </c>
      <c r="B482" s="4">
        <v>2016</v>
      </c>
      <c r="C482" s="4">
        <v>4</v>
      </c>
      <c r="D482" s="4" t="s">
        <v>1398</v>
      </c>
      <c r="E482" s="3" t="s">
        <v>82</v>
      </c>
      <c r="F482" s="4" t="s">
        <v>965</v>
      </c>
      <c r="G482" s="3">
        <v>42.52</v>
      </c>
      <c r="H482" s="91">
        <v>200</v>
      </c>
      <c r="I482" s="3">
        <v>39.909999999999997</v>
      </c>
      <c r="J482" s="3">
        <f t="shared" si="55"/>
        <v>187.7234242709313</v>
      </c>
      <c r="K482" s="3">
        <v>1.47</v>
      </c>
      <c r="L482" s="3">
        <f t="shared" si="58"/>
        <v>6.9143932267168386</v>
      </c>
      <c r="M482" s="3">
        <v>8</v>
      </c>
      <c r="N482" s="3">
        <v>8</v>
      </c>
      <c r="O482" s="3">
        <f t="shared" si="56"/>
        <v>19.556857353607242</v>
      </c>
      <c r="P482" s="3">
        <v>29.6</v>
      </c>
      <c r="Q482" s="3">
        <f t="shared" si="59"/>
        <v>139.2285983066792</v>
      </c>
      <c r="R482" s="3">
        <v>0.98</v>
      </c>
      <c r="S482" s="3">
        <f t="shared" si="60"/>
        <v>4.6095954844778921</v>
      </c>
      <c r="T482" s="3">
        <v>8</v>
      </c>
      <c r="U482" s="3">
        <v>8</v>
      </c>
      <c r="V482" s="3">
        <f t="shared" si="57"/>
        <v>13.037904902404826</v>
      </c>
      <c r="W482" s="3">
        <v>1</v>
      </c>
    </row>
    <row r="483" spans="1:23" x14ac:dyDescent="0.25">
      <c r="A483" s="25" t="s">
        <v>737</v>
      </c>
      <c r="B483" s="4">
        <v>2013</v>
      </c>
      <c r="C483" s="4">
        <v>1</v>
      </c>
      <c r="D483" s="4" t="s">
        <v>990</v>
      </c>
      <c r="E483" s="3" t="s">
        <v>82</v>
      </c>
      <c r="F483" s="4" t="s">
        <v>965</v>
      </c>
      <c r="G483" s="3">
        <v>33.11</v>
      </c>
      <c r="H483" s="91">
        <v>100</v>
      </c>
      <c r="I483" s="3">
        <v>33.28</v>
      </c>
      <c r="J483" s="3">
        <f t="shared" si="55"/>
        <v>100.51344004832377</v>
      </c>
      <c r="K483" s="3">
        <v>3.49</v>
      </c>
      <c r="L483" s="3">
        <f t="shared" si="58"/>
        <v>10.540622168529145</v>
      </c>
      <c r="M483" s="3">
        <v>10</v>
      </c>
      <c r="N483" s="3">
        <v>10</v>
      </c>
      <c r="O483" s="3">
        <f t="shared" si="56"/>
        <v>33.332374007815297</v>
      </c>
      <c r="P483" s="3">
        <v>23.87</v>
      </c>
      <c r="Q483" s="3">
        <f t="shared" si="59"/>
        <v>72.093023255813961</v>
      </c>
      <c r="R483" s="3">
        <v>2.44</v>
      </c>
      <c r="S483" s="3">
        <f t="shared" si="60"/>
        <v>7.3693748112352768</v>
      </c>
      <c r="T483" s="3">
        <v>10</v>
      </c>
      <c r="U483" s="3">
        <v>10</v>
      </c>
      <c r="V483" s="3">
        <f t="shared" si="57"/>
        <v>23.304009334976886</v>
      </c>
      <c r="W483" s="3">
        <v>1</v>
      </c>
    </row>
    <row r="484" spans="1:23" x14ac:dyDescent="0.25">
      <c r="A484" s="25" t="s">
        <v>737</v>
      </c>
      <c r="B484" s="4">
        <v>2008</v>
      </c>
      <c r="C484" s="4">
        <v>1</v>
      </c>
      <c r="D484" s="4" t="s">
        <v>1017</v>
      </c>
      <c r="E484" s="3" t="s">
        <v>82</v>
      </c>
      <c r="F484" s="4" t="s">
        <v>965</v>
      </c>
      <c r="G484" s="3">
        <v>52.19</v>
      </c>
      <c r="H484" s="91">
        <v>140</v>
      </c>
      <c r="I484" s="3">
        <v>27.4</v>
      </c>
      <c r="J484" s="3">
        <f t="shared" si="55"/>
        <v>73.500670626556811</v>
      </c>
      <c r="K484" s="3">
        <v>4.7699999999999996</v>
      </c>
      <c r="L484" s="3">
        <f t="shared" si="58"/>
        <v>12.795554703966276</v>
      </c>
      <c r="M484" s="3">
        <v>10</v>
      </c>
      <c r="N484" s="3">
        <v>10</v>
      </c>
      <c r="O484" s="3">
        <f t="shared" si="56"/>
        <v>40.463096789814976</v>
      </c>
      <c r="P484" s="3">
        <v>20.94</v>
      </c>
      <c r="Q484" s="3">
        <f t="shared" si="59"/>
        <v>56.171680398543792</v>
      </c>
      <c r="R484" s="3">
        <v>3.54</v>
      </c>
      <c r="S484" s="3">
        <f t="shared" si="60"/>
        <v>9.496072044452962</v>
      </c>
      <c r="T484" s="3">
        <v>10</v>
      </c>
      <c r="U484" s="3">
        <v>10</v>
      </c>
      <c r="V484" s="3">
        <f t="shared" si="57"/>
        <v>30.029216485523072</v>
      </c>
      <c r="W484" s="3">
        <v>1</v>
      </c>
    </row>
    <row r="485" spans="1:23" x14ac:dyDescent="0.25">
      <c r="A485" s="25" t="s">
        <v>737</v>
      </c>
      <c r="B485" s="4">
        <v>2008</v>
      </c>
      <c r="C485" s="4">
        <v>2</v>
      </c>
      <c r="D485" s="4" t="s">
        <v>1017</v>
      </c>
      <c r="E485" s="3" t="s">
        <v>82</v>
      </c>
      <c r="F485" s="4" t="s">
        <v>965</v>
      </c>
      <c r="G485" s="3">
        <v>53.19</v>
      </c>
      <c r="H485" s="91">
        <v>140</v>
      </c>
      <c r="I485" s="3">
        <v>40.49</v>
      </c>
      <c r="J485" s="3">
        <f t="shared" si="55"/>
        <v>106.57266403459298</v>
      </c>
      <c r="K485" s="3">
        <v>4.3099999999999996</v>
      </c>
      <c r="L485" s="3">
        <f t="shared" si="58"/>
        <v>11.344237638653883</v>
      </c>
      <c r="M485" s="3">
        <v>10</v>
      </c>
      <c r="N485" s="3">
        <v>10</v>
      </c>
      <c r="O485" s="3">
        <f t="shared" si="56"/>
        <v>35.873629256356466</v>
      </c>
      <c r="P485" s="3">
        <v>13.24</v>
      </c>
      <c r="Q485" s="3">
        <f t="shared" si="59"/>
        <v>34.848655762361354</v>
      </c>
      <c r="R485" s="3">
        <v>2.16</v>
      </c>
      <c r="S485" s="3">
        <f t="shared" si="60"/>
        <v>5.6852791878172599</v>
      </c>
      <c r="T485" s="3">
        <v>10</v>
      </c>
      <c r="U485" s="3">
        <v>10</v>
      </c>
      <c r="V485" s="3">
        <f t="shared" si="57"/>
        <v>17.97843136745475</v>
      </c>
      <c r="W485" s="3">
        <v>1</v>
      </c>
    </row>
    <row r="486" spans="1:23" x14ac:dyDescent="0.25">
      <c r="A486" s="25" t="s">
        <v>738</v>
      </c>
      <c r="B486" s="4">
        <v>2014</v>
      </c>
      <c r="C486" s="4">
        <v>1</v>
      </c>
      <c r="D486" s="4" t="s">
        <v>1523</v>
      </c>
      <c r="E486" s="3" t="s">
        <v>82</v>
      </c>
      <c r="F486" s="4" t="s">
        <v>965</v>
      </c>
      <c r="G486" s="3">
        <v>42.18</v>
      </c>
      <c r="H486" s="91">
        <v>250</v>
      </c>
      <c r="I486" s="3">
        <v>21.86</v>
      </c>
      <c r="J486" s="3">
        <f t="shared" si="55"/>
        <v>129.56377430061642</v>
      </c>
      <c r="K486" s="3">
        <v>2.16</v>
      </c>
      <c r="L486" s="3">
        <f t="shared" si="58"/>
        <v>12.802275960170697</v>
      </c>
      <c r="M486" s="3">
        <v>12</v>
      </c>
      <c r="N486" s="3">
        <v>12</v>
      </c>
      <c r="O486" s="3">
        <f t="shared" si="56"/>
        <v>44.348384831066554</v>
      </c>
      <c r="P486" s="3">
        <v>13.55</v>
      </c>
      <c r="Q486" s="3">
        <f t="shared" si="59"/>
        <v>80.310573731626363</v>
      </c>
      <c r="R486" s="3">
        <v>2.46</v>
      </c>
      <c r="S486" s="3">
        <f t="shared" si="60"/>
        <v>14.580369843527738</v>
      </c>
      <c r="T486" s="3">
        <v>12</v>
      </c>
      <c r="U486" s="3">
        <v>12</v>
      </c>
      <c r="V486" s="3">
        <f t="shared" si="57"/>
        <v>50.507882724270246</v>
      </c>
      <c r="W486" s="3">
        <v>1</v>
      </c>
    </row>
    <row r="487" spans="1:23" x14ac:dyDescent="0.25">
      <c r="A487" s="25" t="s">
        <v>739</v>
      </c>
      <c r="B487" s="4">
        <v>2007</v>
      </c>
      <c r="C487" s="4">
        <v>1</v>
      </c>
      <c r="D487" s="4" t="s">
        <v>1092</v>
      </c>
      <c r="E487" s="3" t="s">
        <v>82</v>
      </c>
      <c r="F487" s="4" t="s">
        <v>965</v>
      </c>
      <c r="G487" s="3" t="s">
        <v>976</v>
      </c>
      <c r="H487" s="3" t="s">
        <v>976</v>
      </c>
      <c r="I487" s="3" t="s">
        <v>976</v>
      </c>
      <c r="J487" s="3">
        <v>167.1</v>
      </c>
      <c r="K487" s="3" t="s">
        <v>976</v>
      </c>
      <c r="L487" s="3">
        <v>6.7</v>
      </c>
      <c r="M487" s="3" t="s">
        <v>1371</v>
      </c>
      <c r="N487" s="3">
        <v>10</v>
      </c>
      <c r="O487" s="3">
        <f t="shared" si="56"/>
        <v>21.187260323128143</v>
      </c>
      <c r="P487" s="3" t="s">
        <v>976</v>
      </c>
      <c r="Q487" s="3">
        <v>149.1</v>
      </c>
      <c r="R487" s="3" t="s">
        <v>976</v>
      </c>
      <c r="S487" s="3">
        <v>10.7</v>
      </c>
      <c r="T487" s="3" t="s">
        <v>1371</v>
      </c>
      <c r="U487" s="3">
        <v>10</v>
      </c>
      <c r="V487" s="3">
        <f t="shared" si="57"/>
        <v>33.836370963801656</v>
      </c>
      <c r="W487" s="3">
        <v>2</v>
      </c>
    </row>
    <row r="488" spans="1:23" x14ac:dyDescent="0.25">
      <c r="A488" s="25" t="s">
        <v>739</v>
      </c>
      <c r="B488" s="4">
        <v>2007</v>
      </c>
      <c r="C488" s="4">
        <v>2</v>
      </c>
      <c r="D488" s="4" t="s">
        <v>1092</v>
      </c>
      <c r="E488" s="3" t="s">
        <v>82</v>
      </c>
      <c r="F488" s="4" t="s">
        <v>965</v>
      </c>
      <c r="G488" s="3" t="s">
        <v>976</v>
      </c>
      <c r="H488" s="3" t="s">
        <v>976</v>
      </c>
      <c r="I488" s="3" t="s">
        <v>976</v>
      </c>
      <c r="J488" s="3">
        <v>167.1</v>
      </c>
      <c r="K488" s="3" t="s">
        <v>976</v>
      </c>
      <c r="L488" s="3">
        <v>6.7</v>
      </c>
      <c r="M488" s="3" t="s">
        <v>1371</v>
      </c>
      <c r="N488" s="3">
        <v>10</v>
      </c>
      <c r="O488" s="3">
        <f t="shared" si="56"/>
        <v>21.187260323128143</v>
      </c>
      <c r="P488" s="3" t="s">
        <v>976</v>
      </c>
      <c r="Q488" s="3">
        <v>107.8</v>
      </c>
      <c r="R488" s="3" t="s">
        <v>976</v>
      </c>
      <c r="S488" s="3">
        <v>12.4</v>
      </c>
      <c r="T488" s="3" t="s">
        <v>1371</v>
      </c>
      <c r="U488" s="3">
        <v>10</v>
      </c>
      <c r="V488" s="3">
        <f t="shared" si="57"/>
        <v>39.212242986087908</v>
      </c>
      <c r="W488" s="3">
        <v>2</v>
      </c>
    </row>
    <row r="489" spans="1:23" x14ac:dyDescent="0.25">
      <c r="A489" s="25" t="s">
        <v>740</v>
      </c>
      <c r="B489" s="4">
        <v>2002</v>
      </c>
      <c r="C489" s="4">
        <v>1</v>
      </c>
      <c r="D489" s="4" t="s">
        <v>996</v>
      </c>
      <c r="E489" s="3" t="s">
        <v>82</v>
      </c>
      <c r="F489" s="4" t="s">
        <v>965</v>
      </c>
      <c r="G489" s="3" t="s">
        <v>976</v>
      </c>
      <c r="H489" s="91" t="s">
        <v>976</v>
      </c>
      <c r="I489" s="3" t="s">
        <v>976</v>
      </c>
      <c r="J489" s="3">
        <v>243.6</v>
      </c>
      <c r="K489" s="3" t="s">
        <v>976</v>
      </c>
      <c r="L489" s="3">
        <v>8.1999999999999993</v>
      </c>
      <c r="M489" s="3">
        <v>10</v>
      </c>
      <c r="N489" s="3">
        <v>10</v>
      </c>
      <c r="O489" s="3">
        <f t="shared" si="56"/>
        <v>25.93067681338071</v>
      </c>
      <c r="P489" s="3" t="s">
        <v>976</v>
      </c>
      <c r="Q489" s="3">
        <v>158.80000000000001</v>
      </c>
      <c r="R489" s="3" t="s">
        <v>976</v>
      </c>
      <c r="S489" s="3">
        <v>7.4</v>
      </c>
      <c r="T489" s="3">
        <v>10</v>
      </c>
      <c r="U489" s="3">
        <v>10</v>
      </c>
      <c r="V489" s="3">
        <f t="shared" si="57"/>
        <v>23.40085468524601</v>
      </c>
      <c r="W489" s="3">
        <v>1</v>
      </c>
    </row>
    <row r="490" spans="1:23" x14ac:dyDescent="0.25">
      <c r="A490" s="25" t="s">
        <v>741</v>
      </c>
      <c r="B490" s="4">
        <v>2015</v>
      </c>
      <c r="C490" s="4">
        <v>1</v>
      </c>
      <c r="D490" s="4" t="s">
        <v>1213</v>
      </c>
      <c r="E490" s="3" t="s">
        <v>82</v>
      </c>
      <c r="F490" s="4" t="s">
        <v>965</v>
      </c>
      <c r="G490" s="3">
        <v>34.29</v>
      </c>
      <c r="H490" s="91">
        <v>240</v>
      </c>
      <c r="I490" s="3">
        <v>23.55</v>
      </c>
      <c r="J490" s="3">
        <f t="shared" si="55"/>
        <v>164.82939632545933</v>
      </c>
      <c r="K490" s="3">
        <v>0.69</v>
      </c>
      <c r="L490" s="3">
        <f t="shared" si="58"/>
        <v>4.8293963254593173</v>
      </c>
      <c r="M490" s="3">
        <v>9</v>
      </c>
      <c r="N490" s="3">
        <v>9</v>
      </c>
      <c r="O490" s="3">
        <f t="shared" si="56"/>
        <v>14.488188976377952</v>
      </c>
      <c r="P490" s="3">
        <v>19.28</v>
      </c>
      <c r="Q490" s="3">
        <f t="shared" si="59"/>
        <v>134.94313210848645</v>
      </c>
      <c r="R490" s="3">
        <v>1.39</v>
      </c>
      <c r="S490" s="3">
        <f t="shared" si="60"/>
        <v>9.728783902012248</v>
      </c>
      <c r="T490" s="3">
        <v>9</v>
      </c>
      <c r="U490" s="3">
        <v>9</v>
      </c>
      <c r="V490" s="3">
        <f t="shared" si="57"/>
        <v>29.186351706036746</v>
      </c>
      <c r="W490" s="3">
        <v>1</v>
      </c>
    </row>
    <row r="491" spans="1:23" x14ac:dyDescent="0.25">
      <c r="A491" s="25" t="s">
        <v>742</v>
      </c>
      <c r="B491" s="4">
        <v>2014</v>
      </c>
      <c r="C491" s="4">
        <v>1</v>
      </c>
      <c r="D491" s="4" t="s">
        <v>1051</v>
      </c>
      <c r="E491" s="3" t="s">
        <v>82</v>
      </c>
      <c r="F491" s="4" t="s">
        <v>965</v>
      </c>
      <c r="G491" s="3">
        <v>56.59</v>
      </c>
      <c r="H491" s="91">
        <v>200</v>
      </c>
      <c r="I491" s="3">
        <v>47.11</v>
      </c>
      <c r="J491" s="3">
        <f t="shared" si="55"/>
        <v>166.49584732284856</v>
      </c>
      <c r="K491" s="3">
        <v>2.94</v>
      </c>
      <c r="L491" s="3">
        <f>H491*K491/G491</f>
        <v>10.390528361901396</v>
      </c>
      <c r="M491" s="3" t="s">
        <v>1292</v>
      </c>
      <c r="N491" s="3">
        <v>10</v>
      </c>
      <c r="O491" s="3">
        <f t="shared" si="56"/>
        <v>32.857735716186731</v>
      </c>
      <c r="P491" s="3">
        <v>15.05</v>
      </c>
      <c r="Q491" s="3">
        <f t="shared" si="59"/>
        <v>53.189609471638093</v>
      </c>
      <c r="R491" s="3">
        <v>2.95</v>
      </c>
      <c r="S491" s="3">
        <f>H491*R491/G491</f>
        <v>10.425870295105142</v>
      </c>
      <c r="T491" s="3" t="s">
        <v>1292</v>
      </c>
      <c r="U491" s="3">
        <v>10</v>
      </c>
      <c r="V491" s="3">
        <f t="shared" si="57"/>
        <v>32.969496722024104</v>
      </c>
      <c r="W491" s="3">
        <v>1</v>
      </c>
    </row>
    <row r="492" spans="1:23" x14ac:dyDescent="0.25">
      <c r="A492" s="25" t="s">
        <v>951</v>
      </c>
      <c r="B492" s="4">
        <v>2017</v>
      </c>
      <c r="C492" s="4">
        <v>1</v>
      </c>
      <c r="D492" s="4" t="s">
        <v>1805</v>
      </c>
      <c r="E492" s="3" t="s">
        <v>82</v>
      </c>
      <c r="F492" s="4" t="s">
        <v>965</v>
      </c>
      <c r="G492" s="3">
        <v>29.19</v>
      </c>
      <c r="H492" s="91">
        <v>200</v>
      </c>
      <c r="I492" s="3">
        <v>21.24</v>
      </c>
      <c r="J492" s="3">
        <f t="shared" si="55"/>
        <v>145.52929085303185</v>
      </c>
      <c r="K492" s="3" t="s">
        <v>976</v>
      </c>
      <c r="L492" s="3">
        <v>4.810042073020762</v>
      </c>
      <c r="M492" s="3">
        <v>10</v>
      </c>
      <c r="N492" s="3">
        <v>10</v>
      </c>
      <c r="O492" s="3">
        <f t="shared" si="56"/>
        <v>15.210688591983557</v>
      </c>
      <c r="P492" s="3">
        <v>13.67</v>
      </c>
      <c r="Q492" s="3">
        <f t="shared" si="59"/>
        <v>93.662213086673518</v>
      </c>
      <c r="R492" s="3" t="s">
        <v>976</v>
      </c>
      <c r="S492" s="3">
        <v>1.9933507689995948</v>
      </c>
      <c r="T492" s="3">
        <v>10</v>
      </c>
      <c r="U492" s="3">
        <v>10</v>
      </c>
      <c r="V492" s="3">
        <f t="shared" si="57"/>
        <v>6.3035286056868784</v>
      </c>
      <c r="W492" s="3">
        <v>1</v>
      </c>
    </row>
    <row r="493" spans="1:23" x14ac:dyDescent="0.25">
      <c r="A493" s="25" t="s">
        <v>950</v>
      </c>
      <c r="B493" s="4">
        <v>2012</v>
      </c>
      <c r="C493" s="4">
        <v>1</v>
      </c>
      <c r="D493" s="4" t="s">
        <v>1213</v>
      </c>
      <c r="E493" s="3" t="s">
        <v>82</v>
      </c>
      <c r="F493" s="4" t="s">
        <v>965</v>
      </c>
      <c r="G493" s="3">
        <v>39.83</v>
      </c>
      <c r="H493" s="91">
        <v>140</v>
      </c>
      <c r="I493" s="3">
        <v>35.1</v>
      </c>
      <c r="J493" s="3">
        <f t="shared" si="55"/>
        <v>123.3743409490334</v>
      </c>
      <c r="K493" s="3">
        <v>2.54</v>
      </c>
      <c r="L493" s="3">
        <f>H493*K493/G493</f>
        <v>8.9279437609841832</v>
      </c>
      <c r="M493" s="3" t="s">
        <v>1816</v>
      </c>
      <c r="N493" s="3">
        <v>11</v>
      </c>
      <c r="O493" s="3">
        <f t="shared" si="56"/>
        <v>29.610639604578967</v>
      </c>
      <c r="P493" s="3">
        <v>22.86</v>
      </c>
      <c r="Q493" s="3">
        <f t="shared" si="59"/>
        <v>80.351493848857658</v>
      </c>
      <c r="R493" s="3">
        <v>1.96</v>
      </c>
      <c r="S493" s="3">
        <f>H493*R493/G493</f>
        <v>6.8892794376098418</v>
      </c>
      <c r="T493" s="3" t="s">
        <v>1816</v>
      </c>
      <c r="U493" s="3">
        <v>11</v>
      </c>
      <c r="V493" s="3">
        <f t="shared" si="57"/>
        <v>22.849154970462507</v>
      </c>
      <c r="W493" s="3">
        <v>1</v>
      </c>
    </row>
    <row r="494" spans="1:23" x14ac:dyDescent="0.25">
      <c r="A494" s="25" t="s">
        <v>950</v>
      </c>
      <c r="B494" s="4">
        <v>2012</v>
      </c>
      <c r="C494" s="4">
        <v>2</v>
      </c>
      <c r="D494" s="4" t="s">
        <v>1237</v>
      </c>
      <c r="E494" s="3" t="s">
        <v>82</v>
      </c>
      <c r="F494" s="4" t="s">
        <v>965</v>
      </c>
      <c r="G494" s="3">
        <v>39.369999999999997</v>
      </c>
      <c r="H494" s="91">
        <v>140</v>
      </c>
      <c r="I494" s="3">
        <v>30.02</v>
      </c>
      <c r="J494" s="3">
        <f t="shared" si="55"/>
        <v>106.75133350266702</v>
      </c>
      <c r="K494" s="3">
        <v>2.54</v>
      </c>
      <c r="L494" s="3">
        <f t="shared" ref="L494:L495" si="61">H494*K494/G494</f>
        <v>9.0322580645161299</v>
      </c>
      <c r="M494" s="3">
        <v>8</v>
      </c>
      <c r="N494" s="3">
        <v>8</v>
      </c>
      <c r="O494" s="3">
        <f t="shared" si="56"/>
        <v>25.547083707384946</v>
      </c>
      <c r="P494" s="3">
        <v>23.32</v>
      </c>
      <c r="Q494" s="3">
        <f t="shared" si="59"/>
        <v>82.92608585217171</v>
      </c>
      <c r="R494" s="3">
        <v>1.73</v>
      </c>
      <c r="S494" s="3">
        <f t="shared" ref="S494:S496" si="62">H494*R494/G494</f>
        <v>6.1518923037846074</v>
      </c>
      <c r="T494" s="3">
        <v>8</v>
      </c>
      <c r="U494" s="3">
        <v>8</v>
      </c>
      <c r="V494" s="3">
        <f t="shared" si="57"/>
        <v>17.400179060541713</v>
      </c>
      <c r="W494" s="3">
        <v>1</v>
      </c>
    </row>
    <row r="495" spans="1:23" x14ac:dyDescent="0.25">
      <c r="A495" s="25" t="s">
        <v>950</v>
      </c>
      <c r="B495" s="4">
        <v>2012</v>
      </c>
      <c r="C495" s="4">
        <v>3</v>
      </c>
      <c r="D495" s="4" t="s">
        <v>1018</v>
      </c>
      <c r="E495" s="3" t="s">
        <v>82</v>
      </c>
      <c r="F495" s="4" t="s">
        <v>965</v>
      </c>
      <c r="G495" s="3">
        <v>38.79</v>
      </c>
      <c r="H495" s="91">
        <v>140</v>
      </c>
      <c r="I495" s="3">
        <v>33.44</v>
      </c>
      <c r="J495" s="3">
        <f t="shared" si="55"/>
        <v>120.69089971642175</v>
      </c>
      <c r="K495" s="3">
        <v>2.2200000000000002</v>
      </c>
      <c r="L495" s="3">
        <f t="shared" si="61"/>
        <v>8.0123743232791966</v>
      </c>
      <c r="M495" s="3">
        <v>8</v>
      </c>
      <c r="N495" s="3">
        <v>8</v>
      </c>
      <c r="O495" s="3">
        <f t="shared" si="56"/>
        <v>22.662416869582781</v>
      </c>
      <c r="P495" s="3">
        <v>22.72</v>
      </c>
      <c r="Q495" s="3">
        <f t="shared" si="59"/>
        <v>82.000515596803297</v>
      </c>
      <c r="R495" s="3">
        <v>1.29</v>
      </c>
      <c r="S495" s="3">
        <f t="shared" si="62"/>
        <v>4.6558391337973708</v>
      </c>
      <c r="T495" s="3">
        <v>8</v>
      </c>
      <c r="U495" s="3">
        <v>8</v>
      </c>
      <c r="V495" s="3">
        <f t="shared" si="57"/>
        <v>13.168701694487291</v>
      </c>
      <c r="W495" s="3">
        <v>1</v>
      </c>
    </row>
    <row r="496" spans="1:23" x14ac:dyDescent="0.25">
      <c r="A496" s="25" t="s">
        <v>743</v>
      </c>
      <c r="B496" s="4">
        <v>2010</v>
      </c>
      <c r="C496" s="4">
        <v>1</v>
      </c>
      <c r="D496" s="4" t="s">
        <v>990</v>
      </c>
      <c r="E496" s="3" t="s">
        <v>82</v>
      </c>
      <c r="F496" s="4" t="s">
        <v>965</v>
      </c>
      <c r="G496" s="3">
        <v>35.72</v>
      </c>
      <c r="H496" s="91">
        <v>300</v>
      </c>
      <c r="I496" s="3">
        <v>32.479999999999997</v>
      </c>
      <c r="J496" s="3">
        <f t="shared" si="55"/>
        <v>272.78835386338181</v>
      </c>
      <c r="K496" s="3">
        <v>0.31</v>
      </c>
      <c r="L496" s="3">
        <f t="shared" si="58"/>
        <v>2.6035834266517357</v>
      </c>
      <c r="M496" s="3">
        <v>6</v>
      </c>
      <c r="N496" s="3">
        <v>6</v>
      </c>
      <c r="O496" s="3">
        <f t="shared" si="56"/>
        <v>6.3774508980637048</v>
      </c>
      <c r="P496" s="3">
        <v>29.4</v>
      </c>
      <c r="Q496" s="3">
        <f t="shared" si="59"/>
        <v>246.92049272116463</v>
      </c>
      <c r="R496" s="3">
        <v>1.08</v>
      </c>
      <c r="S496" s="3">
        <f t="shared" si="62"/>
        <v>9.0705487122060475</v>
      </c>
      <c r="T496" s="3">
        <v>6</v>
      </c>
      <c r="U496" s="3">
        <v>6</v>
      </c>
      <c r="V496" s="3">
        <f t="shared" si="57"/>
        <v>22.218216031963877</v>
      </c>
      <c r="W496" s="3">
        <v>5</v>
      </c>
    </row>
    <row r="497" spans="1:23" x14ac:dyDescent="0.25">
      <c r="A497" s="25" t="s">
        <v>743</v>
      </c>
      <c r="B497" s="4">
        <v>2010</v>
      </c>
      <c r="C497" s="4">
        <v>2</v>
      </c>
      <c r="D497" s="4" t="s">
        <v>990</v>
      </c>
      <c r="E497" s="3" t="s">
        <v>82</v>
      </c>
      <c r="F497" s="4" t="s">
        <v>965</v>
      </c>
      <c r="G497" s="3">
        <v>35.72</v>
      </c>
      <c r="H497" s="91">
        <v>300</v>
      </c>
      <c r="I497" s="3">
        <v>32.479999999999997</v>
      </c>
      <c r="J497" s="3">
        <f t="shared" si="55"/>
        <v>272.78835386338181</v>
      </c>
      <c r="K497" s="3">
        <v>0.31</v>
      </c>
      <c r="L497" s="3">
        <f t="shared" si="58"/>
        <v>2.6035834266517357</v>
      </c>
      <c r="M497" s="3">
        <v>6</v>
      </c>
      <c r="N497" s="3">
        <v>6</v>
      </c>
      <c r="O497" s="3">
        <f t="shared" si="56"/>
        <v>6.3774508980637048</v>
      </c>
      <c r="P497" s="3">
        <v>23.24</v>
      </c>
      <c r="Q497" s="3">
        <f t="shared" si="59"/>
        <v>195.1847704367301</v>
      </c>
      <c r="R497" s="3">
        <v>1.08</v>
      </c>
      <c r="S497" s="3">
        <f t="shared" si="60"/>
        <v>9.0705487122060475</v>
      </c>
      <c r="T497" s="3">
        <v>6</v>
      </c>
      <c r="U497" s="3">
        <v>6</v>
      </c>
      <c r="V497" s="3">
        <f t="shared" si="57"/>
        <v>22.218216031963877</v>
      </c>
      <c r="W497" s="3">
        <v>5</v>
      </c>
    </row>
    <row r="498" spans="1:23" x14ac:dyDescent="0.25">
      <c r="A498" s="25" t="s">
        <v>743</v>
      </c>
      <c r="B498" s="4">
        <v>2010</v>
      </c>
      <c r="C498" s="4">
        <v>3</v>
      </c>
      <c r="D498" s="4" t="s">
        <v>990</v>
      </c>
      <c r="E498" s="3" t="s">
        <v>82</v>
      </c>
      <c r="F498" s="4" t="s">
        <v>965</v>
      </c>
      <c r="G498" s="3">
        <v>35.72</v>
      </c>
      <c r="H498" s="91">
        <v>300</v>
      </c>
      <c r="I498" s="3">
        <v>32.479999999999997</v>
      </c>
      <c r="J498" s="3">
        <f t="shared" si="55"/>
        <v>272.78835386338181</v>
      </c>
      <c r="K498" s="3">
        <v>0.31</v>
      </c>
      <c r="L498" s="3">
        <f t="shared" si="58"/>
        <v>2.6035834266517357</v>
      </c>
      <c r="M498" s="3">
        <v>6</v>
      </c>
      <c r="N498" s="3">
        <v>6</v>
      </c>
      <c r="O498" s="3">
        <f t="shared" si="56"/>
        <v>6.3774508980637048</v>
      </c>
      <c r="P498" s="3">
        <v>17.7</v>
      </c>
      <c r="Q498" s="3">
        <f t="shared" si="59"/>
        <v>148.65621500559911</v>
      </c>
      <c r="R498" s="3">
        <v>0.77</v>
      </c>
      <c r="S498" s="3">
        <f t="shared" si="60"/>
        <v>6.4669652855543118</v>
      </c>
      <c r="T498" s="3">
        <v>6</v>
      </c>
      <c r="U498" s="3">
        <v>6</v>
      </c>
      <c r="V498" s="3">
        <f t="shared" si="57"/>
        <v>15.840765133900172</v>
      </c>
      <c r="W498" s="3">
        <v>5</v>
      </c>
    </row>
    <row r="499" spans="1:23" x14ac:dyDescent="0.25">
      <c r="A499" s="25" t="s">
        <v>743</v>
      </c>
      <c r="B499" s="4">
        <v>2010</v>
      </c>
      <c r="C499" s="4">
        <v>4</v>
      </c>
      <c r="D499" s="4" t="s">
        <v>990</v>
      </c>
      <c r="E499" s="3" t="s">
        <v>82</v>
      </c>
      <c r="F499" s="4" t="s">
        <v>965</v>
      </c>
      <c r="G499" s="3">
        <v>35.72</v>
      </c>
      <c r="H499" s="91">
        <v>300</v>
      </c>
      <c r="I499" s="3">
        <v>32.479999999999997</v>
      </c>
      <c r="J499" s="3">
        <f t="shared" si="55"/>
        <v>272.78835386338181</v>
      </c>
      <c r="K499" s="3">
        <v>0.31</v>
      </c>
      <c r="L499" s="3">
        <f t="shared" si="58"/>
        <v>2.6035834266517357</v>
      </c>
      <c r="M499" s="3">
        <v>6</v>
      </c>
      <c r="N499" s="3">
        <v>6</v>
      </c>
      <c r="O499" s="3">
        <f t="shared" si="56"/>
        <v>6.3774508980637048</v>
      </c>
      <c r="P499" s="3">
        <v>14.93</v>
      </c>
      <c r="Q499" s="3">
        <f t="shared" si="59"/>
        <v>125.3919372900336</v>
      </c>
      <c r="R499" s="3">
        <v>0.46</v>
      </c>
      <c r="S499" s="3">
        <f t="shared" si="60"/>
        <v>3.8633818589025757</v>
      </c>
      <c r="T499" s="3">
        <v>6</v>
      </c>
      <c r="U499" s="3">
        <v>6</v>
      </c>
      <c r="V499" s="3">
        <f t="shared" si="57"/>
        <v>9.4633142358364655</v>
      </c>
      <c r="W499" s="3">
        <v>5</v>
      </c>
    </row>
    <row r="500" spans="1:23" x14ac:dyDescent="0.25">
      <c r="A500" s="25" t="s">
        <v>743</v>
      </c>
      <c r="B500" s="4">
        <v>2010</v>
      </c>
      <c r="C500" s="4">
        <v>5</v>
      </c>
      <c r="D500" s="4" t="s">
        <v>990</v>
      </c>
      <c r="E500" s="3" t="s">
        <v>82</v>
      </c>
      <c r="F500" s="4" t="s">
        <v>965</v>
      </c>
      <c r="G500" s="3">
        <v>35.72</v>
      </c>
      <c r="H500" s="91">
        <v>300</v>
      </c>
      <c r="I500" s="3">
        <v>32.479999999999997</v>
      </c>
      <c r="J500" s="3">
        <f t="shared" si="55"/>
        <v>272.78835386338181</v>
      </c>
      <c r="K500" s="3">
        <v>0.31</v>
      </c>
      <c r="L500" s="3">
        <f t="shared" si="58"/>
        <v>2.6035834266517357</v>
      </c>
      <c r="M500" s="3">
        <v>6</v>
      </c>
      <c r="N500" s="3">
        <v>6</v>
      </c>
      <c r="O500" s="3">
        <f t="shared" si="56"/>
        <v>6.3774508980637048</v>
      </c>
      <c r="P500" s="3">
        <v>14.47</v>
      </c>
      <c r="Q500" s="3">
        <f t="shared" si="59"/>
        <v>121.52855543113102</v>
      </c>
      <c r="R500" s="3">
        <v>0.46</v>
      </c>
      <c r="S500" s="3">
        <f t="shared" si="60"/>
        <v>3.8633818589025757</v>
      </c>
      <c r="T500" s="3">
        <v>6</v>
      </c>
      <c r="U500" s="3">
        <v>6</v>
      </c>
      <c r="V500" s="3">
        <f t="shared" si="57"/>
        <v>9.4633142358364655</v>
      </c>
      <c r="W500" s="3">
        <v>5</v>
      </c>
    </row>
    <row r="501" spans="1:23" x14ac:dyDescent="0.25">
      <c r="A501" s="25" t="s">
        <v>743</v>
      </c>
      <c r="B501" s="4">
        <v>2010</v>
      </c>
      <c r="C501" s="4">
        <v>6</v>
      </c>
      <c r="D501" s="4" t="s">
        <v>1507</v>
      </c>
      <c r="E501" s="3" t="s">
        <v>82</v>
      </c>
      <c r="F501" s="4" t="s">
        <v>965</v>
      </c>
      <c r="G501" s="3">
        <v>35.869999999999997</v>
      </c>
      <c r="H501" s="91">
        <v>300</v>
      </c>
      <c r="I501" s="3">
        <v>34.17</v>
      </c>
      <c r="J501" s="3">
        <f t="shared" si="55"/>
        <v>285.78199052132703</v>
      </c>
      <c r="K501" s="3">
        <v>0.77</v>
      </c>
      <c r="L501" s="3">
        <f t="shared" si="58"/>
        <v>6.4399219403401178</v>
      </c>
      <c r="M501" s="3">
        <v>6</v>
      </c>
      <c r="N501" s="3">
        <v>6</v>
      </c>
      <c r="O501" s="3">
        <f t="shared" si="56"/>
        <v>15.774522737187459</v>
      </c>
      <c r="P501" s="3">
        <v>30.48</v>
      </c>
      <c r="Q501" s="3">
        <f t="shared" si="59"/>
        <v>254.92054641761919</v>
      </c>
      <c r="R501" s="3">
        <v>0.46</v>
      </c>
      <c r="S501" s="3">
        <f t="shared" si="60"/>
        <v>3.847226094229161</v>
      </c>
      <c r="T501" s="3">
        <v>6</v>
      </c>
      <c r="U501" s="3">
        <v>6</v>
      </c>
      <c r="V501" s="3">
        <f t="shared" si="57"/>
        <v>9.4237408559821176</v>
      </c>
      <c r="W501" s="3">
        <v>5</v>
      </c>
    </row>
    <row r="502" spans="1:23" x14ac:dyDescent="0.25">
      <c r="A502" s="25" t="s">
        <v>743</v>
      </c>
      <c r="B502" s="4">
        <v>2010</v>
      </c>
      <c r="C502" s="4">
        <v>7</v>
      </c>
      <c r="D502" s="4" t="s">
        <v>1507</v>
      </c>
      <c r="E502" s="3" t="s">
        <v>82</v>
      </c>
      <c r="F502" s="4" t="s">
        <v>965</v>
      </c>
      <c r="G502" s="3">
        <v>35.869999999999997</v>
      </c>
      <c r="H502" s="91">
        <v>300</v>
      </c>
      <c r="I502" s="3">
        <v>34.17</v>
      </c>
      <c r="J502" s="3">
        <f t="shared" si="55"/>
        <v>285.78199052132703</v>
      </c>
      <c r="K502" s="3">
        <v>0.77</v>
      </c>
      <c r="L502" s="3">
        <f t="shared" si="58"/>
        <v>6.4399219403401178</v>
      </c>
      <c r="M502" s="3">
        <v>6</v>
      </c>
      <c r="N502" s="3">
        <v>6</v>
      </c>
      <c r="O502" s="3">
        <f t="shared" si="56"/>
        <v>15.774522737187459</v>
      </c>
      <c r="P502" s="3">
        <v>25.71</v>
      </c>
      <c r="Q502" s="3">
        <f t="shared" si="59"/>
        <v>215.0264845274603</v>
      </c>
      <c r="R502" s="3">
        <v>1.08</v>
      </c>
      <c r="S502" s="3">
        <f t="shared" si="60"/>
        <v>9.0326177864510733</v>
      </c>
      <c r="T502" s="3">
        <v>6</v>
      </c>
      <c r="U502" s="3">
        <v>6</v>
      </c>
      <c r="V502" s="3">
        <f t="shared" si="57"/>
        <v>22.125304618392796</v>
      </c>
      <c r="W502" s="3">
        <v>5</v>
      </c>
    </row>
    <row r="503" spans="1:23" x14ac:dyDescent="0.25">
      <c r="A503" s="25" t="s">
        <v>743</v>
      </c>
      <c r="B503" s="4">
        <v>2010</v>
      </c>
      <c r="C503" s="4">
        <v>8</v>
      </c>
      <c r="D503" s="4" t="s">
        <v>1507</v>
      </c>
      <c r="E503" s="3" t="s">
        <v>82</v>
      </c>
      <c r="F503" s="4" t="s">
        <v>965</v>
      </c>
      <c r="G503" s="3">
        <v>35.869999999999997</v>
      </c>
      <c r="H503" s="91">
        <v>300</v>
      </c>
      <c r="I503" s="3">
        <v>34.17</v>
      </c>
      <c r="J503" s="3">
        <f t="shared" si="55"/>
        <v>285.78199052132703</v>
      </c>
      <c r="K503" s="3">
        <v>0.77</v>
      </c>
      <c r="L503" s="3">
        <f t="shared" si="58"/>
        <v>6.4399219403401178</v>
      </c>
      <c r="M503" s="3">
        <v>6</v>
      </c>
      <c r="N503" s="3">
        <v>6</v>
      </c>
      <c r="O503" s="3">
        <f t="shared" si="56"/>
        <v>15.774522737187459</v>
      </c>
      <c r="P503" s="3">
        <v>23.86</v>
      </c>
      <c r="Q503" s="3">
        <f t="shared" si="59"/>
        <v>199.55394480066909</v>
      </c>
      <c r="R503" s="3">
        <v>0.92</v>
      </c>
      <c r="S503" s="3">
        <f t="shared" si="60"/>
        <v>7.6944521884583219</v>
      </c>
      <c r="T503" s="3">
        <v>6</v>
      </c>
      <c r="U503" s="3">
        <v>6</v>
      </c>
      <c r="V503" s="3">
        <f t="shared" si="57"/>
        <v>18.847481711964235</v>
      </c>
      <c r="W503" s="3">
        <v>5</v>
      </c>
    </row>
    <row r="504" spans="1:23" x14ac:dyDescent="0.25">
      <c r="A504" s="25" t="s">
        <v>743</v>
      </c>
      <c r="B504" s="4">
        <v>2010</v>
      </c>
      <c r="C504" s="4">
        <v>9</v>
      </c>
      <c r="D504" s="4" t="s">
        <v>1507</v>
      </c>
      <c r="E504" s="3" t="s">
        <v>82</v>
      </c>
      <c r="F504" s="4" t="s">
        <v>965</v>
      </c>
      <c r="G504" s="3">
        <v>35.869999999999997</v>
      </c>
      <c r="H504" s="91">
        <v>300</v>
      </c>
      <c r="I504" s="3">
        <v>34.17</v>
      </c>
      <c r="J504" s="3">
        <f t="shared" si="55"/>
        <v>285.78199052132703</v>
      </c>
      <c r="K504" s="3">
        <v>0.77</v>
      </c>
      <c r="L504" s="3">
        <f t="shared" si="58"/>
        <v>6.4399219403401178</v>
      </c>
      <c r="M504" s="3">
        <v>6</v>
      </c>
      <c r="N504" s="3">
        <v>6</v>
      </c>
      <c r="O504" s="3">
        <f t="shared" si="56"/>
        <v>15.774522737187459</v>
      </c>
      <c r="P504" s="3">
        <v>16.63</v>
      </c>
      <c r="Q504" s="3">
        <f t="shared" si="59"/>
        <v>139.08558684137162</v>
      </c>
      <c r="R504" s="3">
        <v>0.77</v>
      </c>
      <c r="S504" s="3">
        <f t="shared" si="60"/>
        <v>6.4399219403401178</v>
      </c>
      <c r="T504" s="3">
        <v>6</v>
      </c>
      <c r="U504" s="3">
        <v>6</v>
      </c>
      <c r="V504" s="3">
        <f t="shared" si="57"/>
        <v>15.774522737187459</v>
      </c>
      <c r="W504" s="3">
        <v>5</v>
      </c>
    </row>
    <row r="505" spans="1:23" x14ac:dyDescent="0.25">
      <c r="A505" s="25" t="s">
        <v>743</v>
      </c>
      <c r="B505" s="4">
        <v>2010</v>
      </c>
      <c r="C505" s="4">
        <v>10</v>
      </c>
      <c r="D505" s="4" t="s">
        <v>1507</v>
      </c>
      <c r="E505" s="3" t="s">
        <v>82</v>
      </c>
      <c r="F505" s="4" t="s">
        <v>965</v>
      </c>
      <c r="G505" s="3">
        <v>35.869999999999997</v>
      </c>
      <c r="H505" s="91">
        <v>300</v>
      </c>
      <c r="I505" s="3">
        <v>34.17</v>
      </c>
      <c r="J505" s="3">
        <f t="shared" ref="J505:J555" si="63">H505*I505/G505</f>
        <v>285.78199052132703</v>
      </c>
      <c r="K505" s="3">
        <v>0.77</v>
      </c>
      <c r="L505" s="3">
        <f t="shared" si="58"/>
        <v>6.4399219403401178</v>
      </c>
      <c r="M505" s="3">
        <v>6</v>
      </c>
      <c r="N505" s="3">
        <v>6</v>
      </c>
      <c r="O505" s="3">
        <f t="shared" si="56"/>
        <v>15.774522737187459</v>
      </c>
      <c r="P505" s="3">
        <v>19.09</v>
      </c>
      <c r="Q505" s="3">
        <f t="shared" si="59"/>
        <v>159.65988291051019</v>
      </c>
      <c r="R505" s="3">
        <v>1.23</v>
      </c>
      <c r="S505" s="3">
        <f t="shared" si="60"/>
        <v>10.287148034569279</v>
      </c>
      <c r="T505" s="3">
        <v>6</v>
      </c>
      <c r="U505" s="3">
        <v>6</v>
      </c>
      <c r="V505" s="3">
        <f t="shared" si="57"/>
        <v>25.198263593169578</v>
      </c>
      <c r="W505" s="3">
        <v>5</v>
      </c>
    </row>
    <row r="506" spans="1:23" x14ac:dyDescent="0.25">
      <c r="A506" s="25" t="s">
        <v>743</v>
      </c>
      <c r="B506" s="4">
        <v>2002</v>
      </c>
      <c r="C506" s="4">
        <v>1</v>
      </c>
      <c r="D506" s="4" t="s">
        <v>990</v>
      </c>
      <c r="E506" s="3" t="s">
        <v>82</v>
      </c>
      <c r="F506" s="4" t="s">
        <v>965</v>
      </c>
      <c r="G506" s="3">
        <v>34.51</v>
      </c>
      <c r="H506" s="91">
        <v>250</v>
      </c>
      <c r="I506" s="3">
        <v>32.58</v>
      </c>
      <c r="J506" s="3">
        <f t="shared" si="63"/>
        <v>236.01854534917416</v>
      </c>
      <c r="K506" s="3">
        <v>1.1299999999999999</v>
      </c>
      <c r="L506" s="3">
        <f t="shared" si="58"/>
        <v>8.1860330339032163</v>
      </c>
      <c r="M506" s="3" t="s">
        <v>1292</v>
      </c>
      <c r="N506" s="3">
        <v>10</v>
      </c>
      <c r="O506" s="3">
        <f t="shared" si="56"/>
        <v>25.886509388512525</v>
      </c>
      <c r="P506" s="3">
        <v>21.45</v>
      </c>
      <c r="Q506" s="3">
        <f t="shared" si="59"/>
        <v>155.38974210373806</v>
      </c>
      <c r="R506" s="3">
        <v>0.97</v>
      </c>
      <c r="S506" s="3">
        <f t="shared" si="60"/>
        <v>7.026948710518691</v>
      </c>
      <c r="T506" s="3" t="s">
        <v>1292</v>
      </c>
      <c r="U506" s="3">
        <v>10</v>
      </c>
      <c r="V506" s="3">
        <f t="shared" si="57"/>
        <v>22.221162926422259</v>
      </c>
      <c r="W506" s="3">
        <v>2</v>
      </c>
    </row>
    <row r="507" spans="1:23" x14ac:dyDescent="0.25">
      <c r="A507" s="25" t="s">
        <v>743</v>
      </c>
      <c r="B507" s="4">
        <v>2002</v>
      </c>
      <c r="C507" s="4">
        <v>2</v>
      </c>
      <c r="D507" s="4" t="s">
        <v>990</v>
      </c>
      <c r="E507" s="3" t="s">
        <v>82</v>
      </c>
      <c r="F507" s="4" t="s">
        <v>965</v>
      </c>
      <c r="G507" s="3">
        <v>34.51</v>
      </c>
      <c r="H507" s="91">
        <v>250</v>
      </c>
      <c r="I507" s="3">
        <v>32.58</v>
      </c>
      <c r="J507" s="3">
        <f t="shared" si="63"/>
        <v>236.01854534917416</v>
      </c>
      <c r="K507" s="3">
        <v>1.1299999999999999</v>
      </c>
      <c r="L507" s="3">
        <f t="shared" si="58"/>
        <v>8.1860330339032163</v>
      </c>
      <c r="M507" s="3" t="s">
        <v>1292</v>
      </c>
      <c r="N507" s="3">
        <v>10</v>
      </c>
      <c r="O507" s="3">
        <f t="shared" si="56"/>
        <v>25.886509388512525</v>
      </c>
      <c r="P507" s="3">
        <v>13.71</v>
      </c>
      <c r="Q507" s="3">
        <f t="shared" si="59"/>
        <v>99.319037960011599</v>
      </c>
      <c r="R507" s="3">
        <v>1.94</v>
      </c>
      <c r="S507" s="3">
        <f t="shared" si="60"/>
        <v>14.053897421037382</v>
      </c>
      <c r="T507" s="3" t="s">
        <v>1292</v>
      </c>
      <c r="U507" s="3">
        <v>10</v>
      </c>
      <c r="V507" s="3">
        <f t="shared" si="57"/>
        <v>44.442325852844519</v>
      </c>
      <c r="W507" s="3">
        <v>2</v>
      </c>
    </row>
    <row r="508" spans="1:23" x14ac:dyDescent="0.25">
      <c r="A508" s="25" t="s">
        <v>743</v>
      </c>
      <c r="B508" s="4">
        <v>2002</v>
      </c>
      <c r="C508" s="4">
        <v>3</v>
      </c>
      <c r="D508" s="4" t="s">
        <v>996</v>
      </c>
      <c r="E508" s="3" t="s">
        <v>82</v>
      </c>
      <c r="F508" s="4" t="s">
        <v>965</v>
      </c>
      <c r="G508" s="3" t="s">
        <v>976</v>
      </c>
      <c r="H508" s="91" t="s">
        <v>976</v>
      </c>
      <c r="I508" s="3" t="s">
        <v>976</v>
      </c>
      <c r="J508" s="3">
        <v>240.8</v>
      </c>
      <c r="K508" s="3" t="s">
        <v>976</v>
      </c>
      <c r="L508" s="3">
        <v>3.5</v>
      </c>
      <c r="M508" s="3" t="s">
        <v>1819</v>
      </c>
      <c r="N508" s="3">
        <v>9</v>
      </c>
      <c r="O508" s="3">
        <f t="shared" si="56"/>
        <v>10.5</v>
      </c>
      <c r="P508" s="3" t="s">
        <v>976</v>
      </c>
      <c r="Q508" s="3">
        <v>142.30000000000001</v>
      </c>
      <c r="R508" s="3" t="s">
        <v>976</v>
      </c>
      <c r="S508" s="3">
        <v>8.1999999999999993</v>
      </c>
      <c r="T508" s="3" t="s">
        <v>1506</v>
      </c>
      <c r="U508" s="3">
        <v>9</v>
      </c>
      <c r="V508" s="3">
        <f t="shared" si="57"/>
        <v>24.599999999999998</v>
      </c>
      <c r="W508" s="3">
        <v>1</v>
      </c>
    </row>
    <row r="509" spans="1:23" x14ac:dyDescent="0.25">
      <c r="A509" s="25" t="s">
        <v>1048</v>
      </c>
      <c r="B509" s="4">
        <v>2011</v>
      </c>
      <c r="C509" s="4">
        <v>1</v>
      </c>
      <c r="D509" s="4" t="s">
        <v>1018</v>
      </c>
      <c r="E509" s="3" t="s">
        <v>82</v>
      </c>
      <c r="F509" s="4" t="s">
        <v>965</v>
      </c>
      <c r="G509" s="3">
        <v>24.09</v>
      </c>
      <c r="H509" s="91">
        <v>300</v>
      </c>
      <c r="I509" s="3">
        <v>20.78</v>
      </c>
      <c r="J509" s="3">
        <f t="shared" si="63"/>
        <v>258.77957658779576</v>
      </c>
      <c r="K509" s="3">
        <v>0.92</v>
      </c>
      <c r="L509" s="3">
        <f t="shared" si="58"/>
        <v>11.457036114570361</v>
      </c>
      <c r="M509" s="3" t="s">
        <v>1827</v>
      </c>
      <c r="N509" s="3">
        <v>11</v>
      </c>
      <c r="O509" s="3">
        <f t="shared" si="56"/>
        <v>37.998690001581167</v>
      </c>
      <c r="P509" s="3">
        <v>16.39</v>
      </c>
      <c r="Q509" s="3">
        <f t="shared" si="59"/>
        <v>204.10958904109589</v>
      </c>
      <c r="R509" s="3">
        <v>1.85</v>
      </c>
      <c r="S509" s="3">
        <f t="shared" si="60"/>
        <v>23.038605230386054</v>
      </c>
      <c r="T509" s="3" t="s">
        <v>1827</v>
      </c>
      <c r="U509" s="3">
        <v>11</v>
      </c>
      <c r="V509" s="3">
        <f t="shared" si="57"/>
        <v>76.410409242309967</v>
      </c>
      <c r="W509" s="3">
        <v>6</v>
      </c>
    </row>
    <row r="510" spans="1:23" x14ac:dyDescent="0.25">
      <c r="A510" s="25" t="s">
        <v>1048</v>
      </c>
      <c r="B510" s="4">
        <v>2011</v>
      </c>
      <c r="C510" s="4">
        <v>2</v>
      </c>
      <c r="D510" s="4" t="s">
        <v>1018</v>
      </c>
      <c r="E510" s="3" t="s">
        <v>82</v>
      </c>
      <c r="F510" s="4" t="s">
        <v>965</v>
      </c>
      <c r="G510" s="3">
        <v>24.09</v>
      </c>
      <c r="H510" s="91">
        <v>300</v>
      </c>
      <c r="I510" s="3">
        <v>20.78</v>
      </c>
      <c r="J510" s="3">
        <f t="shared" si="63"/>
        <v>258.77957658779576</v>
      </c>
      <c r="K510" s="3">
        <v>0.92</v>
      </c>
      <c r="L510" s="3">
        <f t="shared" si="58"/>
        <v>11.457036114570361</v>
      </c>
      <c r="M510" s="3" t="s">
        <v>1827</v>
      </c>
      <c r="N510" s="3">
        <v>11</v>
      </c>
      <c r="O510" s="3">
        <f t="shared" si="56"/>
        <v>37.998690001581167</v>
      </c>
      <c r="P510" s="3">
        <v>11.7</v>
      </c>
      <c r="Q510" s="3">
        <f t="shared" si="59"/>
        <v>145.70361145703612</v>
      </c>
      <c r="R510" s="3">
        <v>1.92</v>
      </c>
      <c r="S510" s="3">
        <f t="shared" si="60"/>
        <v>23.910336239103362</v>
      </c>
      <c r="T510" s="3" t="s">
        <v>1827</v>
      </c>
      <c r="U510" s="3">
        <v>11</v>
      </c>
      <c r="V510" s="3">
        <f t="shared" si="57"/>
        <v>79.301613916343314</v>
      </c>
      <c r="W510" s="3">
        <v>6</v>
      </c>
    </row>
    <row r="511" spans="1:23" x14ac:dyDescent="0.25">
      <c r="A511" s="25" t="s">
        <v>1048</v>
      </c>
      <c r="B511" s="4">
        <v>2011</v>
      </c>
      <c r="C511" s="4">
        <v>3</v>
      </c>
      <c r="D511" s="4" t="s">
        <v>1018</v>
      </c>
      <c r="E511" s="3" t="s">
        <v>82</v>
      </c>
      <c r="F511" s="4" t="s">
        <v>965</v>
      </c>
      <c r="G511" s="3">
        <v>24.09</v>
      </c>
      <c r="H511" s="91">
        <v>300</v>
      </c>
      <c r="I511" s="3">
        <v>20.78</v>
      </c>
      <c r="J511" s="3">
        <f t="shared" si="63"/>
        <v>258.77957658779576</v>
      </c>
      <c r="K511" s="3">
        <v>0.92</v>
      </c>
      <c r="L511" s="3">
        <f t="shared" si="58"/>
        <v>11.457036114570361</v>
      </c>
      <c r="M511" s="3" t="s">
        <v>1827</v>
      </c>
      <c r="N511" s="3">
        <v>11</v>
      </c>
      <c r="O511" s="3">
        <f t="shared" si="56"/>
        <v>37.998690001581167</v>
      </c>
      <c r="P511" s="3">
        <v>19.010000000000002</v>
      </c>
      <c r="Q511" s="3">
        <f t="shared" si="59"/>
        <v>236.73723536737239</v>
      </c>
      <c r="R511" s="3">
        <v>1</v>
      </c>
      <c r="S511" s="3">
        <f t="shared" si="60"/>
        <v>12.453300124533001</v>
      </c>
      <c r="T511" s="3" t="s">
        <v>1827</v>
      </c>
      <c r="U511" s="3">
        <v>11</v>
      </c>
      <c r="V511" s="3">
        <f t="shared" si="57"/>
        <v>41.30292391476214</v>
      </c>
      <c r="W511" s="3">
        <v>6</v>
      </c>
    </row>
    <row r="512" spans="1:23" x14ac:dyDescent="0.25">
      <c r="A512" s="25" t="s">
        <v>1048</v>
      </c>
      <c r="B512" s="4">
        <v>2011</v>
      </c>
      <c r="C512" s="4">
        <v>4</v>
      </c>
      <c r="D512" s="4" t="s">
        <v>1018</v>
      </c>
      <c r="E512" s="3" t="s">
        <v>82</v>
      </c>
      <c r="F512" s="4" t="s">
        <v>965</v>
      </c>
      <c r="G512" s="3">
        <v>24.09</v>
      </c>
      <c r="H512" s="91">
        <v>300</v>
      </c>
      <c r="I512" s="3">
        <v>20.78</v>
      </c>
      <c r="J512" s="3">
        <f t="shared" si="63"/>
        <v>258.77957658779576</v>
      </c>
      <c r="K512" s="3">
        <v>0.92</v>
      </c>
      <c r="L512" s="3">
        <f t="shared" si="58"/>
        <v>11.457036114570361</v>
      </c>
      <c r="M512" s="3" t="s">
        <v>1827</v>
      </c>
      <c r="N512" s="3">
        <v>11</v>
      </c>
      <c r="O512" s="3">
        <f t="shared" si="56"/>
        <v>37.998690001581167</v>
      </c>
      <c r="P512" s="3">
        <v>19.399999999999999</v>
      </c>
      <c r="Q512" s="3">
        <f t="shared" si="59"/>
        <v>241.59402241594023</v>
      </c>
      <c r="R512" s="3">
        <v>1</v>
      </c>
      <c r="S512" s="3">
        <f t="shared" si="60"/>
        <v>12.453300124533001</v>
      </c>
      <c r="T512" s="3" t="s">
        <v>1827</v>
      </c>
      <c r="U512" s="3">
        <v>11</v>
      </c>
      <c r="V512" s="3">
        <f t="shared" si="57"/>
        <v>41.30292391476214</v>
      </c>
      <c r="W512" s="3">
        <v>6</v>
      </c>
    </row>
    <row r="513" spans="1:24" x14ac:dyDescent="0.25">
      <c r="A513" s="25" t="s">
        <v>1048</v>
      </c>
      <c r="B513" s="4">
        <v>2011</v>
      </c>
      <c r="C513" s="4">
        <v>5</v>
      </c>
      <c r="D513" s="4" t="s">
        <v>1018</v>
      </c>
      <c r="E513" s="3" t="s">
        <v>82</v>
      </c>
      <c r="F513" s="4" t="s">
        <v>965</v>
      </c>
      <c r="G513" s="3">
        <v>24.09</v>
      </c>
      <c r="H513" s="91">
        <v>300</v>
      </c>
      <c r="I513" s="3">
        <v>20.78</v>
      </c>
      <c r="J513" s="3">
        <f t="shared" si="63"/>
        <v>258.77957658779576</v>
      </c>
      <c r="K513" s="3">
        <v>0.92</v>
      </c>
      <c r="L513" s="3">
        <f t="shared" si="58"/>
        <v>11.457036114570361</v>
      </c>
      <c r="M513" s="3" t="s">
        <v>1827</v>
      </c>
      <c r="N513" s="3">
        <v>11</v>
      </c>
      <c r="O513" s="3">
        <f t="shared" si="56"/>
        <v>37.998690001581167</v>
      </c>
      <c r="P513" s="3">
        <v>18.32</v>
      </c>
      <c r="Q513" s="3">
        <f t="shared" si="59"/>
        <v>228.14445828144457</v>
      </c>
      <c r="R513" s="3">
        <v>1.23</v>
      </c>
      <c r="S513" s="3">
        <f t="shared" si="60"/>
        <v>15.317559153175592</v>
      </c>
      <c r="T513" s="3" t="s">
        <v>1827</v>
      </c>
      <c r="U513" s="3">
        <v>11</v>
      </c>
      <c r="V513" s="3">
        <f t="shared" si="57"/>
        <v>50.802596415157431</v>
      </c>
      <c r="W513" s="3">
        <v>6</v>
      </c>
    </row>
    <row r="514" spans="1:24" x14ac:dyDescent="0.25">
      <c r="A514" s="25" t="s">
        <v>1048</v>
      </c>
      <c r="B514" s="4">
        <v>2011</v>
      </c>
      <c r="C514" s="4">
        <v>6</v>
      </c>
      <c r="D514" s="4" t="s">
        <v>1018</v>
      </c>
      <c r="E514" s="3" t="s">
        <v>82</v>
      </c>
      <c r="F514" s="4" t="s">
        <v>965</v>
      </c>
      <c r="G514" s="3">
        <v>24.09</v>
      </c>
      <c r="H514" s="91">
        <v>300</v>
      </c>
      <c r="I514" s="3">
        <v>20.78</v>
      </c>
      <c r="J514" s="3">
        <f t="shared" si="63"/>
        <v>258.77957658779576</v>
      </c>
      <c r="K514" s="3">
        <v>0.92</v>
      </c>
      <c r="L514" s="3">
        <f t="shared" si="58"/>
        <v>11.457036114570361</v>
      </c>
      <c r="M514" s="3" t="s">
        <v>1827</v>
      </c>
      <c r="N514" s="3">
        <v>11</v>
      </c>
      <c r="O514" s="3">
        <f t="shared" si="56"/>
        <v>37.998690001581167</v>
      </c>
      <c r="P514" s="3">
        <v>16.47</v>
      </c>
      <c r="Q514" s="3">
        <f t="shared" si="59"/>
        <v>205.10585305105855</v>
      </c>
      <c r="R514" s="3">
        <v>1.69</v>
      </c>
      <c r="S514" s="3">
        <f t="shared" si="60"/>
        <v>21.046077210460773</v>
      </c>
      <c r="T514" s="3" t="s">
        <v>1827</v>
      </c>
      <c r="U514" s="3">
        <v>11</v>
      </c>
      <c r="V514" s="3">
        <f t="shared" si="57"/>
        <v>69.801941415948022</v>
      </c>
      <c r="W514" s="3">
        <v>6</v>
      </c>
    </row>
    <row r="515" spans="1:24" x14ac:dyDescent="0.25">
      <c r="A515" s="25" t="s">
        <v>1048</v>
      </c>
      <c r="B515" s="4">
        <v>2011</v>
      </c>
      <c r="C515" s="4">
        <v>7</v>
      </c>
      <c r="D515" s="4" t="s">
        <v>1018</v>
      </c>
      <c r="E515" s="3" t="s">
        <v>82</v>
      </c>
      <c r="F515" s="4" t="s">
        <v>965</v>
      </c>
      <c r="G515" s="3">
        <v>24.09</v>
      </c>
      <c r="H515" s="91">
        <v>300</v>
      </c>
      <c r="I515" s="3">
        <v>19.399999999999999</v>
      </c>
      <c r="J515" s="3">
        <f t="shared" si="63"/>
        <v>241.59402241594023</v>
      </c>
      <c r="K515" s="3">
        <v>1.62</v>
      </c>
      <c r="L515" s="3">
        <f t="shared" si="58"/>
        <v>20.174346201743464</v>
      </c>
      <c r="M515" s="3" t="s">
        <v>1827</v>
      </c>
      <c r="N515" s="3">
        <v>11</v>
      </c>
      <c r="O515" s="3">
        <f t="shared" si="56"/>
        <v>66.910736741914675</v>
      </c>
      <c r="P515" s="3">
        <v>17.55</v>
      </c>
      <c r="Q515" s="3">
        <f t="shared" si="59"/>
        <v>218.55541718555418</v>
      </c>
      <c r="R515" s="3">
        <v>1.08</v>
      </c>
      <c r="S515" s="3">
        <f t="shared" si="60"/>
        <v>13.449564134495642</v>
      </c>
      <c r="T515" s="3" t="s">
        <v>1827</v>
      </c>
      <c r="U515" s="3">
        <v>11</v>
      </c>
      <c r="V515" s="3">
        <f t="shared" si="57"/>
        <v>44.607157827943112</v>
      </c>
      <c r="W515" s="3">
        <v>7</v>
      </c>
    </row>
    <row r="516" spans="1:24" x14ac:dyDescent="0.25">
      <c r="A516" s="25" t="s">
        <v>1048</v>
      </c>
      <c r="B516" s="4">
        <v>2011</v>
      </c>
      <c r="C516" s="4">
        <v>8</v>
      </c>
      <c r="D516" s="4" t="s">
        <v>1018</v>
      </c>
      <c r="E516" s="3" t="s">
        <v>82</v>
      </c>
      <c r="F516" s="4" t="s">
        <v>965</v>
      </c>
      <c r="G516" s="3">
        <v>24.09</v>
      </c>
      <c r="H516" s="91">
        <v>300</v>
      </c>
      <c r="I516" s="3">
        <v>19.399999999999999</v>
      </c>
      <c r="J516" s="3">
        <f t="shared" si="63"/>
        <v>241.59402241594023</v>
      </c>
      <c r="K516" s="3">
        <v>1.62</v>
      </c>
      <c r="L516" s="3">
        <f t="shared" si="58"/>
        <v>20.174346201743464</v>
      </c>
      <c r="M516" s="3" t="s">
        <v>1827</v>
      </c>
      <c r="N516" s="3">
        <v>11</v>
      </c>
      <c r="O516" s="3">
        <f t="shared" si="56"/>
        <v>66.910736741914675</v>
      </c>
      <c r="P516" s="3">
        <v>12.16</v>
      </c>
      <c r="Q516" s="3">
        <f t="shared" si="59"/>
        <v>151.4321295143213</v>
      </c>
      <c r="R516" s="3">
        <v>1.85</v>
      </c>
      <c r="S516" s="3">
        <f t="shared" si="60"/>
        <v>23.038605230386054</v>
      </c>
      <c r="T516" s="3" t="s">
        <v>1827</v>
      </c>
      <c r="U516" s="3">
        <v>11</v>
      </c>
      <c r="V516" s="3">
        <f t="shared" si="57"/>
        <v>76.410409242309967</v>
      </c>
      <c r="W516" s="3">
        <v>7</v>
      </c>
    </row>
    <row r="517" spans="1:24" x14ac:dyDescent="0.25">
      <c r="A517" s="25" t="s">
        <v>1048</v>
      </c>
      <c r="B517" s="4">
        <v>2011</v>
      </c>
      <c r="C517" s="4">
        <v>9</v>
      </c>
      <c r="D517" s="4" t="s">
        <v>1018</v>
      </c>
      <c r="E517" s="3" t="s">
        <v>82</v>
      </c>
      <c r="F517" s="4" t="s">
        <v>965</v>
      </c>
      <c r="G517" s="3">
        <v>24.09</v>
      </c>
      <c r="H517" s="91">
        <v>300</v>
      </c>
      <c r="I517" s="3">
        <v>19.399999999999999</v>
      </c>
      <c r="J517" s="3">
        <f t="shared" si="63"/>
        <v>241.59402241594023</v>
      </c>
      <c r="K517" s="3">
        <v>1.62</v>
      </c>
      <c r="L517" s="3">
        <f t="shared" si="58"/>
        <v>20.174346201743464</v>
      </c>
      <c r="M517" s="3" t="s">
        <v>1827</v>
      </c>
      <c r="N517" s="3">
        <v>11</v>
      </c>
      <c r="O517" s="3">
        <f t="shared" si="56"/>
        <v>66.910736741914675</v>
      </c>
      <c r="P517" s="3">
        <v>15.39</v>
      </c>
      <c r="Q517" s="3">
        <f t="shared" si="59"/>
        <v>191.65628891656289</v>
      </c>
      <c r="R517" s="3">
        <v>2.7</v>
      </c>
      <c r="S517" s="3">
        <f t="shared" si="60"/>
        <v>33.623910336239106</v>
      </c>
      <c r="T517" s="3" t="s">
        <v>1827</v>
      </c>
      <c r="U517" s="3">
        <v>11</v>
      </c>
      <c r="V517" s="3">
        <f t="shared" si="57"/>
        <v>111.51789456985779</v>
      </c>
      <c r="W517" s="3">
        <v>7</v>
      </c>
    </row>
    <row r="518" spans="1:24" x14ac:dyDescent="0.25">
      <c r="A518" s="25" t="s">
        <v>1048</v>
      </c>
      <c r="B518" s="4">
        <v>2011</v>
      </c>
      <c r="C518" s="4">
        <v>10</v>
      </c>
      <c r="D518" s="4" t="s">
        <v>1018</v>
      </c>
      <c r="E518" s="3" t="s">
        <v>82</v>
      </c>
      <c r="F518" s="4" t="s">
        <v>965</v>
      </c>
      <c r="G518" s="3">
        <v>24.09</v>
      </c>
      <c r="H518" s="91">
        <v>300</v>
      </c>
      <c r="I518" s="3">
        <v>19.399999999999999</v>
      </c>
      <c r="J518" s="3">
        <f t="shared" si="63"/>
        <v>241.59402241594023</v>
      </c>
      <c r="K518" s="3">
        <v>1.62</v>
      </c>
      <c r="L518" s="3">
        <f t="shared" si="58"/>
        <v>20.174346201743464</v>
      </c>
      <c r="M518" s="3" t="s">
        <v>1827</v>
      </c>
      <c r="N518" s="3">
        <v>11</v>
      </c>
      <c r="O518" s="3">
        <f t="shared" si="56"/>
        <v>66.910736741914675</v>
      </c>
      <c r="P518" s="3">
        <v>19.55</v>
      </c>
      <c r="Q518" s="3">
        <f t="shared" si="59"/>
        <v>243.46201743462018</v>
      </c>
      <c r="R518" s="3">
        <v>0.92</v>
      </c>
      <c r="S518" s="3">
        <f t="shared" si="60"/>
        <v>11.457036114570361</v>
      </c>
      <c r="T518" s="3" t="s">
        <v>1827</v>
      </c>
      <c r="U518" s="3">
        <v>11</v>
      </c>
      <c r="V518" s="3">
        <f t="shared" si="57"/>
        <v>37.998690001581167</v>
      </c>
      <c r="W518" s="3">
        <v>7</v>
      </c>
    </row>
    <row r="519" spans="1:24" x14ac:dyDescent="0.25">
      <c r="A519" s="25" t="s">
        <v>1048</v>
      </c>
      <c r="B519" s="4">
        <v>2011</v>
      </c>
      <c r="C519" s="4">
        <v>11</v>
      </c>
      <c r="D519" s="4" t="s">
        <v>1018</v>
      </c>
      <c r="E519" s="3" t="s">
        <v>82</v>
      </c>
      <c r="F519" s="4" t="s">
        <v>965</v>
      </c>
      <c r="G519" s="3">
        <v>24.09</v>
      </c>
      <c r="H519" s="91">
        <v>300</v>
      </c>
      <c r="I519" s="3">
        <v>19.399999999999999</v>
      </c>
      <c r="J519" s="3">
        <f t="shared" si="63"/>
        <v>241.59402241594023</v>
      </c>
      <c r="K519" s="3">
        <v>1.62</v>
      </c>
      <c r="L519" s="3">
        <f t="shared" si="58"/>
        <v>20.174346201743464</v>
      </c>
      <c r="M519" s="3" t="s">
        <v>1827</v>
      </c>
      <c r="N519" s="3">
        <v>11</v>
      </c>
      <c r="O519" s="3">
        <f t="shared" si="56"/>
        <v>66.910736741914675</v>
      </c>
      <c r="P519" s="3">
        <v>18.78</v>
      </c>
      <c r="Q519" s="3">
        <f t="shared" si="59"/>
        <v>233.87297633872976</v>
      </c>
      <c r="R519" s="3">
        <v>1.08</v>
      </c>
      <c r="S519" s="3">
        <f t="shared" si="60"/>
        <v>13.449564134495642</v>
      </c>
      <c r="T519" s="3" t="s">
        <v>1827</v>
      </c>
      <c r="U519" s="3">
        <v>11</v>
      </c>
      <c r="V519" s="3">
        <f t="shared" si="57"/>
        <v>44.607157827943112</v>
      </c>
      <c r="W519" s="3">
        <v>7</v>
      </c>
    </row>
    <row r="520" spans="1:24" x14ac:dyDescent="0.25">
      <c r="A520" s="25" t="s">
        <v>1048</v>
      </c>
      <c r="B520" s="4">
        <v>2011</v>
      </c>
      <c r="C520" s="4">
        <v>12</v>
      </c>
      <c r="D520" s="4" t="s">
        <v>1018</v>
      </c>
      <c r="E520" s="3" t="s">
        <v>82</v>
      </c>
      <c r="F520" s="4" t="s">
        <v>965</v>
      </c>
      <c r="G520" s="3">
        <v>24.09</v>
      </c>
      <c r="H520" s="91">
        <v>300</v>
      </c>
      <c r="I520" s="3">
        <v>19.399999999999999</v>
      </c>
      <c r="J520" s="3">
        <f t="shared" si="63"/>
        <v>241.59402241594023</v>
      </c>
      <c r="K520" s="3">
        <v>1.62</v>
      </c>
      <c r="L520" s="3">
        <f t="shared" si="58"/>
        <v>20.174346201743464</v>
      </c>
      <c r="M520" s="3" t="s">
        <v>1827</v>
      </c>
      <c r="N520" s="3">
        <v>11</v>
      </c>
      <c r="O520" s="3">
        <f t="shared" si="56"/>
        <v>66.910736741914675</v>
      </c>
      <c r="P520" s="3">
        <v>14.47</v>
      </c>
      <c r="Q520" s="3">
        <f t="shared" si="59"/>
        <v>180.19925280199254</v>
      </c>
      <c r="R520" s="3">
        <v>2.31</v>
      </c>
      <c r="S520" s="3">
        <f t="shared" si="60"/>
        <v>28.767123287671232</v>
      </c>
      <c r="T520" s="3" t="s">
        <v>1827</v>
      </c>
      <c r="U520" s="3">
        <v>11</v>
      </c>
      <c r="V520" s="3">
        <f t="shared" si="57"/>
        <v>95.409754243100537</v>
      </c>
      <c r="W520" s="3">
        <v>7</v>
      </c>
    </row>
    <row r="521" spans="1:24" x14ac:dyDescent="0.25">
      <c r="A521" s="25" t="s">
        <v>1048</v>
      </c>
      <c r="B521" s="4">
        <v>2011</v>
      </c>
      <c r="C521" s="4">
        <v>13</v>
      </c>
      <c r="D521" s="4" t="s">
        <v>1070</v>
      </c>
      <c r="E521" s="3" t="s">
        <v>82</v>
      </c>
      <c r="F521" s="4" t="s">
        <v>965</v>
      </c>
      <c r="G521" s="3">
        <v>24.09</v>
      </c>
      <c r="H521" s="91">
        <v>300</v>
      </c>
      <c r="I521" s="3">
        <v>19.399999999999999</v>
      </c>
      <c r="J521" s="3">
        <f t="shared" si="63"/>
        <v>241.59402241594023</v>
      </c>
      <c r="K521" s="3">
        <v>1.62</v>
      </c>
      <c r="L521" s="3">
        <f t="shared" si="58"/>
        <v>20.174346201743464</v>
      </c>
      <c r="M521" s="3" t="s">
        <v>1827</v>
      </c>
      <c r="N521" s="3">
        <v>11</v>
      </c>
      <c r="O521" s="3">
        <f t="shared" si="56"/>
        <v>66.910736741914675</v>
      </c>
      <c r="P521" s="3">
        <v>8.01</v>
      </c>
      <c r="Q521" s="3">
        <f t="shared" si="59"/>
        <v>99.750933997509335</v>
      </c>
      <c r="R521" s="3">
        <v>2.54</v>
      </c>
      <c r="S521" s="3">
        <f t="shared" si="60"/>
        <v>31.631382316313822</v>
      </c>
      <c r="T521" s="3" t="s">
        <v>1827</v>
      </c>
      <c r="U521" s="3">
        <v>11</v>
      </c>
      <c r="V521" s="3">
        <f t="shared" si="57"/>
        <v>104.90942674349583</v>
      </c>
      <c r="W521" s="3">
        <v>7</v>
      </c>
    </row>
    <row r="522" spans="1:24" x14ac:dyDescent="0.25">
      <c r="A522" s="25" t="s">
        <v>1893</v>
      </c>
      <c r="B522" s="4">
        <v>2013</v>
      </c>
      <c r="C522" s="4">
        <v>1</v>
      </c>
      <c r="D522" s="4" t="s">
        <v>1213</v>
      </c>
      <c r="E522" s="3" t="s">
        <v>82</v>
      </c>
      <c r="F522" s="4" t="s">
        <v>965</v>
      </c>
      <c r="G522" s="3">
        <v>31.17</v>
      </c>
      <c r="H522" s="91">
        <v>200</v>
      </c>
      <c r="I522" s="3">
        <v>25.17</v>
      </c>
      <c r="J522" s="3">
        <f t="shared" si="63"/>
        <v>161.50144369586138</v>
      </c>
      <c r="K522" s="3">
        <v>1.85</v>
      </c>
      <c r="L522" s="3">
        <f t="shared" si="58"/>
        <v>11.870388193776066</v>
      </c>
      <c r="M522" s="3" t="s">
        <v>1258</v>
      </c>
      <c r="N522" s="3">
        <v>10</v>
      </c>
      <c r="O522" s="3">
        <f t="shared" si="56"/>
        <v>37.537463402704532</v>
      </c>
      <c r="P522" s="3">
        <v>2.42</v>
      </c>
      <c r="Q522" s="3">
        <f t="shared" si="59"/>
        <v>15.527751042669232</v>
      </c>
      <c r="R522" s="3">
        <v>0.35</v>
      </c>
      <c r="S522" s="3">
        <f t="shared" si="60"/>
        <v>2.2457491177414179</v>
      </c>
      <c r="T522" s="3" t="s">
        <v>1258</v>
      </c>
      <c r="U522" s="3">
        <v>10</v>
      </c>
      <c r="V522" s="3">
        <f t="shared" si="57"/>
        <v>7.1016822653765335</v>
      </c>
      <c r="W522" s="3">
        <v>1</v>
      </c>
    </row>
    <row r="523" spans="1:24" x14ac:dyDescent="0.25">
      <c r="A523" s="25" t="s">
        <v>1893</v>
      </c>
      <c r="B523" s="4">
        <v>2013</v>
      </c>
      <c r="C523" s="4">
        <v>2</v>
      </c>
      <c r="D523" s="4" t="s">
        <v>1290</v>
      </c>
      <c r="E523" s="3" t="s">
        <v>82</v>
      </c>
      <c r="F523" s="4" t="s">
        <v>965</v>
      </c>
      <c r="G523" s="3">
        <v>31.29</v>
      </c>
      <c r="H523" s="91">
        <v>200</v>
      </c>
      <c r="I523" s="3">
        <v>24.94</v>
      </c>
      <c r="J523" s="3">
        <f t="shared" si="63"/>
        <v>159.41195270054331</v>
      </c>
      <c r="K523" s="3">
        <v>1.73</v>
      </c>
      <c r="L523" s="3">
        <f t="shared" si="58"/>
        <v>11.057845957174816</v>
      </c>
      <c r="M523" s="3" t="s">
        <v>1258</v>
      </c>
      <c r="N523" s="3">
        <v>10</v>
      </c>
      <c r="O523" s="3">
        <f t="shared" si="56"/>
        <v>34.967979239957153</v>
      </c>
      <c r="P523" s="3">
        <v>7.97</v>
      </c>
      <c r="Q523" s="3">
        <f t="shared" si="59"/>
        <v>50.942793224672421</v>
      </c>
      <c r="R523" s="3">
        <v>0.81</v>
      </c>
      <c r="S523" s="3">
        <f t="shared" si="60"/>
        <v>5.177372962607862</v>
      </c>
      <c r="T523" s="3" t="s">
        <v>1258</v>
      </c>
      <c r="U523" s="3">
        <v>10</v>
      </c>
      <c r="V523" s="3">
        <f t="shared" si="57"/>
        <v>16.372290858014622</v>
      </c>
      <c r="W523" s="3">
        <v>1</v>
      </c>
    </row>
    <row r="524" spans="1:24" x14ac:dyDescent="0.25">
      <c r="A524" s="25" t="s">
        <v>1894</v>
      </c>
      <c r="B524" s="4">
        <v>2011</v>
      </c>
      <c r="C524" s="4">
        <v>1</v>
      </c>
      <c r="D524" s="4" t="s">
        <v>1327</v>
      </c>
      <c r="E524" s="3" t="s">
        <v>82</v>
      </c>
      <c r="F524" s="4" t="s">
        <v>1077</v>
      </c>
      <c r="G524" s="3">
        <v>28.63</v>
      </c>
      <c r="H524" s="91">
        <v>100</v>
      </c>
      <c r="I524" s="3">
        <v>10.97</v>
      </c>
      <c r="J524" s="3">
        <f t="shared" si="63"/>
        <v>38.316451274886482</v>
      </c>
      <c r="K524" s="3">
        <v>0.81</v>
      </c>
      <c r="L524" s="3">
        <f t="shared" si="58"/>
        <v>2.8292001397135871</v>
      </c>
      <c r="M524" s="3">
        <v>13</v>
      </c>
      <c r="N524" s="3">
        <v>13</v>
      </c>
      <c r="O524" s="3">
        <f t="shared" si="56"/>
        <v>10.20082617228722</v>
      </c>
      <c r="P524" s="3">
        <v>11.08</v>
      </c>
      <c r="Q524" s="3">
        <f t="shared" si="59"/>
        <v>38.700663639538945</v>
      </c>
      <c r="R524" s="3">
        <v>0.92</v>
      </c>
      <c r="S524" s="3">
        <f t="shared" si="60"/>
        <v>3.2134125043660497</v>
      </c>
      <c r="T524" s="3">
        <v>17</v>
      </c>
      <c r="U524" s="3">
        <v>17</v>
      </c>
      <c r="V524" s="3">
        <f t="shared" si="57"/>
        <v>13.249239174181795</v>
      </c>
      <c r="W524" s="3">
        <v>1</v>
      </c>
      <c r="X524" s="3" t="s">
        <v>1179</v>
      </c>
    </row>
    <row r="525" spans="1:24" x14ac:dyDescent="0.25">
      <c r="A525" s="25" t="s">
        <v>1894</v>
      </c>
      <c r="B525" s="4">
        <v>2011</v>
      </c>
      <c r="C525" s="4">
        <v>2</v>
      </c>
      <c r="D525" s="4" t="s">
        <v>1327</v>
      </c>
      <c r="E525" s="3" t="s">
        <v>82</v>
      </c>
      <c r="F525" s="4" t="s">
        <v>1077</v>
      </c>
      <c r="G525" s="3">
        <v>28.63</v>
      </c>
      <c r="H525" s="91">
        <v>100</v>
      </c>
      <c r="I525" s="3">
        <v>15.12</v>
      </c>
      <c r="J525" s="3">
        <f t="shared" si="63"/>
        <v>52.811735941320293</v>
      </c>
      <c r="K525" s="3">
        <v>1.1499999999999999</v>
      </c>
      <c r="L525" s="3">
        <f t="shared" si="58"/>
        <v>4.0167656304575621</v>
      </c>
      <c r="M525" s="3">
        <v>13</v>
      </c>
      <c r="N525" s="3">
        <v>13</v>
      </c>
      <c r="O525" s="3">
        <f t="shared" si="56"/>
        <v>14.482654442136177</v>
      </c>
      <c r="P525" s="3">
        <v>15.59</v>
      </c>
      <c r="Q525" s="3">
        <f t="shared" si="59"/>
        <v>54.453370590289907</v>
      </c>
      <c r="R525" s="3">
        <v>0.81</v>
      </c>
      <c r="S525" s="3">
        <f t="shared" si="60"/>
        <v>2.8292001397135871</v>
      </c>
      <c r="T525" s="3">
        <v>17</v>
      </c>
      <c r="U525" s="3">
        <v>17</v>
      </c>
      <c r="V525" s="3">
        <f t="shared" si="57"/>
        <v>11.665091012051363</v>
      </c>
      <c r="W525" s="3">
        <v>1</v>
      </c>
      <c r="X525" s="3" t="s">
        <v>1179</v>
      </c>
    </row>
    <row r="526" spans="1:24" x14ac:dyDescent="0.25">
      <c r="A526" s="25" t="s">
        <v>1905</v>
      </c>
      <c r="B526" s="4">
        <v>2013</v>
      </c>
      <c r="C526" s="4">
        <v>1</v>
      </c>
      <c r="D526" s="4" t="s">
        <v>1017</v>
      </c>
      <c r="E526" s="3" t="s">
        <v>82</v>
      </c>
      <c r="F526" s="4" t="s">
        <v>965</v>
      </c>
      <c r="G526" s="3">
        <v>49.88</v>
      </c>
      <c r="H526" s="91">
        <v>15</v>
      </c>
      <c r="I526" s="3">
        <v>34.64</v>
      </c>
      <c r="J526" s="3">
        <f t="shared" si="63"/>
        <v>10.417000801924619</v>
      </c>
      <c r="K526" s="3">
        <v>3</v>
      </c>
      <c r="L526" s="3">
        <f t="shared" si="58"/>
        <v>0.90216519647153159</v>
      </c>
      <c r="M526" s="3">
        <v>5</v>
      </c>
      <c r="N526" s="3">
        <v>5</v>
      </c>
      <c r="O526" s="3">
        <f t="shared" si="56"/>
        <v>2.0173027062447981</v>
      </c>
      <c r="P526" s="3">
        <v>22.63</v>
      </c>
      <c r="Q526" s="3">
        <f t="shared" si="59"/>
        <v>6.8053327987169201</v>
      </c>
      <c r="R526" s="3">
        <v>2.31</v>
      </c>
      <c r="S526" s="3">
        <f t="shared" si="60"/>
        <v>0.69466720128307935</v>
      </c>
      <c r="T526" s="3">
        <v>5</v>
      </c>
      <c r="U526" s="3">
        <v>5</v>
      </c>
      <c r="V526" s="3">
        <f t="shared" si="57"/>
        <v>1.5533230838084946</v>
      </c>
      <c r="W526" s="3">
        <v>1</v>
      </c>
    </row>
    <row r="527" spans="1:24" x14ac:dyDescent="0.25">
      <c r="A527" s="25" t="s">
        <v>618</v>
      </c>
      <c r="B527" s="4">
        <v>2005</v>
      </c>
      <c r="C527" s="4">
        <v>1</v>
      </c>
      <c r="D527" s="4" t="s">
        <v>996</v>
      </c>
      <c r="E527" s="3" t="s">
        <v>82</v>
      </c>
      <c r="F527" s="4" t="s">
        <v>965</v>
      </c>
      <c r="G527" s="3" t="s">
        <v>976</v>
      </c>
      <c r="H527" s="91" t="s">
        <v>976</v>
      </c>
      <c r="I527" s="3" t="s">
        <v>976</v>
      </c>
      <c r="J527" s="3">
        <v>105</v>
      </c>
      <c r="K527" s="3" t="s">
        <v>976</v>
      </c>
      <c r="L527" s="3">
        <v>10.3</v>
      </c>
      <c r="M527" s="3">
        <v>12</v>
      </c>
      <c r="N527" s="3">
        <v>12</v>
      </c>
      <c r="O527" s="3">
        <f t="shared" ref="O527:O590" si="64">L527*SQRT(N527)</f>
        <v>35.68024663591887</v>
      </c>
      <c r="P527" s="3" t="s">
        <v>976</v>
      </c>
      <c r="Q527" s="3">
        <v>54.7</v>
      </c>
      <c r="R527" s="3" t="s">
        <v>976</v>
      </c>
      <c r="S527" s="3">
        <v>10.5</v>
      </c>
      <c r="T527" s="3">
        <v>12</v>
      </c>
      <c r="U527" s="3">
        <v>12</v>
      </c>
      <c r="V527" s="3">
        <f t="shared" ref="V527:V590" si="65">S527*SQRT(U527)</f>
        <v>36.373066958946424</v>
      </c>
      <c r="W527" s="3">
        <v>4</v>
      </c>
    </row>
    <row r="528" spans="1:24" x14ac:dyDescent="0.25">
      <c r="A528" s="25" t="s">
        <v>618</v>
      </c>
      <c r="B528" s="4">
        <v>2005</v>
      </c>
      <c r="C528" s="4">
        <v>2</v>
      </c>
      <c r="D528" s="4" t="s">
        <v>996</v>
      </c>
      <c r="E528" s="3" t="s">
        <v>82</v>
      </c>
      <c r="F528" s="4" t="s">
        <v>965</v>
      </c>
      <c r="G528" s="3" t="s">
        <v>976</v>
      </c>
      <c r="H528" s="91" t="s">
        <v>976</v>
      </c>
      <c r="I528" s="3" t="s">
        <v>976</v>
      </c>
      <c r="J528" s="3">
        <v>105</v>
      </c>
      <c r="K528" s="3" t="s">
        <v>976</v>
      </c>
      <c r="L528" s="3">
        <v>10.3</v>
      </c>
      <c r="M528" s="3">
        <v>12</v>
      </c>
      <c r="N528" s="3">
        <v>12</v>
      </c>
      <c r="O528" s="3">
        <f t="shared" si="64"/>
        <v>35.68024663591887</v>
      </c>
      <c r="P528" s="3" t="s">
        <v>976</v>
      </c>
      <c r="Q528" s="3">
        <v>43.9</v>
      </c>
      <c r="R528" s="3" t="s">
        <v>976</v>
      </c>
      <c r="S528" s="3">
        <v>11</v>
      </c>
      <c r="T528" s="3">
        <v>12</v>
      </c>
      <c r="U528" s="3">
        <v>12</v>
      </c>
      <c r="V528" s="3">
        <f t="shared" si="65"/>
        <v>38.105117766515299</v>
      </c>
      <c r="W528" s="3">
        <v>4</v>
      </c>
    </row>
    <row r="529" spans="1:23" x14ac:dyDescent="0.25">
      <c r="A529" s="25" t="s">
        <v>618</v>
      </c>
      <c r="B529" s="4">
        <v>2005</v>
      </c>
      <c r="C529" s="4">
        <v>3</v>
      </c>
      <c r="D529" s="4" t="s">
        <v>996</v>
      </c>
      <c r="E529" s="3" t="s">
        <v>82</v>
      </c>
      <c r="F529" s="4" t="s">
        <v>965</v>
      </c>
      <c r="G529" s="3" t="s">
        <v>976</v>
      </c>
      <c r="H529" s="91" t="s">
        <v>976</v>
      </c>
      <c r="I529" s="3" t="s">
        <v>976</v>
      </c>
      <c r="J529" s="3">
        <v>105</v>
      </c>
      <c r="K529" s="3" t="s">
        <v>976</v>
      </c>
      <c r="L529" s="3">
        <v>10.3</v>
      </c>
      <c r="M529" s="3">
        <v>12</v>
      </c>
      <c r="N529" s="3">
        <v>12</v>
      </c>
      <c r="O529" s="3">
        <f t="shared" si="64"/>
        <v>35.68024663591887</v>
      </c>
      <c r="P529" s="3" t="s">
        <v>976</v>
      </c>
      <c r="Q529" s="3">
        <v>64</v>
      </c>
      <c r="R529" s="3" t="s">
        <v>976</v>
      </c>
      <c r="S529" s="3">
        <v>13.6</v>
      </c>
      <c r="T529" s="3">
        <v>12</v>
      </c>
      <c r="U529" s="3">
        <v>12</v>
      </c>
      <c r="V529" s="3">
        <f t="shared" si="65"/>
        <v>47.111781965873462</v>
      </c>
      <c r="W529" s="3">
        <v>4</v>
      </c>
    </row>
    <row r="530" spans="1:23" x14ac:dyDescent="0.25">
      <c r="A530" s="25" t="s">
        <v>618</v>
      </c>
      <c r="B530" s="4">
        <v>2005</v>
      </c>
      <c r="C530" s="4">
        <v>4</v>
      </c>
      <c r="D530" s="4" t="s">
        <v>996</v>
      </c>
      <c r="E530" s="3" t="s">
        <v>82</v>
      </c>
      <c r="F530" s="4" t="s">
        <v>965</v>
      </c>
      <c r="G530" s="3" t="s">
        <v>976</v>
      </c>
      <c r="H530" s="91" t="s">
        <v>976</v>
      </c>
      <c r="I530" s="3" t="s">
        <v>976</v>
      </c>
      <c r="J530" s="3">
        <v>105</v>
      </c>
      <c r="K530" s="3" t="s">
        <v>976</v>
      </c>
      <c r="L530" s="3">
        <v>10.3</v>
      </c>
      <c r="M530" s="3">
        <v>12</v>
      </c>
      <c r="N530" s="3">
        <v>12</v>
      </c>
      <c r="O530" s="3">
        <f t="shared" si="64"/>
        <v>35.68024663591887</v>
      </c>
      <c r="P530" s="3" t="s">
        <v>976</v>
      </c>
      <c r="Q530" s="3">
        <v>33.1</v>
      </c>
      <c r="R530" s="3" t="s">
        <v>976</v>
      </c>
      <c r="S530" s="3">
        <v>8.6999999999999993</v>
      </c>
      <c r="T530" s="3">
        <v>12</v>
      </c>
      <c r="U530" s="3">
        <v>12</v>
      </c>
      <c r="V530" s="3">
        <f t="shared" si="65"/>
        <v>30.137684051698461</v>
      </c>
      <c r="W530" s="3">
        <v>4</v>
      </c>
    </row>
    <row r="531" spans="1:23" x14ac:dyDescent="0.25">
      <c r="A531" s="25" t="s">
        <v>618</v>
      </c>
      <c r="B531" s="4">
        <v>2005</v>
      </c>
      <c r="C531" s="4">
        <v>5</v>
      </c>
      <c r="D531" s="4" t="s">
        <v>996</v>
      </c>
      <c r="E531" s="3" t="s">
        <v>82</v>
      </c>
      <c r="F531" s="4" t="s">
        <v>965</v>
      </c>
      <c r="G531" s="3" t="s">
        <v>976</v>
      </c>
      <c r="H531" s="91" t="s">
        <v>976</v>
      </c>
      <c r="I531" s="3" t="s">
        <v>976</v>
      </c>
      <c r="J531" s="3">
        <v>90.1</v>
      </c>
      <c r="K531" s="3" t="s">
        <v>976</v>
      </c>
      <c r="L531" s="3">
        <v>13.1</v>
      </c>
      <c r="M531" s="3">
        <v>12</v>
      </c>
      <c r="N531" s="3">
        <v>12</v>
      </c>
      <c r="O531" s="3">
        <f t="shared" si="64"/>
        <v>45.37973115830458</v>
      </c>
      <c r="P531" s="3" t="s">
        <v>976</v>
      </c>
      <c r="Q531" s="3">
        <v>51.5</v>
      </c>
      <c r="R531" s="3" t="s">
        <v>976</v>
      </c>
      <c r="S531" s="3">
        <v>8.1</v>
      </c>
      <c r="T531" s="3">
        <v>12</v>
      </c>
      <c r="U531" s="3">
        <v>12</v>
      </c>
      <c r="V531" s="3">
        <f t="shared" si="65"/>
        <v>28.059223082615809</v>
      </c>
      <c r="W531" s="3">
        <v>4</v>
      </c>
    </row>
    <row r="532" spans="1:23" x14ac:dyDescent="0.25">
      <c r="A532" s="25" t="s">
        <v>618</v>
      </c>
      <c r="B532" s="4">
        <v>2005</v>
      </c>
      <c r="C532" s="4">
        <v>6</v>
      </c>
      <c r="D532" s="4" t="s">
        <v>996</v>
      </c>
      <c r="E532" s="3" t="s">
        <v>82</v>
      </c>
      <c r="F532" s="4" t="s">
        <v>965</v>
      </c>
      <c r="G532" s="3" t="s">
        <v>976</v>
      </c>
      <c r="H532" s="91" t="s">
        <v>976</v>
      </c>
      <c r="I532" s="3" t="s">
        <v>976</v>
      </c>
      <c r="J532" s="3">
        <v>90.1</v>
      </c>
      <c r="K532" s="3" t="s">
        <v>976</v>
      </c>
      <c r="L532" s="3">
        <v>13.1</v>
      </c>
      <c r="M532" s="3">
        <v>12</v>
      </c>
      <c r="N532" s="3">
        <v>12</v>
      </c>
      <c r="O532" s="3">
        <f t="shared" si="64"/>
        <v>45.37973115830458</v>
      </c>
      <c r="P532" s="3" t="s">
        <v>976</v>
      </c>
      <c r="Q532" s="3">
        <v>37</v>
      </c>
      <c r="R532" s="3" t="s">
        <v>976</v>
      </c>
      <c r="S532" s="3">
        <v>12.4</v>
      </c>
      <c r="T532" s="3">
        <v>12</v>
      </c>
      <c r="U532" s="3">
        <v>12</v>
      </c>
      <c r="V532" s="3">
        <f t="shared" si="65"/>
        <v>42.954860027708158</v>
      </c>
      <c r="W532" s="3">
        <v>4</v>
      </c>
    </row>
    <row r="533" spans="1:23" x14ac:dyDescent="0.25">
      <c r="A533" s="25" t="s">
        <v>618</v>
      </c>
      <c r="B533" s="4">
        <v>2005</v>
      </c>
      <c r="C533" s="4">
        <v>7</v>
      </c>
      <c r="D533" s="4" t="s">
        <v>996</v>
      </c>
      <c r="E533" s="3" t="s">
        <v>82</v>
      </c>
      <c r="F533" s="4" t="s">
        <v>965</v>
      </c>
      <c r="G533" s="3" t="s">
        <v>976</v>
      </c>
      <c r="H533" s="91" t="s">
        <v>976</v>
      </c>
      <c r="I533" s="3" t="s">
        <v>976</v>
      </c>
      <c r="J533" s="3">
        <v>90.1</v>
      </c>
      <c r="K533" s="3" t="s">
        <v>976</v>
      </c>
      <c r="L533" s="3">
        <v>13.1</v>
      </c>
      <c r="M533" s="3">
        <v>12</v>
      </c>
      <c r="N533" s="3">
        <v>12</v>
      </c>
      <c r="O533" s="3">
        <f t="shared" si="64"/>
        <v>45.37973115830458</v>
      </c>
      <c r="P533" s="3" t="s">
        <v>976</v>
      </c>
      <c r="Q533" s="3">
        <v>31.8</v>
      </c>
      <c r="R533" s="3" t="s">
        <v>976</v>
      </c>
      <c r="S533" s="3">
        <v>5.6</v>
      </c>
      <c r="T533" s="3">
        <v>12</v>
      </c>
      <c r="U533" s="3">
        <v>12</v>
      </c>
      <c r="V533" s="3">
        <f t="shared" si="65"/>
        <v>19.398969044771423</v>
      </c>
      <c r="W533" s="3">
        <v>4</v>
      </c>
    </row>
    <row r="534" spans="1:23" x14ac:dyDescent="0.25">
      <c r="A534" s="25" t="s">
        <v>618</v>
      </c>
      <c r="B534" s="4">
        <v>2005</v>
      </c>
      <c r="C534" s="4">
        <v>8</v>
      </c>
      <c r="D534" s="4" t="s">
        <v>996</v>
      </c>
      <c r="E534" s="3" t="s">
        <v>82</v>
      </c>
      <c r="F534" s="4" t="s">
        <v>965</v>
      </c>
      <c r="G534" s="3" t="s">
        <v>976</v>
      </c>
      <c r="H534" s="91" t="s">
        <v>976</v>
      </c>
      <c r="I534" s="3" t="s">
        <v>976</v>
      </c>
      <c r="J534" s="3">
        <v>90.1</v>
      </c>
      <c r="K534" s="3" t="s">
        <v>976</v>
      </c>
      <c r="L534" s="3">
        <v>13.1</v>
      </c>
      <c r="M534" s="3">
        <v>12</v>
      </c>
      <c r="N534" s="3">
        <v>12</v>
      </c>
      <c r="O534" s="3">
        <f t="shared" si="64"/>
        <v>45.37973115830458</v>
      </c>
      <c r="P534" s="3" t="s">
        <v>976</v>
      </c>
      <c r="Q534" s="3">
        <v>31.2</v>
      </c>
      <c r="R534" s="3" t="s">
        <v>976</v>
      </c>
      <c r="S534" s="3">
        <v>14.7</v>
      </c>
      <c r="T534" s="3">
        <v>12</v>
      </c>
      <c r="U534" s="3">
        <v>12</v>
      </c>
      <c r="V534" s="3">
        <f t="shared" si="65"/>
        <v>50.922293742524985</v>
      </c>
      <c r="W534" s="3">
        <v>4</v>
      </c>
    </row>
    <row r="535" spans="1:23" x14ac:dyDescent="0.25">
      <c r="A535" s="25" t="s">
        <v>618</v>
      </c>
      <c r="B535" s="4">
        <v>2005</v>
      </c>
      <c r="C535" s="4">
        <v>9</v>
      </c>
      <c r="D535" s="4" t="s">
        <v>996</v>
      </c>
      <c r="E535" s="3" t="s">
        <v>82</v>
      </c>
      <c r="F535" s="4" t="s">
        <v>965</v>
      </c>
      <c r="G535" s="3" t="s">
        <v>976</v>
      </c>
      <c r="H535" s="91" t="s">
        <v>976</v>
      </c>
      <c r="I535" s="3" t="s">
        <v>976</v>
      </c>
      <c r="J535" s="3">
        <v>102.6</v>
      </c>
      <c r="K535" s="3" t="s">
        <v>976</v>
      </c>
      <c r="L535" s="3">
        <v>9.9</v>
      </c>
      <c r="M535" s="3">
        <v>12</v>
      </c>
      <c r="N535" s="3">
        <v>12</v>
      </c>
      <c r="O535" s="3">
        <f t="shared" si="64"/>
        <v>34.294605989863769</v>
      </c>
      <c r="P535" s="3" t="s">
        <v>976</v>
      </c>
      <c r="Q535" s="3">
        <v>25.4</v>
      </c>
      <c r="R535" s="3" t="s">
        <v>976</v>
      </c>
      <c r="S535" s="3">
        <v>7.9</v>
      </c>
      <c r="T535" s="3">
        <v>12</v>
      </c>
      <c r="U535" s="3">
        <v>12</v>
      </c>
      <c r="V535" s="3">
        <f t="shared" si="65"/>
        <v>27.366402759588262</v>
      </c>
      <c r="W535" s="3">
        <v>4</v>
      </c>
    </row>
    <row r="536" spans="1:23" x14ac:dyDescent="0.25">
      <c r="A536" s="25" t="s">
        <v>618</v>
      </c>
      <c r="B536" s="4">
        <v>2005</v>
      </c>
      <c r="C536" s="4">
        <v>10</v>
      </c>
      <c r="D536" s="4" t="s">
        <v>996</v>
      </c>
      <c r="E536" s="3" t="s">
        <v>82</v>
      </c>
      <c r="F536" s="4" t="s">
        <v>965</v>
      </c>
      <c r="G536" s="3" t="s">
        <v>976</v>
      </c>
      <c r="H536" s="91" t="s">
        <v>976</v>
      </c>
      <c r="I536" s="3" t="s">
        <v>976</v>
      </c>
      <c r="J536" s="3">
        <v>102.6</v>
      </c>
      <c r="K536" s="3" t="s">
        <v>976</v>
      </c>
      <c r="L536" s="3">
        <v>9.9</v>
      </c>
      <c r="M536" s="3">
        <v>12</v>
      </c>
      <c r="N536" s="3">
        <v>12</v>
      </c>
      <c r="O536" s="3">
        <f t="shared" si="64"/>
        <v>34.294605989863769</v>
      </c>
      <c r="P536" s="3" t="s">
        <v>976</v>
      </c>
      <c r="Q536" s="3">
        <v>27.4</v>
      </c>
      <c r="R536" s="3" t="s">
        <v>976</v>
      </c>
      <c r="S536" s="3">
        <v>7.7</v>
      </c>
      <c r="T536" s="3">
        <v>12</v>
      </c>
      <c r="U536" s="3">
        <v>12</v>
      </c>
      <c r="V536" s="3">
        <f t="shared" si="65"/>
        <v>26.673582436560711</v>
      </c>
      <c r="W536" s="3">
        <v>4</v>
      </c>
    </row>
    <row r="537" spans="1:23" x14ac:dyDescent="0.25">
      <c r="A537" s="25" t="s">
        <v>618</v>
      </c>
      <c r="B537" s="4">
        <v>2005</v>
      </c>
      <c r="C537" s="4">
        <v>11</v>
      </c>
      <c r="D537" s="4" t="s">
        <v>996</v>
      </c>
      <c r="E537" s="3" t="s">
        <v>82</v>
      </c>
      <c r="F537" s="4" t="s">
        <v>965</v>
      </c>
      <c r="G537" s="3" t="s">
        <v>976</v>
      </c>
      <c r="H537" s="91" t="s">
        <v>976</v>
      </c>
      <c r="I537" s="3" t="s">
        <v>976</v>
      </c>
      <c r="J537" s="3">
        <v>102.6</v>
      </c>
      <c r="K537" s="3" t="s">
        <v>976</v>
      </c>
      <c r="L537" s="3">
        <v>9.9</v>
      </c>
      <c r="M537" s="3">
        <v>12</v>
      </c>
      <c r="N537" s="3">
        <v>12</v>
      </c>
      <c r="O537" s="3">
        <f t="shared" si="64"/>
        <v>34.294605989863769</v>
      </c>
      <c r="P537" s="3" t="s">
        <v>976</v>
      </c>
      <c r="Q537" s="3">
        <v>30</v>
      </c>
      <c r="R537" s="3" t="s">
        <v>976</v>
      </c>
      <c r="S537" s="3">
        <v>6.6</v>
      </c>
      <c r="T537" s="3">
        <v>12</v>
      </c>
      <c r="U537" s="3">
        <v>12</v>
      </c>
      <c r="V537" s="3">
        <f t="shared" si="65"/>
        <v>22.863070659909177</v>
      </c>
      <c r="W537" s="3">
        <v>4</v>
      </c>
    </row>
    <row r="538" spans="1:23" x14ac:dyDescent="0.25">
      <c r="A538" s="25" t="s">
        <v>618</v>
      </c>
      <c r="B538" s="4">
        <v>2005</v>
      </c>
      <c r="C538" s="4">
        <v>12</v>
      </c>
      <c r="D538" s="4" t="s">
        <v>996</v>
      </c>
      <c r="E538" s="3" t="s">
        <v>82</v>
      </c>
      <c r="F538" s="4" t="s">
        <v>965</v>
      </c>
      <c r="G538" s="3" t="s">
        <v>976</v>
      </c>
      <c r="H538" s="91" t="s">
        <v>976</v>
      </c>
      <c r="I538" s="3" t="s">
        <v>976</v>
      </c>
      <c r="J538" s="3">
        <v>102.6</v>
      </c>
      <c r="K538" s="3" t="s">
        <v>976</v>
      </c>
      <c r="L538" s="3">
        <v>9.9</v>
      </c>
      <c r="M538" s="3">
        <v>12</v>
      </c>
      <c r="N538" s="3">
        <v>12</v>
      </c>
      <c r="O538" s="3">
        <f t="shared" si="64"/>
        <v>34.294605989863769</v>
      </c>
      <c r="P538" s="3" t="s">
        <v>976</v>
      </c>
      <c r="Q538" s="3">
        <v>28.4</v>
      </c>
      <c r="R538" s="3" t="s">
        <v>976</v>
      </c>
      <c r="S538" s="3">
        <v>7.2</v>
      </c>
      <c r="T538" s="3">
        <v>12</v>
      </c>
      <c r="U538" s="3">
        <v>12</v>
      </c>
      <c r="V538" s="3">
        <f t="shared" si="65"/>
        <v>24.941531628991832</v>
      </c>
      <c r="W538" s="3">
        <v>4</v>
      </c>
    </row>
    <row r="539" spans="1:23" x14ac:dyDescent="0.25">
      <c r="A539" s="25" t="s">
        <v>1895</v>
      </c>
      <c r="B539" s="4">
        <v>2014</v>
      </c>
      <c r="C539" s="4">
        <v>1</v>
      </c>
      <c r="D539" s="4" t="s">
        <v>990</v>
      </c>
      <c r="E539" s="3" t="s">
        <v>82</v>
      </c>
      <c r="F539" s="4" t="s">
        <v>965</v>
      </c>
      <c r="G539" s="3">
        <v>38.1</v>
      </c>
      <c r="H539" s="91">
        <v>250</v>
      </c>
      <c r="I539" s="3">
        <v>27.48</v>
      </c>
      <c r="J539" s="3">
        <f t="shared" si="63"/>
        <v>180.31496062992125</v>
      </c>
      <c r="K539" s="3">
        <v>0.92</v>
      </c>
      <c r="L539" s="3">
        <f t="shared" ref="L539:L598" si="66">H539*K539/G539</f>
        <v>6.0367454068241466</v>
      </c>
      <c r="M539" s="3">
        <v>7</v>
      </c>
      <c r="N539" s="3">
        <v>7</v>
      </c>
      <c r="O539" s="3">
        <f t="shared" si="64"/>
        <v>15.971727074668133</v>
      </c>
      <c r="P539" s="3">
        <v>26.21</v>
      </c>
      <c r="Q539" s="3">
        <f t="shared" ref="Q539:Q598" si="67">H539*P539/G539</f>
        <v>171.98162729658793</v>
      </c>
      <c r="R539" s="3">
        <v>1.96</v>
      </c>
      <c r="S539" s="3">
        <f t="shared" ref="S539:S592" si="68">H539*R539/G539</f>
        <v>12.860892388451443</v>
      </c>
      <c r="T539" s="3">
        <v>7</v>
      </c>
      <c r="U539" s="3">
        <v>7</v>
      </c>
      <c r="V539" s="3">
        <f t="shared" si="65"/>
        <v>34.026722898206025</v>
      </c>
      <c r="W539" s="3">
        <v>4</v>
      </c>
    </row>
    <row r="540" spans="1:23" x14ac:dyDescent="0.25">
      <c r="A540" s="25" t="s">
        <v>1895</v>
      </c>
      <c r="B540" s="4">
        <v>2014</v>
      </c>
      <c r="C540" s="4">
        <v>2</v>
      </c>
      <c r="D540" s="4" t="s">
        <v>990</v>
      </c>
      <c r="E540" s="3" t="s">
        <v>82</v>
      </c>
      <c r="F540" s="4" t="s">
        <v>965</v>
      </c>
      <c r="G540" s="3">
        <v>38.1</v>
      </c>
      <c r="H540" s="91">
        <v>250</v>
      </c>
      <c r="I540" s="3">
        <v>27.48</v>
      </c>
      <c r="J540" s="3">
        <f t="shared" si="63"/>
        <v>180.31496062992125</v>
      </c>
      <c r="K540" s="3">
        <v>0.92</v>
      </c>
      <c r="L540" s="3">
        <f t="shared" si="66"/>
        <v>6.0367454068241466</v>
      </c>
      <c r="M540" s="3">
        <v>7</v>
      </c>
      <c r="N540" s="3">
        <v>7</v>
      </c>
      <c r="O540" s="3">
        <f t="shared" si="64"/>
        <v>15.971727074668133</v>
      </c>
      <c r="P540" s="3">
        <v>20.67</v>
      </c>
      <c r="Q540" s="3">
        <f t="shared" si="67"/>
        <v>135.62992125984252</v>
      </c>
      <c r="R540" s="3">
        <v>2.08</v>
      </c>
      <c r="S540" s="3">
        <f t="shared" si="68"/>
        <v>13.648293963254593</v>
      </c>
      <c r="T540" s="3">
        <v>7</v>
      </c>
      <c r="U540" s="3">
        <v>7</v>
      </c>
      <c r="V540" s="3">
        <f t="shared" si="65"/>
        <v>36.10999164707578</v>
      </c>
      <c r="W540" s="3">
        <v>4</v>
      </c>
    </row>
    <row r="541" spans="1:23" x14ac:dyDescent="0.25">
      <c r="A541" s="25" t="s">
        <v>1895</v>
      </c>
      <c r="B541" s="4">
        <v>2014</v>
      </c>
      <c r="C541" s="4">
        <v>3</v>
      </c>
      <c r="D541" s="4" t="s">
        <v>990</v>
      </c>
      <c r="E541" s="3" t="s">
        <v>82</v>
      </c>
      <c r="F541" s="4" t="s">
        <v>965</v>
      </c>
      <c r="G541" s="3">
        <v>38.1</v>
      </c>
      <c r="H541" s="91">
        <v>250</v>
      </c>
      <c r="I541" s="3">
        <v>27.48</v>
      </c>
      <c r="J541" s="3">
        <f t="shared" si="63"/>
        <v>180.31496062992125</v>
      </c>
      <c r="K541" s="3">
        <v>0.92</v>
      </c>
      <c r="L541" s="3">
        <f t="shared" si="66"/>
        <v>6.0367454068241466</v>
      </c>
      <c r="M541" s="3">
        <v>7</v>
      </c>
      <c r="N541" s="3">
        <v>7</v>
      </c>
      <c r="O541" s="3">
        <f t="shared" si="64"/>
        <v>15.971727074668133</v>
      </c>
      <c r="P541" s="3">
        <v>12.24</v>
      </c>
      <c r="Q541" s="3">
        <f t="shared" si="67"/>
        <v>80.314960629921259</v>
      </c>
      <c r="R541" s="3">
        <v>1.04</v>
      </c>
      <c r="S541" s="3">
        <f t="shared" si="68"/>
        <v>6.8241469816272966</v>
      </c>
      <c r="T541" s="3">
        <v>7</v>
      </c>
      <c r="U541" s="3">
        <v>7</v>
      </c>
      <c r="V541" s="3">
        <f t="shared" si="65"/>
        <v>18.05499582353789</v>
      </c>
      <c r="W541" s="3">
        <v>4</v>
      </c>
    </row>
    <row r="542" spans="1:23" x14ac:dyDescent="0.25">
      <c r="A542" s="25" t="s">
        <v>1895</v>
      </c>
      <c r="B542" s="4">
        <v>2014</v>
      </c>
      <c r="C542" s="4">
        <v>4</v>
      </c>
      <c r="D542" s="4" t="s">
        <v>990</v>
      </c>
      <c r="E542" s="3" t="s">
        <v>82</v>
      </c>
      <c r="F542" s="4" t="s">
        <v>965</v>
      </c>
      <c r="G542" s="3">
        <v>38.1</v>
      </c>
      <c r="H542" s="91">
        <v>250</v>
      </c>
      <c r="I542" s="3">
        <v>27.48</v>
      </c>
      <c r="J542" s="3">
        <f t="shared" si="63"/>
        <v>180.31496062992125</v>
      </c>
      <c r="K542" s="3">
        <v>0.92</v>
      </c>
      <c r="L542" s="3">
        <f t="shared" si="66"/>
        <v>6.0367454068241466</v>
      </c>
      <c r="M542" s="3">
        <v>7</v>
      </c>
      <c r="N542" s="3">
        <v>7</v>
      </c>
      <c r="O542" s="3">
        <f t="shared" si="64"/>
        <v>15.971727074668133</v>
      </c>
      <c r="P542" s="3">
        <v>12.01</v>
      </c>
      <c r="Q542" s="3">
        <f t="shared" si="67"/>
        <v>78.805774278215225</v>
      </c>
      <c r="R542" s="3">
        <v>2.77</v>
      </c>
      <c r="S542" s="3">
        <f t="shared" si="68"/>
        <v>18.175853018372703</v>
      </c>
      <c r="T542" s="3">
        <v>7</v>
      </c>
      <c r="U542" s="3">
        <v>7</v>
      </c>
      <c r="V542" s="3">
        <f t="shared" si="65"/>
        <v>48.088786953076877</v>
      </c>
      <c r="W542" s="3">
        <v>4</v>
      </c>
    </row>
    <row r="543" spans="1:23" x14ac:dyDescent="0.25">
      <c r="A543" s="25" t="s">
        <v>1896</v>
      </c>
      <c r="B543" s="4">
        <v>1996</v>
      </c>
      <c r="C543" s="4">
        <v>1</v>
      </c>
      <c r="D543" s="4" t="s">
        <v>1204</v>
      </c>
      <c r="E543" s="3" t="s">
        <v>82</v>
      </c>
      <c r="F543" s="4" t="s">
        <v>965</v>
      </c>
      <c r="G543" s="3" t="s">
        <v>976</v>
      </c>
      <c r="H543" s="3" t="s">
        <v>976</v>
      </c>
      <c r="I543" s="3" t="s">
        <v>976</v>
      </c>
      <c r="J543" s="3">
        <v>182.73</v>
      </c>
      <c r="K543" s="3" t="s">
        <v>976</v>
      </c>
      <c r="L543" s="3">
        <v>3.82</v>
      </c>
      <c r="M543" s="3">
        <v>8</v>
      </c>
      <c r="N543" s="3">
        <v>8</v>
      </c>
      <c r="O543" s="3">
        <f t="shared" si="64"/>
        <v>10.804591616530447</v>
      </c>
      <c r="P543" s="3" t="s">
        <v>976</v>
      </c>
      <c r="Q543" s="3">
        <v>145.54</v>
      </c>
      <c r="R543" s="3" t="s">
        <v>976</v>
      </c>
      <c r="S543" s="3">
        <v>9.59</v>
      </c>
      <c r="T543" s="3">
        <v>8</v>
      </c>
      <c r="U543" s="3">
        <v>8</v>
      </c>
      <c r="V543" s="3">
        <f t="shared" si="65"/>
        <v>27.124616126315964</v>
      </c>
      <c r="W543" s="3">
        <v>1</v>
      </c>
    </row>
    <row r="544" spans="1:23" x14ac:dyDescent="0.25">
      <c r="A544" s="25" t="s">
        <v>1896</v>
      </c>
      <c r="B544" s="4">
        <v>1996</v>
      </c>
      <c r="C544" s="4">
        <v>2</v>
      </c>
      <c r="D544" s="4" t="s">
        <v>1204</v>
      </c>
      <c r="E544" s="3" t="s">
        <v>82</v>
      </c>
      <c r="F544" s="4" t="s">
        <v>965</v>
      </c>
      <c r="G544" s="3" t="s">
        <v>976</v>
      </c>
      <c r="H544" s="3" t="s">
        <v>976</v>
      </c>
      <c r="I544" s="3" t="s">
        <v>976</v>
      </c>
      <c r="J544" s="3">
        <v>184.6</v>
      </c>
      <c r="K544" s="3" t="s">
        <v>976</v>
      </c>
      <c r="L544" s="3">
        <v>3.76</v>
      </c>
      <c r="M544" s="3">
        <v>8</v>
      </c>
      <c r="N544" s="3">
        <v>8</v>
      </c>
      <c r="O544" s="3">
        <f t="shared" si="64"/>
        <v>10.634885989045674</v>
      </c>
      <c r="P544" s="3" t="s">
        <v>976</v>
      </c>
      <c r="Q544" s="3">
        <v>139.66</v>
      </c>
      <c r="R544" s="3" t="s">
        <v>976</v>
      </c>
      <c r="S544" s="3">
        <v>11.31</v>
      </c>
      <c r="T544" s="3">
        <v>8</v>
      </c>
      <c r="U544" s="3">
        <v>8</v>
      </c>
      <c r="V544" s="3">
        <f t="shared" si="65"/>
        <v>31.989510780879414</v>
      </c>
      <c r="W544" s="3">
        <v>1</v>
      </c>
    </row>
    <row r="545" spans="1:23" x14ac:dyDescent="0.25">
      <c r="A545" s="25" t="s">
        <v>1897</v>
      </c>
      <c r="B545" s="4">
        <v>2007</v>
      </c>
      <c r="C545" s="4">
        <v>1</v>
      </c>
      <c r="D545" s="4" t="s">
        <v>1051</v>
      </c>
      <c r="E545" s="3" t="s">
        <v>82</v>
      </c>
      <c r="F545" s="4" t="s">
        <v>965</v>
      </c>
      <c r="G545" s="3">
        <v>37.869999999999997</v>
      </c>
      <c r="H545" s="91">
        <v>300</v>
      </c>
      <c r="I545" s="3">
        <v>26.32</v>
      </c>
      <c r="J545" s="3">
        <f t="shared" si="63"/>
        <v>208.50277264325325</v>
      </c>
      <c r="K545" s="3">
        <v>0.31</v>
      </c>
      <c r="L545" s="3">
        <f t="shared" si="66"/>
        <v>2.4557697385793507</v>
      </c>
      <c r="M545" s="3" t="s">
        <v>1933</v>
      </c>
      <c r="N545" s="3">
        <v>19</v>
      </c>
      <c r="O545" s="3">
        <f t="shared" si="64"/>
        <v>10.704452119072689</v>
      </c>
      <c r="P545" s="3">
        <v>17.55</v>
      </c>
      <c r="Q545" s="3">
        <f t="shared" si="67"/>
        <v>139.02825455505678</v>
      </c>
      <c r="R545" s="3">
        <v>1.54</v>
      </c>
      <c r="S545" s="3">
        <f t="shared" si="68"/>
        <v>12.199630314232904</v>
      </c>
      <c r="T545" s="3" t="s">
        <v>1933</v>
      </c>
      <c r="U545" s="3">
        <v>19</v>
      </c>
      <c r="V545" s="3">
        <f t="shared" si="65"/>
        <v>53.176955688296587</v>
      </c>
      <c r="W545" s="3">
        <v>1</v>
      </c>
    </row>
    <row r="546" spans="1:23" x14ac:dyDescent="0.25">
      <c r="A546" s="25" t="s">
        <v>1897</v>
      </c>
      <c r="B546" s="4">
        <v>2007</v>
      </c>
      <c r="C546" s="4">
        <v>2</v>
      </c>
      <c r="D546" s="4" t="s">
        <v>1006</v>
      </c>
      <c r="E546" s="3" t="s">
        <v>82</v>
      </c>
      <c r="F546" s="4" t="s">
        <v>965</v>
      </c>
      <c r="G546" s="3">
        <v>28.64</v>
      </c>
      <c r="H546" s="91">
        <v>300</v>
      </c>
      <c r="I546" s="3">
        <v>20.47</v>
      </c>
      <c r="J546" s="3">
        <f t="shared" si="63"/>
        <v>214.42039106145251</v>
      </c>
      <c r="K546" s="3">
        <v>0.62</v>
      </c>
      <c r="L546" s="3">
        <f t="shared" si="66"/>
        <v>6.494413407821229</v>
      </c>
      <c r="M546" s="3" t="s">
        <v>1934</v>
      </c>
      <c r="N546" s="3">
        <v>8</v>
      </c>
      <c r="O546" s="3">
        <f t="shared" si="64"/>
        <v>18.368975041996904</v>
      </c>
      <c r="P546" s="3">
        <v>17.09</v>
      </c>
      <c r="Q546" s="3">
        <f t="shared" si="67"/>
        <v>179.01536312849163</v>
      </c>
      <c r="R546" s="3">
        <v>0.62</v>
      </c>
      <c r="S546" s="3">
        <f t="shared" si="68"/>
        <v>6.494413407821229</v>
      </c>
      <c r="T546" s="3" t="s">
        <v>1934</v>
      </c>
      <c r="U546" s="3">
        <v>8</v>
      </c>
      <c r="V546" s="3">
        <f t="shared" si="65"/>
        <v>18.368975041996904</v>
      </c>
      <c r="W546" s="3">
        <v>1</v>
      </c>
    </row>
    <row r="547" spans="1:23" x14ac:dyDescent="0.25">
      <c r="A547" s="25" t="s">
        <v>1898</v>
      </c>
      <c r="B547" s="4">
        <v>1999</v>
      </c>
      <c r="C547" s="4">
        <v>1</v>
      </c>
      <c r="D547" s="4" t="s">
        <v>1051</v>
      </c>
      <c r="E547" s="3" t="s">
        <v>82</v>
      </c>
      <c r="F547" s="4" t="s">
        <v>965</v>
      </c>
      <c r="G547" s="3">
        <v>35.869999999999997</v>
      </c>
      <c r="H547" s="91">
        <v>250</v>
      </c>
      <c r="I547" s="3">
        <v>29.1</v>
      </c>
      <c r="J547" s="3">
        <f t="shared" si="63"/>
        <v>202.81572344577643</v>
      </c>
      <c r="K547" s="3">
        <v>1.92</v>
      </c>
      <c r="L547" s="3">
        <f t="shared" si="66"/>
        <v>13.381655979927517</v>
      </c>
      <c r="M547" s="3">
        <v>8</v>
      </c>
      <c r="N547" s="3">
        <v>8</v>
      </c>
      <c r="O547" s="3">
        <f t="shared" si="64"/>
        <v>37.849038747649054</v>
      </c>
      <c r="P547" s="3">
        <v>27.09</v>
      </c>
      <c r="Q547" s="3">
        <f t="shared" si="67"/>
        <v>188.80680234178982</v>
      </c>
      <c r="R547" s="3">
        <v>1.46</v>
      </c>
      <c r="S547" s="3">
        <f t="shared" si="68"/>
        <v>10.175634234736549</v>
      </c>
      <c r="T547" s="3">
        <v>8</v>
      </c>
      <c r="U547" s="3">
        <v>8</v>
      </c>
      <c r="V547" s="3">
        <f t="shared" si="65"/>
        <v>28.781039881024796</v>
      </c>
      <c r="W547" s="3">
        <v>3</v>
      </c>
    </row>
    <row r="548" spans="1:23" x14ac:dyDescent="0.25">
      <c r="A548" s="25" t="s">
        <v>1898</v>
      </c>
      <c r="B548" s="4">
        <v>1999</v>
      </c>
      <c r="C548" s="4">
        <v>2</v>
      </c>
      <c r="D548" s="4" t="s">
        <v>1051</v>
      </c>
      <c r="E548" s="3" t="s">
        <v>82</v>
      </c>
      <c r="F548" s="4" t="s">
        <v>965</v>
      </c>
      <c r="G548" s="3">
        <v>35.869999999999997</v>
      </c>
      <c r="H548" s="91">
        <v>250</v>
      </c>
      <c r="I548" s="3">
        <v>29.1</v>
      </c>
      <c r="J548" s="3">
        <f t="shared" si="63"/>
        <v>202.81572344577643</v>
      </c>
      <c r="K548" s="3">
        <v>1.92</v>
      </c>
      <c r="L548" s="3">
        <f t="shared" si="66"/>
        <v>13.381655979927517</v>
      </c>
      <c r="M548" s="3">
        <v>8</v>
      </c>
      <c r="N548" s="3">
        <v>8</v>
      </c>
      <c r="O548" s="3">
        <f t="shared" si="64"/>
        <v>37.849038747649054</v>
      </c>
      <c r="P548" s="3">
        <v>23.02</v>
      </c>
      <c r="Q548" s="3">
        <f t="shared" si="67"/>
        <v>160.4404795093393</v>
      </c>
      <c r="R548" s="3">
        <v>1.69</v>
      </c>
      <c r="S548" s="3">
        <f t="shared" si="68"/>
        <v>11.778645107332034</v>
      </c>
      <c r="T548" s="3">
        <v>8</v>
      </c>
      <c r="U548" s="3">
        <v>8</v>
      </c>
      <c r="V548" s="3">
        <f t="shared" si="65"/>
        <v>33.315039314336929</v>
      </c>
      <c r="W548" s="3">
        <v>3</v>
      </c>
    </row>
    <row r="549" spans="1:23" x14ac:dyDescent="0.25">
      <c r="A549" s="25" t="s">
        <v>1898</v>
      </c>
      <c r="B549" s="4">
        <v>1999</v>
      </c>
      <c r="C549" s="4">
        <v>3</v>
      </c>
      <c r="D549" s="4" t="s">
        <v>1051</v>
      </c>
      <c r="E549" s="3" t="s">
        <v>82</v>
      </c>
      <c r="F549" s="4" t="s">
        <v>965</v>
      </c>
      <c r="G549" s="3">
        <v>35.869999999999997</v>
      </c>
      <c r="H549" s="91">
        <v>250</v>
      </c>
      <c r="I549" s="3">
        <v>29.1</v>
      </c>
      <c r="J549" s="3">
        <f t="shared" si="63"/>
        <v>202.81572344577643</v>
      </c>
      <c r="K549" s="3">
        <v>1.92</v>
      </c>
      <c r="L549" s="3">
        <f t="shared" si="66"/>
        <v>13.381655979927517</v>
      </c>
      <c r="M549" s="3">
        <v>8</v>
      </c>
      <c r="N549" s="3">
        <v>8</v>
      </c>
      <c r="O549" s="3">
        <f t="shared" si="64"/>
        <v>37.849038747649054</v>
      </c>
      <c r="P549" s="3">
        <v>19.09</v>
      </c>
      <c r="Q549" s="3">
        <f t="shared" si="67"/>
        <v>133.04990242542516</v>
      </c>
      <c r="R549" s="3">
        <v>2.16</v>
      </c>
      <c r="S549" s="3">
        <f t="shared" si="68"/>
        <v>15.054362977418457</v>
      </c>
      <c r="T549" s="3">
        <v>8</v>
      </c>
      <c r="U549" s="3">
        <v>8</v>
      </c>
      <c r="V549" s="3">
        <f t="shared" si="65"/>
        <v>42.580168591105185</v>
      </c>
      <c r="W549" s="3">
        <v>3</v>
      </c>
    </row>
    <row r="550" spans="1:23" x14ac:dyDescent="0.25">
      <c r="A550" s="25" t="s">
        <v>1900</v>
      </c>
      <c r="B550" s="4">
        <v>2014</v>
      </c>
      <c r="C550" s="4">
        <v>1</v>
      </c>
      <c r="D550" s="4" t="s">
        <v>1237</v>
      </c>
      <c r="E550" s="3" t="s">
        <v>82</v>
      </c>
      <c r="F550" s="4" t="s">
        <v>965</v>
      </c>
      <c r="G550" s="3">
        <v>52.5</v>
      </c>
      <c r="H550" s="3">
        <v>150</v>
      </c>
      <c r="I550" s="3">
        <v>48.74</v>
      </c>
      <c r="J550" s="3">
        <f t="shared" si="63"/>
        <v>139.25714285714287</v>
      </c>
      <c r="K550" s="3">
        <v>2.4500000000000002</v>
      </c>
      <c r="L550" s="3">
        <f t="shared" si="66"/>
        <v>7</v>
      </c>
      <c r="M550" s="3">
        <v>10</v>
      </c>
      <c r="N550" s="3">
        <v>10</v>
      </c>
      <c r="O550" s="3">
        <f t="shared" si="64"/>
        <v>22.135943621178658</v>
      </c>
      <c r="P550" s="3">
        <v>34.51</v>
      </c>
      <c r="Q550" s="3">
        <f t="shared" si="67"/>
        <v>98.6</v>
      </c>
      <c r="R550" s="3">
        <v>3.43</v>
      </c>
      <c r="S550" s="3">
        <f t="shared" si="68"/>
        <v>9.8000000000000007</v>
      </c>
      <c r="T550" s="3">
        <v>10</v>
      </c>
      <c r="U550" s="3">
        <v>10</v>
      </c>
      <c r="V550" s="3">
        <f t="shared" si="65"/>
        <v>30.990321069650122</v>
      </c>
      <c r="W550" s="3">
        <v>1</v>
      </c>
    </row>
    <row r="551" spans="1:23" x14ac:dyDescent="0.25">
      <c r="A551" s="25" t="s">
        <v>1941</v>
      </c>
      <c r="B551" s="4">
        <v>2014</v>
      </c>
      <c r="C551" s="4">
        <v>1</v>
      </c>
      <c r="D551" s="4" t="s">
        <v>1346</v>
      </c>
      <c r="E551" s="3" t="s">
        <v>82</v>
      </c>
      <c r="F551" s="4" t="s">
        <v>965</v>
      </c>
      <c r="G551" s="3">
        <v>37.29</v>
      </c>
      <c r="H551" s="91">
        <v>160</v>
      </c>
      <c r="I551" s="3">
        <v>33.04</v>
      </c>
      <c r="J551" s="3">
        <f t="shared" si="63"/>
        <v>141.76454813622954</v>
      </c>
      <c r="K551" s="3">
        <v>2.29</v>
      </c>
      <c r="L551" s="3">
        <f t="shared" si="66"/>
        <v>9.8256905336551359</v>
      </c>
      <c r="M551" s="3">
        <v>10</v>
      </c>
      <c r="N551" s="3">
        <v>10</v>
      </c>
      <c r="O551" s="3">
        <f t="shared" si="64"/>
        <v>31.071561670305559</v>
      </c>
      <c r="P551" s="3">
        <v>21.43</v>
      </c>
      <c r="Q551" s="3">
        <f t="shared" si="67"/>
        <v>91.949584338964883</v>
      </c>
      <c r="R551" s="3">
        <v>1.64</v>
      </c>
      <c r="S551" s="3">
        <f t="shared" si="68"/>
        <v>7.0367390721373022</v>
      </c>
      <c r="T551" s="3">
        <v>10</v>
      </c>
      <c r="U551" s="3">
        <v>10</v>
      </c>
      <c r="V551" s="3">
        <f t="shared" si="65"/>
        <v>22.252122768253763</v>
      </c>
      <c r="W551" s="3">
        <v>1</v>
      </c>
    </row>
    <row r="552" spans="1:23" x14ac:dyDescent="0.25">
      <c r="A552" s="25" t="s">
        <v>1901</v>
      </c>
      <c r="B552" s="4">
        <v>2016</v>
      </c>
      <c r="C552" s="4">
        <v>1</v>
      </c>
      <c r="D552" s="4" t="s">
        <v>1006</v>
      </c>
      <c r="E552" s="3" t="s">
        <v>82</v>
      </c>
      <c r="F552" s="4" t="s">
        <v>965</v>
      </c>
      <c r="G552" s="3">
        <v>34.97</v>
      </c>
      <c r="H552" s="91">
        <v>60</v>
      </c>
      <c r="I552" s="3">
        <v>4.21</v>
      </c>
      <c r="J552" s="3">
        <f t="shared" si="63"/>
        <v>7.2233342865313128</v>
      </c>
      <c r="K552" s="3">
        <v>0.5</v>
      </c>
      <c r="L552" s="3">
        <f t="shared" si="66"/>
        <v>0.85787818129825566</v>
      </c>
      <c r="M552" s="3" t="s">
        <v>1258</v>
      </c>
      <c r="N552" s="3">
        <v>10</v>
      </c>
      <c r="O552" s="3">
        <f t="shared" si="64"/>
        <v>2.7128490078653527</v>
      </c>
      <c r="P552" s="3">
        <v>7.4</v>
      </c>
      <c r="Q552" s="3">
        <f t="shared" si="67"/>
        <v>12.696597083214185</v>
      </c>
      <c r="R552" s="3">
        <v>2.35</v>
      </c>
      <c r="S552" s="3">
        <f t="shared" si="68"/>
        <v>4.0320274521018016</v>
      </c>
      <c r="T552" s="3" t="s">
        <v>1258</v>
      </c>
      <c r="U552" s="3">
        <v>10</v>
      </c>
      <c r="V552" s="3">
        <f t="shared" si="65"/>
        <v>12.750390336967158</v>
      </c>
      <c r="W552" s="3">
        <v>1</v>
      </c>
    </row>
    <row r="553" spans="1:23" x14ac:dyDescent="0.25">
      <c r="A553" s="25" t="s">
        <v>1901</v>
      </c>
      <c r="B553" s="4">
        <v>2016</v>
      </c>
      <c r="C553" s="4">
        <v>2</v>
      </c>
      <c r="D553" s="4" t="s">
        <v>1006</v>
      </c>
      <c r="E553" s="3" t="s">
        <v>82</v>
      </c>
      <c r="F553" s="4" t="s">
        <v>965</v>
      </c>
      <c r="G553" s="3">
        <v>34.97</v>
      </c>
      <c r="H553" s="91">
        <v>60</v>
      </c>
      <c r="I553" s="3">
        <v>28.42</v>
      </c>
      <c r="J553" s="3">
        <f t="shared" si="63"/>
        <v>48.761795824992852</v>
      </c>
      <c r="K553" s="3">
        <v>5.04</v>
      </c>
      <c r="L553" s="3">
        <f t="shared" si="66"/>
        <v>8.6474120674864174</v>
      </c>
      <c r="M553" s="3" t="s">
        <v>1258</v>
      </c>
      <c r="N553" s="3">
        <v>10</v>
      </c>
      <c r="O553" s="3">
        <f t="shared" si="64"/>
        <v>27.345517999282759</v>
      </c>
      <c r="P553" s="3">
        <v>7.74</v>
      </c>
      <c r="Q553" s="3">
        <f t="shared" si="67"/>
        <v>13.279954246496999</v>
      </c>
      <c r="R553" s="3">
        <v>0.84</v>
      </c>
      <c r="S553" s="3">
        <f t="shared" si="68"/>
        <v>1.4412353445810695</v>
      </c>
      <c r="T553" s="3" t="s">
        <v>1258</v>
      </c>
      <c r="U553" s="3">
        <v>10</v>
      </c>
      <c r="V553" s="3">
        <f t="shared" si="65"/>
        <v>4.5575863332137923</v>
      </c>
      <c r="W553" s="3">
        <v>1</v>
      </c>
    </row>
    <row r="554" spans="1:23" x14ac:dyDescent="0.25">
      <c r="A554" s="25" t="s">
        <v>1902</v>
      </c>
      <c r="B554" s="4">
        <v>2014</v>
      </c>
      <c r="C554" s="4">
        <v>1</v>
      </c>
      <c r="D554" s="4" t="s">
        <v>1355</v>
      </c>
      <c r="E554" s="3" t="s">
        <v>82</v>
      </c>
      <c r="F554" s="4" t="s">
        <v>965</v>
      </c>
      <c r="G554" s="3">
        <v>27.25</v>
      </c>
      <c r="H554" s="91">
        <v>150</v>
      </c>
      <c r="I554" s="3">
        <v>21.13</v>
      </c>
      <c r="J554" s="3">
        <f t="shared" si="63"/>
        <v>116.31192660550458</v>
      </c>
      <c r="K554" s="3">
        <v>1.62</v>
      </c>
      <c r="L554" s="3">
        <f t="shared" si="66"/>
        <v>8.9174311926605512</v>
      </c>
      <c r="M554" s="3">
        <v>9</v>
      </c>
      <c r="N554" s="3">
        <v>9</v>
      </c>
      <c r="O554" s="3">
        <f t="shared" si="64"/>
        <v>26.752293577981654</v>
      </c>
      <c r="P554" s="3">
        <v>11.2</v>
      </c>
      <c r="Q554" s="3">
        <f t="shared" si="67"/>
        <v>61.651376146788991</v>
      </c>
      <c r="R554" s="3">
        <v>0.69</v>
      </c>
      <c r="S554" s="3">
        <f t="shared" si="68"/>
        <v>3.7981651376146783</v>
      </c>
      <c r="T554" s="3">
        <v>9</v>
      </c>
      <c r="U554" s="3">
        <v>9</v>
      </c>
      <c r="V554" s="3">
        <f t="shared" si="65"/>
        <v>11.394495412844035</v>
      </c>
      <c r="W554" s="3">
        <v>1</v>
      </c>
    </row>
    <row r="555" spans="1:23" x14ac:dyDescent="0.25">
      <c r="A555" s="25" t="s">
        <v>1903</v>
      </c>
      <c r="B555" s="4">
        <v>2017</v>
      </c>
      <c r="C555" s="4">
        <v>1</v>
      </c>
      <c r="D555" s="4" t="s">
        <v>1218</v>
      </c>
      <c r="E555" s="3" t="s">
        <v>82</v>
      </c>
      <c r="F555" s="4" t="s">
        <v>965</v>
      </c>
      <c r="G555" s="3">
        <v>32.64</v>
      </c>
      <c r="H555" s="91">
        <v>200</v>
      </c>
      <c r="I555" s="3">
        <v>28.02</v>
      </c>
      <c r="J555" s="3">
        <f t="shared" si="63"/>
        <v>171.69117647058823</v>
      </c>
      <c r="K555" s="3">
        <v>0.92</v>
      </c>
      <c r="L555" s="3">
        <f t="shared" si="66"/>
        <v>5.6372549019607838</v>
      </c>
      <c r="M555" s="3">
        <v>8</v>
      </c>
      <c r="N555" s="3">
        <v>8</v>
      </c>
      <c r="O555" s="3">
        <f t="shared" si="64"/>
        <v>15.944564673814307</v>
      </c>
      <c r="P555" s="3">
        <v>20.239999999999998</v>
      </c>
      <c r="Q555" s="3">
        <f t="shared" si="67"/>
        <v>124.01960784313724</v>
      </c>
      <c r="R555" s="3">
        <v>1.77</v>
      </c>
      <c r="S555" s="3">
        <f t="shared" si="68"/>
        <v>10.845588235294118</v>
      </c>
      <c r="T555" s="3">
        <v>8</v>
      </c>
      <c r="U555" s="3">
        <v>8</v>
      </c>
      <c r="V555" s="3">
        <f t="shared" si="65"/>
        <v>30.67595594853405</v>
      </c>
      <c r="W555" s="3">
        <v>1</v>
      </c>
    </row>
    <row r="556" spans="1:23" x14ac:dyDescent="0.25">
      <c r="A556" s="25" t="s">
        <v>1904</v>
      </c>
      <c r="B556" s="4">
        <v>2011</v>
      </c>
      <c r="C556" s="4">
        <v>1</v>
      </c>
      <c r="D556" s="4" t="s">
        <v>996</v>
      </c>
      <c r="E556" s="3" t="s">
        <v>82</v>
      </c>
      <c r="F556" s="4" t="s">
        <v>965</v>
      </c>
      <c r="G556" s="3" t="s">
        <v>976</v>
      </c>
      <c r="H556" s="91" t="s">
        <v>976</v>
      </c>
      <c r="I556" s="3" t="s">
        <v>976</v>
      </c>
      <c r="J556" s="3">
        <v>224.7</v>
      </c>
      <c r="K556" s="3" t="s">
        <v>976</v>
      </c>
      <c r="L556" s="3">
        <v>13.8</v>
      </c>
      <c r="M556" s="3">
        <v>6</v>
      </c>
      <c r="N556" s="3">
        <v>6</v>
      </c>
      <c r="O556" s="3">
        <f t="shared" si="64"/>
        <v>33.802958450407857</v>
      </c>
      <c r="P556" s="3" t="s">
        <v>976</v>
      </c>
      <c r="Q556" s="3">
        <v>110.7</v>
      </c>
      <c r="R556" s="3" t="s">
        <v>976</v>
      </c>
      <c r="S556" s="3">
        <v>16.5</v>
      </c>
      <c r="T556" s="3">
        <v>6</v>
      </c>
      <c r="U556" s="3">
        <v>6</v>
      </c>
      <c r="V556" s="3">
        <f t="shared" si="65"/>
        <v>40.416580755922432</v>
      </c>
      <c r="W556" s="3">
        <v>2</v>
      </c>
    </row>
    <row r="557" spans="1:23" x14ac:dyDescent="0.25">
      <c r="A557" s="25" t="s">
        <v>1904</v>
      </c>
      <c r="B557" s="4">
        <v>2011</v>
      </c>
      <c r="C557" s="4">
        <v>2</v>
      </c>
      <c r="D557" s="4" t="s">
        <v>996</v>
      </c>
      <c r="E557" s="3" t="s">
        <v>82</v>
      </c>
      <c r="F557" s="4" t="s">
        <v>965</v>
      </c>
      <c r="G557" s="3" t="s">
        <v>976</v>
      </c>
      <c r="H557" s="3" t="s">
        <v>976</v>
      </c>
      <c r="I557" s="3" t="s">
        <v>976</v>
      </c>
      <c r="J557" s="3">
        <v>224.7</v>
      </c>
      <c r="K557" s="3" t="s">
        <v>976</v>
      </c>
      <c r="L557" s="3">
        <v>13.8</v>
      </c>
      <c r="M557" s="3">
        <v>6</v>
      </c>
      <c r="N557" s="3">
        <v>6</v>
      </c>
      <c r="O557" s="3">
        <f t="shared" si="64"/>
        <v>33.802958450407857</v>
      </c>
      <c r="P557" s="3" t="s">
        <v>976</v>
      </c>
      <c r="Q557" s="3">
        <v>127.3</v>
      </c>
      <c r="R557" s="3" t="s">
        <v>976</v>
      </c>
      <c r="S557" s="3">
        <v>15.9</v>
      </c>
      <c r="T557" s="3">
        <v>6</v>
      </c>
      <c r="U557" s="3">
        <v>6</v>
      </c>
      <c r="V557" s="3">
        <f t="shared" si="65"/>
        <v>38.94688691025253</v>
      </c>
      <c r="W557" s="3">
        <v>2</v>
      </c>
    </row>
    <row r="558" spans="1:23" x14ac:dyDescent="0.25">
      <c r="A558" s="25" t="s">
        <v>1906</v>
      </c>
      <c r="B558" s="4">
        <v>2013</v>
      </c>
      <c r="C558" s="4">
        <v>1</v>
      </c>
      <c r="D558" s="4" t="s">
        <v>1130</v>
      </c>
      <c r="E558" s="3" t="s">
        <v>82</v>
      </c>
      <c r="F558" s="4" t="s">
        <v>965</v>
      </c>
      <c r="G558" s="3" t="s">
        <v>976</v>
      </c>
      <c r="H558" s="3" t="s">
        <v>976</v>
      </c>
      <c r="I558" s="3" t="s">
        <v>976</v>
      </c>
      <c r="J558" s="3">
        <v>185.9</v>
      </c>
      <c r="K558" s="3" t="s">
        <v>976</v>
      </c>
      <c r="L558" s="3">
        <v>2</v>
      </c>
      <c r="M558" s="3">
        <v>8</v>
      </c>
      <c r="N558" s="3">
        <v>8</v>
      </c>
      <c r="O558" s="3">
        <f t="shared" si="64"/>
        <v>5.6568542494923806</v>
      </c>
      <c r="P558" s="3" t="s">
        <v>976</v>
      </c>
      <c r="Q558" s="3">
        <v>175.9</v>
      </c>
      <c r="R558" s="3" t="s">
        <v>976</v>
      </c>
      <c r="S558" s="3">
        <v>4.0999999999999996</v>
      </c>
      <c r="T558" s="3">
        <v>8</v>
      </c>
      <c r="U558" s="3">
        <v>8</v>
      </c>
      <c r="V558" s="3">
        <f t="shared" si="65"/>
        <v>11.59655121145938</v>
      </c>
      <c r="W558" s="3">
        <v>6</v>
      </c>
    </row>
    <row r="559" spans="1:23" x14ac:dyDescent="0.25">
      <c r="A559" s="25" t="s">
        <v>1906</v>
      </c>
      <c r="B559" s="4">
        <v>2013</v>
      </c>
      <c r="C559" s="4">
        <v>2</v>
      </c>
      <c r="D559" s="4" t="s">
        <v>1130</v>
      </c>
      <c r="E559" s="3" t="s">
        <v>82</v>
      </c>
      <c r="F559" s="4" t="s">
        <v>965</v>
      </c>
      <c r="G559" s="3" t="s">
        <v>976</v>
      </c>
      <c r="H559" s="3" t="s">
        <v>976</v>
      </c>
      <c r="I559" s="3" t="s">
        <v>976</v>
      </c>
      <c r="J559" s="3">
        <v>185.9</v>
      </c>
      <c r="K559" s="3" t="s">
        <v>976</v>
      </c>
      <c r="L559" s="3">
        <v>2</v>
      </c>
      <c r="M559" s="3">
        <v>8</v>
      </c>
      <c r="N559" s="3">
        <v>8</v>
      </c>
      <c r="O559" s="3">
        <f t="shared" si="64"/>
        <v>5.6568542494923806</v>
      </c>
      <c r="P559" s="3" t="s">
        <v>976</v>
      </c>
      <c r="Q559" s="3">
        <v>171.1</v>
      </c>
      <c r="R559" s="3" t="s">
        <v>976</v>
      </c>
      <c r="S559" s="3">
        <v>5.4</v>
      </c>
      <c r="T559" s="3">
        <v>8</v>
      </c>
      <c r="U559" s="3">
        <v>8</v>
      </c>
      <c r="V559" s="3">
        <f t="shared" si="65"/>
        <v>15.273506473629428</v>
      </c>
      <c r="W559" s="3">
        <v>6</v>
      </c>
    </row>
    <row r="560" spans="1:23" x14ac:dyDescent="0.25">
      <c r="A560" s="25" t="s">
        <v>1906</v>
      </c>
      <c r="B560" s="4">
        <v>2013</v>
      </c>
      <c r="C560" s="4">
        <v>3</v>
      </c>
      <c r="D560" s="4" t="s">
        <v>1130</v>
      </c>
      <c r="E560" s="3" t="s">
        <v>82</v>
      </c>
      <c r="F560" s="4" t="s">
        <v>965</v>
      </c>
      <c r="G560" s="3" t="s">
        <v>976</v>
      </c>
      <c r="H560" s="3" t="s">
        <v>976</v>
      </c>
      <c r="I560" s="3" t="s">
        <v>976</v>
      </c>
      <c r="J560" s="3">
        <v>185.9</v>
      </c>
      <c r="K560" s="3" t="s">
        <v>976</v>
      </c>
      <c r="L560" s="3">
        <v>2</v>
      </c>
      <c r="M560" s="3">
        <v>8</v>
      </c>
      <c r="N560" s="3">
        <v>8</v>
      </c>
      <c r="O560" s="3">
        <f t="shared" si="64"/>
        <v>5.6568542494923806</v>
      </c>
      <c r="P560" s="3" t="s">
        <v>976</v>
      </c>
      <c r="Q560" s="3">
        <v>140.5</v>
      </c>
      <c r="R560" s="3" t="s">
        <v>976</v>
      </c>
      <c r="S560" s="3">
        <v>12.8</v>
      </c>
      <c r="T560" s="3">
        <v>8</v>
      </c>
      <c r="U560" s="3">
        <v>8</v>
      </c>
      <c r="V560" s="3">
        <f t="shared" si="65"/>
        <v>36.20386719675124</v>
      </c>
      <c r="W560" s="3">
        <v>6</v>
      </c>
    </row>
    <row r="561" spans="1:23" x14ac:dyDescent="0.25">
      <c r="A561" s="25" t="s">
        <v>1906</v>
      </c>
      <c r="B561" s="4">
        <v>2013</v>
      </c>
      <c r="C561" s="4">
        <v>4</v>
      </c>
      <c r="D561" s="4" t="s">
        <v>1130</v>
      </c>
      <c r="E561" s="3" t="s">
        <v>82</v>
      </c>
      <c r="F561" s="4" t="s">
        <v>965</v>
      </c>
      <c r="G561" s="3" t="s">
        <v>976</v>
      </c>
      <c r="H561" s="3" t="s">
        <v>976</v>
      </c>
      <c r="I561" s="3" t="s">
        <v>976</v>
      </c>
      <c r="J561" s="3">
        <v>185.9</v>
      </c>
      <c r="K561" s="3" t="s">
        <v>976</v>
      </c>
      <c r="L561" s="3">
        <v>2</v>
      </c>
      <c r="M561" s="3">
        <v>8</v>
      </c>
      <c r="N561" s="3">
        <v>8</v>
      </c>
      <c r="O561" s="3">
        <f t="shared" si="64"/>
        <v>5.6568542494923806</v>
      </c>
      <c r="P561" s="3" t="s">
        <v>976</v>
      </c>
      <c r="Q561" s="3">
        <v>172.7</v>
      </c>
      <c r="R561" s="3" t="s">
        <v>976</v>
      </c>
      <c r="S561" s="3">
        <v>4</v>
      </c>
      <c r="T561" s="3">
        <v>8</v>
      </c>
      <c r="U561" s="3">
        <v>8</v>
      </c>
      <c r="V561" s="3">
        <f t="shared" si="65"/>
        <v>11.313708498984761</v>
      </c>
      <c r="W561" s="3">
        <v>6</v>
      </c>
    </row>
    <row r="562" spans="1:23" x14ac:dyDescent="0.25">
      <c r="A562" s="25" t="s">
        <v>1906</v>
      </c>
      <c r="B562" s="4">
        <v>2013</v>
      </c>
      <c r="C562" s="4">
        <v>5</v>
      </c>
      <c r="D562" s="4" t="s">
        <v>1130</v>
      </c>
      <c r="E562" s="3" t="s">
        <v>82</v>
      </c>
      <c r="F562" s="4" t="s">
        <v>965</v>
      </c>
      <c r="G562" s="3" t="s">
        <v>976</v>
      </c>
      <c r="H562" s="3" t="s">
        <v>976</v>
      </c>
      <c r="I562" s="3" t="s">
        <v>976</v>
      </c>
      <c r="J562" s="3">
        <v>185.9</v>
      </c>
      <c r="K562" s="3" t="s">
        <v>976</v>
      </c>
      <c r="L562" s="3">
        <v>2</v>
      </c>
      <c r="M562" s="3">
        <v>8</v>
      </c>
      <c r="N562" s="3">
        <v>8</v>
      </c>
      <c r="O562" s="3">
        <f t="shared" si="64"/>
        <v>5.6568542494923806</v>
      </c>
      <c r="P562" s="3" t="s">
        <v>976</v>
      </c>
      <c r="Q562" s="3">
        <v>165.6</v>
      </c>
      <c r="R562" s="3" t="s">
        <v>976</v>
      </c>
      <c r="S562" s="3">
        <v>3.9</v>
      </c>
      <c r="T562" s="3">
        <v>8</v>
      </c>
      <c r="U562" s="3">
        <v>8</v>
      </c>
      <c r="V562" s="3">
        <f t="shared" si="65"/>
        <v>11.030865786510143</v>
      </c>
      <c r="W562" s="3">
        <v>6</v>
      </c>
    </row>
    <row r="563" spans="1:23" x14ac:dyDescent="0.25">
      <c r="A563" s="25" t="s">
        <v>1906</v>
      </c>
      <c r="B563" s="4">
        <v>2013</v>
      </c>
      <c r="C563" s="4">
        <v>6</v>
      </c>
      <c r="D563" s="4" t="s">
        <v>1130</v>
      </c>
      <c r="E563" s="3" t="s">
        <v>82</v>
      </c>
      <c r="F563" s="4" t="s">
        <v>965</v>
      </c>
      <c r="G563" s="3" t="s">
        <v>976</v>
      </c>
      <c r="H563" s="3" t="s">
        <v>976</v>
      </c>
      <c r="I563" s="3" t="s">
        <v>976</v>
      </c>
      <c r="J563" s="3">
        <v>185.9</v>
      </c>
      <c r="K563" s="3" t="s">
        <v>976</v>
      </c>
      <c r="L563" s="3">
        <v>2</v>
      </c>
      <c r="M563" s="3">
        <v>8</v>
      </c>
      <c r="N563" s="3">
        <v>8</v>
      </c>
      <c r="O563" s="3">
        <f t="shared" si="64"/>
        <v>5.6568542494923806</v>
      </c>
      <c r="P563" s="3" t="s">
        <v>976</v>
      </c>
      <c r="Q563" s="3">
        <v>157</v>
      </c>
      <c r="R563" s="3" t="s">
        <v>976</v>
      </c>
      <c r="S563" s="3">
        <v>4.5999999999999996</v>
      </c>
      <c r="T563" s="3">
        <v>8</v>
      </c>
      <c r="U563" s="3">
        <v>8</v>
      </c>
      <c r="V563" s="3">
        <f t="shared" si="65"/>
        <v>13.010764773832474</v>
      </c>
      <c r="W563" s="3">
        <v>6</v>
      </c>
    </row>
    <row r="564" spans="1:23" x14ac:dyDescent="0.25">
      <c r="A564" s="25" t="s">
        <v>1906</v>
      </c>
      <c r="B564" s="4">
        <v>2013</v>
      </c>
      <c r="C564" s="4">
        <v>7</v>
      </c>
      <c r="D564" s="4" t="s">
        <v>1130</v>
      </c>
      <c r="E564" s="3" t="s">
        <v>82</v>
      </c>
      <c r="F564" s="4" t="s">
        <v>965</v>
      </c>
      <c r="G564" s="3" t="s">
        <v>976</v>
      </c>
      <c r="H564" s="3" t="s">
        <v>976</v>
      </c>
      <c r="I564" s="3" t="s">
        <v>976</v>
      </c>
      <c r="J564" s="3">
        <v>222.1</v>
      </c>
      <c r="K564" s="3" t="s">
        <v>976</v>
      </c>
      <c r="L564" s="3">
        <v>4.0999999999999996</v>
      </c>
      <c r="M564" s="3">
        <v>8</v>
      </c>
      <c r="N564" s="3">
        <v>8</v>
      </c>
      <c r="O564" s="3">
        <f t="shared" si="64"/>
        <v>11.59655121145938</v>
      </c>
      <c r="P564" s="3" t="s">
        <v>976</v>
      </c>
      <c r="Q564" s="3">
        <v>224.3</v>
      </c>
      <c r="R564" s="3" t="s">
        <v>976</v>
      </c>
      <c r="S564" s="3">
        <v>3.9</v>
      </c>
      <c r="T564" s="3">
        <v>8</v>
      </c>
      <c r="U564" s="3">
        <v>8</v>
      </c>
      <c r="V564" s="3">
        <f t="shared" si="65"/>
        <v>11.030865786510143</v>
      </c>
      <c r="W564" s="3">
        <v>6</v>
      </c>
    </row>
    <row r="565" spans="1:23" x14ac:dyDescent="0.25">
      <c r="A565" s="25" t="s">
        <v>1906</v>
      </c>
      <c r="B565" s="4">
        <v>2013</v>
      </c>
      <c r="C565" s="4">
        <v>8</v>
      </c>
      <c r="D565" s="4" t="s">
        <v>1130</v>
      </c>
      <c r="E565" s="3" t="s">
        <v>82</v>
      </c>
      <c r="F565" s="4" t="s">
        <v>965</v>
      </c>
      <c r="G565" s="3" t="s">
        <v>976</v>
      </c>
      <c r="H565" s="3" t="s">
        <v>976</v>
      </c>
      <c r="I565" s="3" t="s">
        <v>976</v>
      </c>
      <c r="J565" s="3">
        <v>222.1</v>
      </c>
      <c r="K565" s="3" t="s">
        <v>976</v>
      </c>
      <c r="L565" s="3">
        <v>4.0999999999999996</v>
      </c>
      <c r="M565" s="3">
        <v>8</v>
      </c>
      <c r="N565" s="3">
        <v>8</v>
      </c>
      <c r="O565" s="3">
        <f t="shared" si="64"/>
        <v>11.59655121145938</v>
      </c>
      <c r="P565" s="3" t="s">
        <v>976</v>
      </c>
      <c r="Q565" s="3">
        <v>220.2</v>
      </c>
      <c r="R565" s="3" t="s">
        <v>976</v>
      </c>
      <c r="S565" s="3">
        <v>3.7</v>
      </c>
      <c r="T565" s="3">
        <v>8</v>
      </c>
      <c r="U565" s="3">
        <v>8</v>
      </c>
      <c r="V565" s="3">
        <f t="shared" si="65"/>
        <v>10.465180361560904</v>
      </c>
      <c r="W565" s="3">
        <v>6</v>
      </c>
    </row>
    <row r="566" spans="1:23" x14ac:dyDescent="0.25">
      <c r="A566" s="25" t="s">
        <v>1906</v>
      </c>
      <c r="B566" s="4">
        <v>2013</v>
      </c>
      <c r="C566" s="4">
        <v>9</v>
      </c>
      <c r="D566" s="4" t="s">
        <v>1130</v>
      </c>
      <c r="E566" s="3" t="s">
        <v>82</v>
      </c>
      <c r="F566" s="4" t="s">
        <v>965</v>
      </c>
      <c r="G566" s="3" t="s">
        <v>976</v>
      </c>
      <c r="H566" s="3" t="s">
        <v>976</v>
      </c>
      <c r="I566" s="3" t="s">
        <v>976</v>
      </c>
      <c r="J566" s="3">
        <v>222.1</v>
      </c>
      <c r="K566" s="3" t="s">
        <v>976</v>
      </c>
      <c r="L566" s="3">
        <v>4.0999999999999996</v>
      </c>
      <c r="M566" s="3">
        <v>8</v>
      </c>
      <c r="N566" s="3">
        <v>8</v>
      </c>
      <c r="O566" s="3">
        <f t="shared" si="64"/>
        <v>11.59655121145938</v>
      </c>
      <c r="P566" s="3" t="s">
        <v>976</v>
      </c>
      <c r="Q566" s="3">
        <v>216.5</v>
      </c>
      <c r="R566" s="3" t="s">
        <v>976</v>
      </c>
      <c r="S566" s="3">
        <v>4.0999999999999996</v>
      </c>
      <c r="T566" s="3">
        <v>8</v>
      </c>
      <c r="U566" s="3">
        <v>8</v>
      </c>
      <c r="V566" s="3">
        <f t="shared" si="65"/>
        <v>11.59655121145938</v>
      </c>
      <c r="W566" s="3">
        <v>6</v>
      </c>
    </row>
    <row r="567" spans="1:23" x14ac:dyDescent="0.25">
      <c r="A567" s="25" t="s">
        <v>1906</v>
      </c>
      <c r="B567" s="4">
        <v>2013</v>
      </c>
      <c r="C567" s="4">
        <v>10</v>
      </c>
      <c r="D567" s="4" t="s">
        <v>1130</v>
      </c>
      <c r="E567" s="3" t="s">
        <v>82</v>
      </c>
      <c r="F567" s="4" t="s">
        <v>965</v>
      </c>
      <c r="G567" s="3" t="s">
        <v>976</v>
      </c>
      <c r="H567" s="3" t="s">
        <v>976</v>
      </c>
      <c r="I567" s="3" t="s">
        <v>976</v>
      </c>
      <c r="J567" s="3">
        <v>222.1</v>
      </c>
      <c r="K567" s="3" t="s">
        <v>976</v>
      </c>
      <c r="L567" s="3">
        <v>4.0999999999999996</v>
      </c>
      <c r="M567" s="3">
        <v>8</v>
      </c>
      <c r="N567" s="3">
        <v>8</v>
      </c>
      <c r="O567" s="3">
        <f t="shared" si="64"/>
        <v>11.59655121145938</v>
      </c>
      <c r="P567" s="3" t="s">
        <v>976</v>
      </c>
      <c r="Q567" s="3">
        <v>214.1</v>
      </c>
      <c r="R567" s="3" t="s">
        <v>976</v>
      </c>
      <c r="S567" s="3">
        <v>5</v>
      </c>
      <c r="T567" s="3">
        <v>8</v>
      </c>
      <c r="U567" s="3">
        <v>8</v>
      </c>
      <c r="V567" s="3">
        <f t="shared" si="65"/>
        <v>14.142135623730951</v>
      </c>
      <c r="W567" s="3">
        <v>6</v>
      </c>
    </row>
    <row r="568" spans="1:23" x14ac:dyDescent="0.25">
      <c r="A568" s="25" t="s">
        <v>1906</v>
      </c>
      <c r="B568" s="4">
        <v>2013</v>
      </c>
      <c r="C568" s="4">
        <v>11</v>
      </c>
      <c r="D568" s="4" t="s">
        <v>1130</v>
      </c>
      <c r="E568" s="3" t="s">
        <v>82</v>
      </c>
      <c r="F568" s="4" t="s">
        <v>965</v>
      </c>
      <c r="G568" s="3" t="s">
        <v>976</v>
      </c>
      <c r="H568" s="3" t="s">
        <v>976</v>
      </c>
      <c r="I568" s="3" t="s">
        <v>976</v>
      </c>
      <c r="J568" s="3">
        <v>222.1</v>
      </c>
      <c r="K568" s="3" t="s">
        <v>976</v>
      </c>
      <c r="L568" s="3">
        <v>4.0999999999999996</v>
      </c>
      <c r="M568" s="3">
        <v>8</v>
      </c>
      <c r="N568" s="3">
        <v>8</v>
      </c>
      <c r="O568" s="3">
        <f t="shared" si="64"/>
        <v>11.59655121145938</v>
      </c>
      <c r="P568" s="3" t="s">
        <v>976</v>
      </c>
      <c r="Q568" s="3">
        <v>220.3</v>
      </c>
      <c r="R568" s="3" t="s">
        <v>976</v>
      </c>
      <c r="S568" s="3">
        <v>3.8</v>
      </c>
      <c r="T568" s="3">
        <v>8</v>
      </c>
      <c r="U568" s="3">
        <v>8</v>
      </c>
      <c r="V568" s="3">
        <f t="shared" si="65"/>
        <v>10.748023074035522</v>
      </c>
      <c r="W568" s="3">
        <v>6</v>
      </c>
    </row>
    <row r="569" spans="1:23" x14ac:dyDescent="0.25">
      <c r="A569" s="25" t="s">
        <v>1906</v>
      </c>
      <c r="B569" s="4">
        <v>2013</v>
      </c>
      <c r="C569" s="4">
        <v>12</v>
      </c>
      <c r="D569" s="4" t="s">
        <v>1130</v>
      </c>
      <c r="E569" s="3" t="s">
        <v>82</v>
      </c>
      <c r="F569" s="4" t="s">
        <v>965</v>
      </c>
      <c r="G569" s="3" t="s">
        <v>976</v>
      </c>
      <c r="H569" s="3" t="s">
        <v>976</v>
      </c>
      <c r="I569" s="3" t="s">
        <v>976</v>
      </c>
      <c r="J569" s="3">
        <v>222.1</v>
      </c>
      <c r="K569" s="3" t="s">
        <v>976</v>
      </c>
      <c r="L569" s="3">
        <v>4.0999999999999996</v>
      </c>
      <c r="M569" s="3">
        <v>8</v>
      </c>
      <c r="N569" s="3">
        <v>8</v>
      </c>
      <c r="O569" s="3">
        <f t="shared" si="64"/>
        <v>11.59655121145938</v>
      </c>
      <c r="P569" s="3" t="s">
        <v>976</v>
      </c>
      <c r="Q569" s="3">
        <v>209.8</v>
      </c>
      <c r="R569" s="3" t="s">
        <v>976</v>
      </c>
      <c r="S569" s="3">
        <v>9.6</v>
      </c>
      <c r="T569" s="3">
        <v>8</v>
      </c>
      <c r="U569" s="3">
        <v>8</v>
      </c>
      <c r="V569" s="3">
        <f t="shared" si="65"/>
        <v>27.152900397563425</v>
      </c>
      <c r="W569" s="3">
        <v>6</v>
      </c>
    </row>
    <row r="570" spans="1:23" x14ac:dyDescent="0.25">
      <c r="A570" s="25" t="s">
        <v>1907</v>
      </c>
      <c r="B570" s="4">
        <v>2002</v>
      </c>
      <c r="C570" s="4">
        <v>1</v>
      </c>
      <c r="D570" s="4" t="s">
        <v>996</v>
      </c>
      <c r="E570" s="3" t="s">
        <v>82</v>
      </c>
      <c r="F570" s="4" t="s">
        <v>965</v>
      </c>
      <c r="G570" s="3" t="s">
        <v>976</v>
      </c>
      <c r="H570" s="91" t="s">
        <v>976</v>
      </c>
      <c r="I570" s="3" t="s">
        <v>976</v>
      </c>
      <c r="J570" s="3">
        <v>248.9</v>
      </c>
      <c r="K570" s="3" t="s">
        <v>976</v>
      </c>
      <c r="L570" s="3">
        <v>12.8</v>
      </c>
      <c r="M570" s="3">
        <v>8</v>
      </c>
      <c r="N570" s="3">
        <v>8</v>
      </c>
      <c r="O570" s="3">
        <f t="shared" si="64"/>
        <v>36.20386719675124</v>
      </c>
      <c r="P570" s="3" t="s">
        <v>976</v>
      </c>
      <c r="Q570" s="3">
        <v>260.89999999999998</v>
      </c>
      <c r="R570" s="3" t="s">
        <v>976</v>
      </c>
      <c r="S570" s="3">
        <v>12.1</v>
      </c>
      <c r="T570" s="3">
        <v>8</v>
      </c>
      <c r="U570" s="3">
        <v>8</v>
      </c>
      <c r="V570" s="3">
        <f t="shared" si="65"/>
        <v>34.223968209428904</v>
      </c>
      <c r="W570" s="3">
        <v>2</v>
      </c>
    </row>
    <row r="571" spans="1:23" x14ac:dyDescent="0.25">
      <c r="A571" s="25" t="s">
        <v>1907</v>
      </c>
      <c r="B571" s="4">
        <v>2002</v>
      </c>
      <c r="C571" s="4">
        <v>2</v>
      </c>
      <c r="D571" s="4" t="s">
        <v>996</v>
      </c>
      <c r="E571" s="3" t="s">
        <v>82</v>
      </c>
      <c r="F571" s="4" t="s">
        <v>965</v>
      </c>
      <c r="G571" s="3" t="s">
        <v>976</v>
      </c>
      <c r="H571" s="91" t="s">
        <v>976</v>
      </c>
      <c r="I571" s="3" t="s">
        <v>976</v>
      </c>
      <c r="J571" s="3">
        <v>248.9</v>
      </c>
      <c r="K571" s="3" t="s">
        <v>976</v>
      </c>
      <c r="L571" s="3">
        <v>12.8</v>
      </c>
      <c r="M571" s="3">
        <v>8</v>
      </c>
      <c r="N571" s="3">
        <v>8</v>
      </c>
      <c r="O571" s="3">
        <f t="shared" si="64"/>
        <v>36.20386719675124</v>
      </c>
      <c r="P571" s="3" t="s">
        <v>976</v>
      </c>
      <c r="Q571" s="3">
        <v>231</v>
      </c>
      <c r="R571" s="3" t="s">
        <v>976</v>
      </c>
      <c r="S571" s="3">
        <v>11.9</v>
      </c>
      <c r="T571" s="3">
        <v>8</v>
      </c>
      <c r="U571" s="3">
        <v>8</v>
      </c>
      <c r="V571" s="3">
        <f t="shared" si="65"/>
        <v>33.658282784479667</v>
      </c>
      <c r="W571" s="3">
        <v>2</v>
      </c>
    </row>
    <row r="572" spans="1:23" x14ac:dyDescent="0.25">
      <c r="A572" s="25" t="s">
        <v>1907</v>
      </c>
      <c r="B572" s="4">
        <v>2002</v>
      </c>
      <c r="C572" s="4">
        <v>3</v>
      </c>
      <c r="D572" s="4" t="s">
        <v>996</v>
      </c>
      <c r="E572" s="3" t="s">
        <v>82</v>
      </c>
      <c r="F572" s="4" t="s">
        <v>965</v>
      </c>
      <c r="G572" s="3" t="s">
        <v>976</v>
      </c>
      <c r="H572" s="91" t="s">
        <v>976</v>
      </c>
      <c r="I572" s="3" t="s">
        <v>976</v>
      </c>
      <c r="J572" s="3">
        <v>258.8</v>
      </c>
      <c r="K572" s="3" t="s">
        <v>976</v>
      </c>
      <c r="L572" s="3">
        <v>7.8</v>
      </c>
      <c r="M572" s="3">
        <v>8</v>
      </c>
      <c r="N572" s="3">
        <v>8</v>
      </c>
      <c r="O572" s="3">
        <f t="shared" si="64"/>
        <v>22.061731573020285</v>
      </c>
      <c r="P572" s="3" t="s">
        <v>976</v>
      </c>
      <c r="Q572" s="3">
        <v>229.4</v>
      </c>
      <c r="R572" s="3" t="s">
        <v>976</v>
      </c>
      <c r="S572" s="3">
        <v>8.5</v>
      </c>
      <c r="T572" s="3">
        <v>8</v>
      </c>
      <c r="U572" s="3">
        <v>8</v>
      </c>
      <c r="V572" s="3">
        <f t="shared" si="65"/>
        <v>24.041630560342618</v>
      </c>
      <c r="W572" s="3">
        <v>2</v>
      </c>
    </row>
    <row r="573" spans="1:23" x14ac:dyDescent="0.25">
      <c r="A573" s="25" t="s">
        <v>1907</v>
      </c>
      <c r="B573" s="4">
        <v>2002</v>
      </c>
      <c r="C573" s="4">
        <v>4</v>
      </c>
      <c r="D573" s="4" t="s">
        <v>996</v>
      </c>
      <c r="E573" s="3" t="s">
        <v>82</v>
      </c>
      <c r="F573" s="4" t="s">
        <v>965</v>
      </c>
      <c r="G573" s="3" t="s">
        <v>976</v>
      </c>
      <c r="H573" s="91" t="s">
        <v>976</v>
      </c>
      <c r="I573" s="3" t="s">
        <v>976</v>
      </c>
      <c r="J573" s="3">
        <v>258.8</v>
      </c>
      <c r="K573" s="3" t="s">
        <v>976</v>
      </c>
      <c r="L573" s="3">
        <v>7.8</v>
      </c>
      <c r="M573" s="3">
        <v>8</v>
      </c>
      <c r="N573" s="3">
        <v>8</v>
      </c>
      <c r="O573" s="3">
        <f t="shared" si="64"/>
        <v>22.061731573020285</v>
      </c>
      <c r="P573" s="3" t="s">
        <v>976</v>
      </c>
      <c r="Q573" s="3">
        <v>240.6</v>
      </c>
      <c r="R573" s="3" t="s">
        <v>976</v>
      </c>
      <c r="S573" s="3">
        <v>6.1</v>
      </c>
      <c r="T573" s="3">
        <v>8</v>
      </c>
      <c r="U573" s="3">
        <v>8</v>
      </c>
      <c r="V573" s="3">
        <f t="shared" si="65"/>
        <v>17.253405460951761</v>
      </c>
      <c r="W573" s="3">
        <v>2</v>
      </c>
    </row>
    <row r="574" spans="1:23" x14ac:dyDescent="0.25">
      <c r="A574" s="25" t="s">
        <v>1907</v>
      </c>
      <c r="B574" s="4">
        <v>2002</v>
      </c>
      <c r="C574" s="4">
        <v>5</v>
      </c>
      <c r="D574" s="4" t="s">
        <v>997</v>
      </c>
      <c r="E574" s="3" t="s">
        <v>82</v>
      </c>
      <c r="F574" s="4" t="s">
        <v>965</v>
      </c>
      <c r="G574" s="3" t="s">
        <v>976</v>
      </c>
      <c r="H574" s="91" t="s">
        <v>976</v>
      </c>
      <c r="I574" s="3" t="s">
        <v>976</v>
      </c>
      <c r="J574" s="3">
        <v>228.1</v>
      </c>
      <c r="K574" s="3" t="s">
        <v>976</v>
      </c>
      <c r="L574" s="3">
        <v>13.1</v>
      </c>
      <c r="M574" s="3">
        <v>8</v>
      </c>
      <c r="N574" s="3">
        <v>8</v>
      </c>
      <c r="O574" s="3">
        <f t="shared" si="64"/>
        <v>37.052395334175095</v>
      </c>
      <c r="P574" s="3" t="s">
        <v>976</v>
      </c>
      <c r="Q574" s="3">
        <v>216.6</v>
      </c>
      <c r="R574" s="3" t="s">
        <v>976</v>
      </c>
      <c r="S574" s="3">
        <v>9.9</v>
      </c>
      <c r="T574" s="3">
        <v>8</v>
      </c>
      <c r="U574" s="3">
        <v>8</v>
      </c>
      <c r="V574" s="3">
        <f t="shared" si="65"/>
        <v>28.001428534987284</v>
      </c>
      <c r="W574" s="3">
        <v>1</v>
      </c>
    </row>
    <row r="575" spans="1:23" x14ac:dyDescent="0.25">
      <c r="A575" s="25" t="s">
        <v>1907</v>
      </c>
      <c r="B575" s="4">
        <v>2002</v>
      </c>
      <c r="C575" s="4">
        <v>6</v>
      </c>
      <c r="D575" s="4" t="s">
        <v>997</v>
      </c>
      <c r="E575" s="3" t="s">
        <v>82</v>
      </c>
      <c r="F575" s="4" t="s">
        <v>965</v>
      </c>
      <c r="G575" s="3" t="s">
        <v>976</v>
      </c>
      <c r="H575" s="91" t="s">
        <v>976</v>
      </c>
      <c r="I575" s="3" t="s">
        <v>976</v>
      </c>
      <c r="J575" s="3">
        <v>251.9</v>
      </c>
      <c r="K575" s="3" t="s">
        <v>976</v>
      </c>
      <c r="L575" s="3">
        <v>9.1999999999999993</v>
      </c>
      <c r="M575" s="3">
        <v>8</v>
      </c>
      <c r="N575" s="3">
        <v>8</v>
      </c>
      <c r="O575" s="3">
        <f t="shared" si="64"/>
        <v>26.021529547664947</v>
      </c>
      <c r="P575" s="3" t="s">
        <v>976</v>
      </c>
      <c r="Q575" s="3">
        <v>228.9</v>
      </c>
      <c r="R575" s="3" t="s">
        <v>976</v>
      </c>
      <c r="S575" s="3">
        <v>9.1999999999999993</v>
      </c>
      <c r="T575" s="3">
        <v>8</v>
      </c>
      <c r="U575" s="3">
        <v>8</v>
      </c>
      <c r="V575" s="3">
        <f t="shared" si="65"/>
        <v>26.021529547664947</v>
      </c>
      <c r="W575" s="3">
        <v>1</v>
      </c>
    </row>
    <row r="576" spans="1:23" x14ac:dyDescent="0.25">
      <c r="A576" s="25" t="s">
        <v>1907</v>
      </c>
      <c r="B576" s="4">
        <v>2002</v>
      </c>
      <c r="C576" s="4">
        <v>7</v>
      </c>
      <c r="D576" s="4" t="s">
        <v>997</v>
      </c>
      <c r="E576" s="3" t="s">
        <v>82</v>
      </c>
      <c r="F576" s="4" t="s">
        <v>965</v>
      </c>
      <c r="G576" s="3" t="s">
        <v>976</v>
      </c>
      <c r="H576" s="91" t="s">
        <v>976</v>
      </c>
      <c r="I576" s="3" t="s">
        <v>976</v>
      </c>
      <c r="J576" s="3">
        <v>253.9</v>
      </c>
      <c r="K576" s="3" t="s">
        <v>976</v>
      </c>
      <c r="L576" s="3">
        <v>7.6</v>
      </c>
      <c r="M576" s="3">
        <v>8</v>
      </c>
      <c r="N576" s="3">
        <v>8</v>
      </c>
      <c r="O576" s="3">
        <f t="shared" si="64"/>
        <v>21.496046148071045</v>
      </c>
      <c r="P576" s="3" t="s">
        <v>976</v>
      </c>
      <c r="Q576" s="3">
        <v>263.3</v>
      </c>
      <c r="R576" s="3" t="s">
        <v>976</v>
      </c>
      <c r="S576" s="3">
        <v>7.7</v>
      </c>
      <c r="T576" s="3">
        <v>8</v>
      </c>
      <c r="U576" s="3">
        <v>8</v>
      </c>
      <c r="V576" s="3">
        <f t="shared" si="65"/>
        <v>21.778888860545667</v>
      </c>
      <c r="W576" s="3">
        <v>1</v>
      </c>
    </row>
    <row r="577" spans="1:23" x14ac:dyDescent="0.25">
      <c r="A577" s="25" t="s">
        <v>1907</v>
      </c>
      <c r="B577" s="4">
        <v>2002</v>
      </c>
      <c r="C577" s="4">
        <v>8</v>
      </c>
      <c r="D577" s="4" t="s">
        <v>1130</v>
      </c>
      <c r="E577" s="3" t="s">
        <v>82</v>
      </c>
      <c r="F577" s="4" t="s">
        <v>965</v>
      </c>
      <c r="G577" s="3" t="s">
        <v>976</v>
      </c>
      <c r="H577" s="91" t="s">
        <v>976</v>
      </c>
      <c r="I577" s="3" t="s">
        <v>976</v>
      </c>
      <c r="J577" s="3">
        <v>230.4</v>
      </c>
      <c r="K577" s="3" t="s">
        <v>976</v>
      </c>
      <c r="L577" s="3">
        <v>8.1999999999999993</v>
      </c>
      <c r="M577" s="3">
        <v>8</v>
      </c>
      <c r="N577" s="3">
        <v>8</v>
      </c>
      <c r="O577" s="3">
        <f t="shared" si="64"/>
        <v>23.193102422918759</v>
      </c>
      <c r="P577" s="3" t="s">
        <v>976</v>
      </c>
      <c r="Q577" s="3">
        <v>247.5</v>
      </c>
      <c r="R577" s="3" t="s">
        <v>976</v>
      </c>
      <c r="S577" s="3">
        <v>11.2</v>
      </c>
      <c r="T577" s="3">
        <v>8</v>
      </c>
      <c r="U577" s="3">
        <v>8</v>
      </c>
      <c r="V577" s="3">
        <f t="shared" si="65"/>
        <v>31.678383797157331</v>
      </c>
      <c r="W577" s="3">
        <v>1</v>
      </c>
    </row>
    <row r="578" spans="1:23" x14ac:dyDescent="0.25">
      <c r="A578" s="25" t="s">
        <v>1907</v>
      </c>
      <c r="B578" s="4">
        <v>2002</v>
      </c>
      <c r="C578" s="4">
        <v>9</v>
      </c>
      <c r="D578" s="4" t="s">
        <v>1130</v>
      </c>
      <c r="E578" s="3" t="s">
        <v>82</v>
      </c>
      <c r="F578" s="4" t="s">
        <v>965</v>
      </c>
      <c r="G578" s="3" t="s">
        <v>976</v>
      </c>
      <c r="H578" s="91" t="s">
        <v>976</v>
      </c>
      <c r="I578" s="3" t="s">
        <v>976</v>
      </c>
      <c r="J578" s="3">
        <v>259.60000000000002</v>
      </c>
      <c r="K578" s="3" t="s">
        <v>976</v>
      </c>
      <c r="L578" s="3">
        <v>8.3000000000000007</v>
      </c>
      <c r="M578" s="3">
        <v>8</v>
      </c>
      <c r="N578" s="3">
        <v>8</v>
      </c>
      <c r="O578" s="3">
        <f t="shared" si="64"/>
        <v>23.475945135393381</v>
      </c>
      <c r="P578" s="3" t="s">
        <v>976</v>
      </c>
      <c r="Q578" s="3">
        <v>240.1</v>
      </c>
      <c r="R578" s="3" t="s">
        <v>976</v>
      </c>
      <c r="S578" s="3">
        <v>15.3</v>
      </c>
      <c r="T578" s="3">
        <v>8</v>
      </c>
      <c r="U578" s="3">
        <v>8</v>
      </c>
      <c r="V578" s="3">
        <f t="shared" si="65"/>
        <v>43.274935008616715</v>
      </c>
      <c r="W578" s="3">
        <v>1</v>
      </c>
    </row>
    <row r="579" spans="1:23" x14ac:dyDescent="0.25">
      <c r="A579" s="25" t="s">
        <v>1907</v>
      </c>
      <c r="B579" s="4">
        <v>2002</v>
      </c>
      <c r="C579" s="4">
        <v>10</v>
      </c>
      <c r="D579" s="4" t="s">
        <v>1130</v>
      </c>
      <c r="E579" s="3" t="s">
        <v>82</v>
      </c>
      <c r="F579" s="4" t="s">
        <v>965</v>
      </c>
      <c r="G579" s="3" t="s">
        <v>976</v>
      </c>
      <c r="H579" s="91" t="s">
        <v>976</v>
      </c>
      <c r="I579" s="3" t="s">
        <v>976</v>
      </c>
      <c r="J579" s="3">
        <v>247.5</v>
      </c>
      <c r="K579" s="3" t="s">
        <v>976</v>
      </c>
      <c r="L579" s="3">
        <v>13.1</v>
      </c>
      <c r="M579" s="3">
        <v>8</v>
      </c>
      <c r="N579" s="3">
        <v>8</v>
      </c>
      <c r="O579" s="3">
        <f t="shared" si="64"/>
        <v>37.052395334175095</v>
      </c>
      <c r="P579" s="3" t="s">
        <v>976</v>
      </c>
      <c r="Q579" s="3">
        <v>249.9</v>
      </c>
      <c r="R579" s="3" t="s">
        <v>976</v>
      </c>
      <c r="S579" s="3">
        <v>11</v>
      </c>
      <c r="T579" s="3">
        <v>8</v>
      </c>
      <c r="U579" s="3">
        <v>8</v>
      </c>
      <c r="V579" s="3">
        <f t="shared" si="65"/>
        <v>31.112698372208094</v>
      </c>
      <c r="W579" s="3">
        <v>1</v>
      </c>
    </row>
    <row r="580" spans="1:23" x14ac:dyDescent="0.25">
      <c r="A580" s="25" t="s">
        <v>1908</v>
      </c>
      <c r="B580" s="4">
        <v>2008</v>
      </c>
      <c r="C580" s="4">
        <v>1</v>
      </c>
      <c r="D580" s="4" t="s">
        <v>1962</v>
      </c>
      <c r="E580" s="3" t="s">
        <v>82</v>
      </c>
      <c r="F580" s="4" t="s">
        <v>965</v>
      </c>
      <c r="G580" s="3" t="s">
        <v>976</v>
      </c>
      <c r="H580" s="91" t="s">
        <v>976</v>
      </c>
      <c r="I580" s="3" t="s">
        <v>976</v>
      </c>
      <c r="J580" s="3">
        <v>180</v>
      </c>
      <c r="K580" s="3" t="s">
        <v>976</v>
      </c>
      <c r="L580" s="3">
        <v>10</v>
      </c>
      <c r="M580" s="3">
        <v>9</v>
      </c>
      <c r="N580" s="3">
        <v>9</v>
      </c>
      <c r="O580" s="3">
        <f t="shared" si="64"/>
        <v>30</v>
      </c>
      <c r="P580" s="3" t="s">
        <v>976</v>
      </c>
      <c r="Q580" s="3">
        <v>94</v>
      </c>
      <c r="R580" s="3" t="s">
        <v>976</v>
      </c>
      <c r="S580" s="3">
        <v>12</v>
      </c>
      <c r="T580" s="3">
        <v>9</v>
      </c>
      <c r="U580" s="3">
        <v>9</v>
      </c>
      <c r="V580" s="3">
        <f t="shared" si="65"/>
        <v>36</v>
      </c>
      <c r="W580" s="3">
        <v>2</v>
      </c>
    </row>
    <row r="581" spans="1:23" x14ac:dyDescent="0.25">
      <c r="A581" s="25" t="s">
        <v>1908</v>
      </c>
      <c r="B581" s="4">
        <v>2008</v>
      </c>
      <c r="C581" s="4">
        <v>2</v>
      </c>
      <c r="D581" s="4" t="s">
        <v>1963</v>
      </c>
      <c r="E581" s="3" t="s">
        <v>82</v>
      </c>
      <c r="F581" s="4" t="s">
        <v>965</v>
      </c>
      <c r="G581" s="3" t="s">
        <v>976</v>
      </c>
      <c r="H581" s="91" t="s">
        <v>976</v>
      </c>
      <c r="I581" s="3" t="s">
        <v>976</v>
      </c>
      <c r="J581" s="3">
        <v>180</v>
      </c>
      <c r="K581" s="3" t="s">
        <v>976</v>
      </c>
      <c r="L581" s="3">
        <v>10</v>
      </c>
      <c r="M581" s="3">
        <v>9</v>
      </c>
      <c r="N581" s="3">
        <v>9</v>
      </c>
      <c r="O581" s="3">
        <f t="shared" si="64"/>
        <v>30</v>
      </c>
      <c r="P581" s="3" t="s">
        <v>976</v>
      </c>
      <c r="Q581" s="3">
        <v>98</v>
      </c>
      <c r="R581" s="3" t="s">
        <v>976</v>
      </c>
      <c r="S581" s="3">
        <v>17</v>
      </c>
      <c r="T581" s="3">
        <v>9</v>
      </c>
      <c r="U581" s="3">
        <v>9</v>
      </c>
      <c r="V581" s="3">
        <f t="shared" si="65"/>
        <v>51</v>
      </c>
      <c r="W581" s="3">
        <v>2</v>
      </c>
    </row>
    <row r="582" spans="1:23" x14ac:dyDescent="0.25">
      <c r="A582" s="25" t="s">
        <v>1909</v>
      </c>
      <c r="B582" s="4">
        <v>2017</v>
      </c>
      <c r="C582" s="4">
        <v>1</v>
      </c>
      <c r="D582" s="4" t="s">
        <v>1051</v>
      </c>
      <c r="E582" s="3" t="s">
        <v>82</v>
      </c>
      <c r="F582" s="4" t="s">
        <v>965</v>
      </c>
      <c r="G582" s="3" t="s">
        <v>976</v>
      </c>
      <c r="H582" s="91" t="s">
        <v>976</v>
      </c>
      <c r="I582" s="3" t="s">
        <v>976</v>
      </c>
      <c r="J582" s="3">
        <v>16.939039999999999</v>
      </c>
      <c r="K582" s="3" t="s">
        <v>976</v>
      </c>
      <c r="L582" s="3" t="e">
        <f t="shared" si="66"/>
        <v>#VALUE!</v>
      </c>
      <c r="M582" s="3">
        <v>12</v>
      </c>
      <c r="N582" s="3">
        <v>12</v>
      </c>
      <c r="O582" s="3">
        <v>15.72246</v>
      </c>
      <c r="P582" s="3" t="s">
        <v>976</v>
      </c>
      <c r="Q582" s="3">
        <v>6.3067039999999999</v>
      </c>
      <c r="R582" s="3" t="s">
        <v>976</v>
      </c>
      <c r="S582" s="3" t="e">
        <f t="shared" si="68"/>
        <v>#VALUE!</v>
      </c>
      <c r="T582" s="3">
        <v>12</v>
      </c>
      <c r="U582" s="3">
        <v>12</v>
      </c>
      <c r="V582" s="3">
        <v>11.72761</v>
      </c>
      <c r="W582" s="3">
        <v>1</v>
      </c>
    </row>
    <row r="583" spans="1:23" x14ac:dyDescent="0.25">
      <c r="A583" s="25" t="s">
        <v>1981</v>
      </c>
      <c r="B583" s="4">
        <v>2015</v>
      </c>
      <c r="C583" s="4">
        <v>1</v>
      </c>
      <c r="D583" s="4" t="s">
        <v>1218</v>
      </c>
      <c r="E583" s="3" t="s">
        <v>82</v>
      </c>
      <c r="F583" s="4" t="s">
        <v>965</v>
      </c>
      <c r="G583" s="3">
        <v>43.41</v>
      </c>
      <c r="H583" s="91">
        <v>200</v>
      </c>
      <c r="I583" s="3">
        <v>30.6</v>
      </c>
      <c r="J583" s="3">
        <f t="shared" ref="J583:J632" si="69">H583*I583/G583</f>
        <v>140.98134070490673</v>
      </c>
      <c r="K583" s="3">
        <v>1.39</v>
      </c>
      <c r="L583" s="3">
        <f t="shared" si="66"/>
        <v>6.4040543653536055</v>
      </c>
      <c r="M583" s="3">
        <v>10</v>
      </c>
      <c r="N583" s="3">
        <v>10</v>
      </c>
      <c r="O583" s="3">
        <f t="shared" si="64"/>
        <v>20.251398054061497</v>
      </c>
      <c r="P583" s="3">
        <v>19.399999999999999</v>
      </c>
      <c r="Q583" s="3">
        <f t="shared" si="67"/>
        <v>89.380327113568299</v>
      </c>
      <c r="R583" s="3">
        <v>1.39</v>
      </c>
      <c r="S583" s="3">
        <f t="shared" si="68"/>
        <v>6.4040543653536055</v>
      </c>
      <c r="T583" s="3">
        <v>10</v>
      </c>
      <c r="U583" s="3">
        <v>10</v>
      </c>
      <c r="V583" s="3">
        <f t="shared" si="65"/>
        <v>20.251398054061497</v>
      </c>
      <c r="W583" s="3">
        <v>1</v>
      </c>
    </row>
    <row r="584" spans="1:23" x14ac:dyDescent="0.25">
      <c r="J584" s="3" t="e">
        <f t="shared" si="69"/>
        <v>#DIV/0!</v>
      </c>
      <c r="L584" s="3" t="e">
        <f t="shared" si="66"/>
        <v>#DIV/0!</v>
      </c>
      <c r="O584" s="3" t="e">
        <f t="shared" si="64"/>
        <v>#DIV/0!</v>
      </c>
      <c r="Q584" s="3" t="e">
        <f t="shared" si="67"/>
        <v>#DIV/0!</v>
      </c>
      <c r="S584" s="3" t="e">
        <f t="shared" si="68"/>
        <v>#DIV/0!</v>
      </c>
      <c r="V584" s="3" t="e">
        <f t="shared" si="65"/>
        <v>#DIV/0!</v>
      </c>
    </row>
    <row r="585" spans="1:23" x14ac:dyDescent="0.25">
      <c r="J585" s="3" t="e">
        <f t="shared" si="69"/>
        <v>#DIV/0!</v>
      </c>
      <c r="L585" s="3" t="e">
        <f t="shared" si="66"/>
        <v>#DIV/0!</v>
      </c>
      <c r="O585" s="3" t="e">
        <f t="shared" si="64"/>
        <v>#DIV/0!</v>
      </c>
      <c r="Q585" s="3" t="e">
        <f t="shared" si="67"/>
        <v>#DIV/0!</v>
      </c>
      <c r="S585" s="3" t="e">
        <f t="shared" si="68"/>
        <v>#DIV/0!</v>
      </c>
      <c r="V585" s="3" t="e">
        <f t="shared" si="65"/>
        <v>#DIV/0!</v>
      </c>
    </row>
    <row r="586" spans="1:23" x14ac:dyDescent="0.25">
      <c r="J586" s="3" t="e">
        <f t="shared" si="69"/>
        <v>#DIV/0!</v>
      </c>
      <c r="L586" s="3" t="e">
        <f t="shared" si="66"/>
        <v>#DIV/0!</v>
      </c>
      <c r="O586" s="3" t="e">
        <f t="shared" si="64"/>
        <v>#DIV/0!</v>
      </c>
      <c r="Q586" s="3" t="e">
        <f t="shared" si="67"/>
        <v>#DIV/0!</v>
      </c>
      <c r="S586" s="3" t="e">
        <f t="shared" si="68"/>
        <v>#DIV/0!</v>
      </c>
      <c r="V586" s="3" t="e">
        <f t="shared" si="65"/>
        <v>#DIV/0!</v>
      </c>
    </row>
    <row r="587" spans="1:23" x14ac:dyDescent="0.25">
      <c r="J587" s="3" t="e">
        <f t="shared" si="69"/>
        <v>#DIV/0!</v>
      </c>
      <c r="L587" s="3" t="e">
        <f t="shared" si="66"/>
        <v>#DIV/0!</v>
      </c>
      <c r="O587" s="3" t="e">
        <f t="shared" si="64"/>
        <v>#DIV/0!</v>
      </c>
      <c r="Q587" s="3" t="e">
        <f t="shared" si="67"/>
        <v>#DIV/0!</v>
      </c>
      <c r="S587" s="3" t="e">
        <f t="shared" si="68"/>
        <v>#DIV/0!</v>
      </c>
      <c r="V587" s="3" t="e">
        <f t="shared" si="65"/>
        <v>#DIV/0!</v>
      </c>
    </row>
    <row r="588" spans="1:23" x14ac:dyDescent="0.25">
      <c r="J588" s="3" t="e">
        <f t="shared" si="69"/>
        <v>#DIV/0!</v>
      </c>
      <c r="L588" s="3" t="e">
        <f t="shared" si="66"/>
        <v>#DIV/0!</v>
      </c>
      <c r="O588" s="3" t="e">
        <f t="shared" si="64"/>
        <v>#DIV/0!</v>
      </c>
      <c r="Q588" s="3" t="e">
        <f t="shared" si="67"/>
        <v>#DIV/0!</v>
      </c>
      <c r="S588" s="3" t="e">
        <f t="shared" si="68"/>
        <v>#DIV/0!</v>
      </c>
      <c r="V588" s="3" t="e">
        <f t="shared" si="65"/>
        <v>#DIV/0!</v>
      </c>
    </row>
    <row r="589" spans="1:23" x14ac:dyDescent="0.25">
      <c r="J589" s="3" t="e">
        <f t="shared" si="69"/>
        <v>#DIV/0!</v>
      </c>
      <c r="L589" s="3" t="e">
        <f t="shared" si="66"/>
        <v>#DIV/0!</v>
      </c>
      <c r="O589" s="3" t="e">
        <f t="shared" si="64"/>
        <v>#DIV/0!</v>
      </c>
      <c r="Q589" s="3" t="e">
        <f t="shared" si="67"/>
        <v>#DIV/0!</v>
      </c>
      <c r="S589" s="3" t="e">
        <f t="shared" si="68"/>
        <v>#DIV/0!</v>
      </c>
      <c r="V589" s="3" t="e">
        <f t="shared" si="65"/>
        <v>#DIV/0!</v>
      </c>
    </row>
    <row r="590" spans="1:23" x14ac:dyDescent="0.25">
      <c r="J590" s="3" t="e">
        <f t="shared" si="69"/>
        <v>#DIV/0!</v>
      </c>
      <c r="L590" s="3" t="e">
        <f t="shared" si="66"/>
        <v>#DIV/0!</v>
      </c>
      <c r="O590" s="3" t="e">
        <f t="shared" si="64"/>
        <v>#DIV/0!</v>
      </c>
      <c r="Q590" s="3" t="e">
        <f t="shared" si="67"/>
        <v>#DIV/0!</v>
      </c>
      <c r="S590" s="3" t="e">
        <f t="shared" si="68"/>
        <v>#DIV/0!</v>
      </c>
      <c r="V590" s="3" t="e">
        <f t="shared" si="65"/>
        <v>#DIV/0!</v>
      </c>
    </row>
    <row r="591" spans="1:23" x14ac:dyDescent="0.25">
      <c r="J591" s="3" t="e">
        <f t="shared" si="69"/>
        <v>#DIV/0!</v>
      </c>
      <c r="L591" s="3" t="e">
        <f t="shared" si="66"/>
        <v>#DIV/0!</v>
      </c>
      <c r="O591" s="3" t="e">
        <f t="shared" ref="O591:O654" si="70">L591*SQRT(N591)</f>
        <v>#DIV/0!</v>
      </c>
      <c r="Q591" s="3" t="e">
        <f t="shared" si="67"/>
        <v>#DIV/0!</v>
      </c>
      <c r="S591" s="3" t="e">
        <f t="shared" si="68"/>
        <v>#DIV/0!</v>
      </c>
      <c r="V591" s="3" t="e">
        <f t="shared" ref="V591:V645" si="71">S591*SQRT(U591)</f>
        <v>#DIV/0!</v>
      </c>
    </row>
    <row r="592" spans="1:23" x14ac:dyDescent="0.25">
      <c r="J592" s="3" t="e">
        <f t="shared" si="69"/>
        <v>#DIV/0!</v>
      </c>
      <c r="L592" s="3" t="e">
        <f t="shared" si="66"/>
        <v>#DIV/0!</v>
      </c>
      <c r="O592" s="3" t="e">
        <f t="shared" si="70"/>
        <v>#DIV/0!</v>
      </c>
      <c r="Q592" s="3" t="e">
        <f t="shared" si="67"/>
        <v>#DIV/0!</v>
      </c>
      <c r="S592" s="3" t="e">
        <f t="shared" si="68"/>
        <v>#DIV/0!</v>
      </c>
      <c r="V592" s="3" t="e">
        <f t="shared" si="71"/>
        <v>#DIV/0!</v>
      </c>
    </row>
    <row r="593" spans="10:22" x14ac:dyDescent="0.25">
      <c r="J593" s="3" t="e">
        <f t="shared" si="69"/>
        <v>#DIV/0!</v>
      </c>
      <c r="L593" s="3" t="e">
        <f t="shared" si="66"/>
        <v>#DIV/0!</v>
      </c>
      <c r="O593" s="3" t="e">
        <f t="shared" si="70"/>
        <v>#DIV/0!</v>
      </c>
      <c r="Q593" s="3" t="e">
        <f t="shared" si="67"/>
        <v>#DIV/0!</v>
      </c>
      <c r="V593" s="3">
        <f t="shared" si="71"/>
        <v>0</v>
      </c>
    </row>
    <row r="594" spans="10:22" x14ac:dyDescent="0.25">
      <c r="J594" s="3" t="e">
        <f t="shared" si="69"/>
        <v>#DIV/0!</v>
      </c>
      <c r="L594" s="3" t="e">
        <f t="shared" si="66"/>
        <v>#DIV/0!</v>
      </c>
      <c r="O594" s="3" t="e">
        <f t="shared" si="70"/>
        <v>#DIV/0!</v>
      </c>
      <c r="Q594" s="3" t="e">
        <f t="shared" si="67"/>
        <v>#DIV/0!</v>
      </c>
      <c r="V594" s="3">
        <f t="shared" si="71"/>
        <v>0</v>
      </c>
    </row>
    <row r="595" spans="10:22" x14ac:dyDescent="0.25">
      <c r="J595" s="3" t="e">
        <f t="shared" si="69"/>
        <v>#DIV/0!</v>
      </c>
      <c r="L595" s="3" t="e">
        <f t="shared" si="66"/>
        <v>#DIV/0!</v>
      </c>
      <c r="O595" s="3" t="e">
        <f t="shared" si="70"/>
        <v>#DIV/0!</v>
      </c>
      <c r="Q595" s="3" t="e">
        <f t="shared" si="67"/>
        <v>#DIV/0!</v>
      </c>
      <c r="V595" s="3">
        <f t="shared" si="71"/>
        <v>0</v>
      </c>
    </row>
    <row r="596" spans="10:22" x14ac:dyDescent="0.25">
      <c r="J596" s="3" t="e">
        <f t="shared" si="69"/>
        <v>#DIV/0!</v>
      </c>
      <c r="L596" s="3" t="e">
        <f t="shared" si="66"/>
        <v>#DIV/0!</v>
      </c>
      <c r="O596" s="3" t="e">
        <f t="shared" si="70"/>
        <v>#DIV/0!</v>
      </c>
      <c r="Q596" s="3" t="e">
        <f t="shared" si="67"/>
        <v>#DIV/0!</v>
      </c>
      <c r="V596" s="3">
        <f t="shared" si="71"/>
        <v>0</v>
      </c>
    </row>
    <row r="597" spans="10:22" x14ac:dyDescent="0.25">
      <c r="J597" s="3" t="e">
        <f t="shared" si="69"/>
        <v>#DIV/0!</v>
      </c>
      <c r="L597" s="3" t="e">
        <f t="shared" si="66"/>
        <v>#DIV/0!</v>
      </c>
      <c r="O597" s="3" t="e">
        <f t="shared" si="70"/>
        <v>#DIV/0!</v>
      </c>
      <c r="Q597" s="3" t="e">
        <f t="shared" si="67"/>
        <v>#DIV/0!</v>
      </c>
      <c r="V597" s="3">
        <f t="shared" si="71"/>
        <v>0</v>
      </c>
    </row>
    <row r="598" spans="10:22" x14ac:dyDescent="0.25">
      <c r="J598" s="3" t="e">
        <f t="shared" si="69"/>
        <v>#DIV/0!</v>
      </c>
      <c r="L598" s="3" t="e">
        <f t="shared" si="66"/>
        <v>#DIV/0!</v>
      </c>
      <c r="O598" s="3" t="e">
        <f t="shared" si="70"/>
        <v>#DIV/0!</v>
      </c>
      <c r="Q598" s="3" t="e">
        <f t="shared" si="67"/>
        <v>#DIV/0!</v>
      </c>
      <c r="V598" s="3">
        <f t="shared" si="71"/>
        <v>0</v>
      </c>
    </row>
    <row r="599" spans="10:22" x14ac:dyDescent="0.25">
      <c r="J599" s="3" t="e">
        <f t="shared" si="69"/>
        <v>#DIV/0!</v>
      </c>
      <c r="L599" s="3" t="e">
        <f t="shared" ref="L599:L662" si="72">H599*K599/G599</f>
        <v>#DIV/0!</v>
      </c>
      <c r="O599" s="3" t="e">
        <f t="shared" si="70"/>
        <v>#DIV/0!</v>
      </c>
      <c r="Q599" s="3" t="e">
        <f t="shared" ref="Q599:Q661" si="73">H599*P599/G599</f>
        <v>#DIV/0!</v>
      </c>
      <c r="V599" s="3">
        <f t="shared" si="71"/>
        <v>0</v>
      </c>
    </row>
    <row r="600" spans="10:22" x14ac:dyDescent="0.25">
      <c r="J600" s="3" t="e">
        <f t="shared" si="69"/>
        <v>#DIV/0!</v>
      </c>
      <c r="L600" s="3" t="e">
        <f t="shared" si="72"/>
        <v>#DIV/0!</v>
      </c>
      <c r="O600" s="3" t="e">
        <f t="shared" si="70"/>
        <v>#DIV/0!</v>
      </c>
      <c r="Q600" s="3" t="e">
        <f t="shared" si="73"/>
        <v>#DIV/0!</v>
      </c>
      <c r="V600" s="3">
        <f t="shared" si="71"/>
        <v>0</v>
      </c>
    </row>
    <row r="601" spans="10:22" x14ac:dyDescent="0.25">
      <c r="J601" s="3" t="e">
        <f t="shared" si="69"/>
        <v>#DIV/0!</v>
      </c>
      <c r="L601" s="3" t="e">
        <f t="shared" si="72"/>
        <v>#DIV/0!</v>
      </c>
      <c r="O601" s="3" t="e">
        <f t="shared" si="70"/>
        <v>#DIV/0!</v>
      </c>
      <c r="Q601" s="3" t="e">
        <f t="shared" si="73"/>
        <v>#DIV/0!</v>
      </c>
      <c r="V601" s="3">
        <f t="shared" si="71"/>
        <v>0</v>
      </c>
    </row>
    <row r="602" spans="10:22" x14ac:dyDescent="0.25">
      <c r="J602" s="3" t="e">
        <f t="shared" si="69"/>
        <v>#DIV/0!</v>
      </c>
      <c r="L602" s="3" t="e">
        <f t="shared" si="72"/>
        <v>#DIV/0!</v>
      </c>
      <c r="O602" s="3" t="e">
        <f t="shared" si="70"/>
        <v>#DIV/0!</v>
      </c>
      <c r="Q602" s="3" t="e">
        <f t="shared" si="73"/>
        <v>#DIV/0!</v>
      </c>
      <c r="V602" s="3">
        <f t="shared" si="71"/>
        <v>0</v>
      </c>
    </row>
    <row r="603" spans="10:22" x14ac:dyDescent="0.25">
      <c r="J603" s="3" t="e">
        <f t="shared" si="69"/>
        <v>#DIV/0!</v>
      </c>
      <c r="L603" s="3" t="e">
        <f t="shared" si="72"/>
        <v>#DIV/0!</v>
      </c>
      <c r="O603" s="3" t="e">
        <f t="shared" si="70"/>
        <v>#DIV/0!</v>
      </c>
      <c r="Q603" s="3" t="e">
        <f t="shared" si="73"/>
        <v>#DIV/0!</v>
      </c>
      <c r="V603" s="3">
        <f t="shared" si="71"/>
        <v>0</v>
      </c>
    </row>
    <row r="604" spans="10:22" x14ac:dyDescent="0.25">
      <c r="J604" s="3" t="e">
        <f t="shared" si="69"/>
        <v>#DIV/0!</v>
      </c>
      <c r="L604" s="3" t="e">
        <f t="shared" si="72"/>
        <v>#DIV/0!</v>
      </c>
      <c r="O604" s="3" t="e">
        <f t="shared" si="70"/>
        <v>#DIV/0!</v>
      </c>
      <c r="Q604" s="3" t="e">
        <f t="shared" si="73"/>
        <v>#DIV/0!</v>
      </c>
      <c r="V604" s="3">
        <f t="shared" si="71"/>
        <v>0</v>
      </c>
    </row>
    <row r="605" spans="10:22" x14ac:dyDescent="0.25">
      <c r="J605" s="3" t="e">
        <f t="shared" si="69"/>
        <v>#DIV/0!</v>
      </c>
      <c r="L605" s="3" t="e">
        <f t="shared" si="72"/>
        <v>#DIV/0!</v>
      </c>
      <c r="O605" s="3" t="e">
        <f t="shared" si="70"/>
        <v>#DIV/0!</v>
      </c>
      <c r="Q605" s="3" t="e">
        <f t="shared" si="73"/>
        <v>#DIV/0!</v>
      </c>
      <c r="V605" s="3">
        <f t="shared" si="71"/>
        <v>0</v>
      </c>
    </row>
    <row r="606" spans="10:22" x14ac:dyDescent="0.25">
      <c r="J606" s="3" t="e">
        <f t="shared" si="69"/>
        <v>#DIV/0!</v>
      </c>
      <c r="L606" s="3" t="e">
        <f t="shared" si="72"/>
        <v>#DIV/0!</v>
      </c>
      <c r="O606" s="3" t="e">
        <f t="shared" si="70"/>
        <v>#DIV/0!</v>
      </c>
      <c r="Q606" s="3" t="e">
        <f t="shared" si="73"/>
        <v>#DIV/0!</v>
      </c>
      <c r="V606" s="3">
        <f t="shared" si="71"/>
        <v>0</v>
      </c>
    </row>
    <row r="607" spans="10:22" x14ac:dyDescent="0.25">
      <c r="J607" s="3" t="e">
        <f t="shared" si="69"/>
        <v>#DIV/0!</v>
      </c>
      <c r="L607" s="3" t="e">
        <f t="shared" si="72"/>
        <v>#DIV/0!</v>
      </c>
      <c r="O607" s="3" t="e">
        <f t="shared" si="70"/>
        <v>#DIV/0!</v>
      </c>
      <c r="Q607" s="3" t="e">
        <f t="shared" si="73"/>
        <v>#DIV/0!</v>
      </c>
      <c r="V607" s="3">
        <f t="shared" si="71"/>
        <v>0</v>
      </c>
    </row>
    <row r="608" spans="10:22" x14ac:dyDescent="0.25">
      <c r="J608" s="3" t="e">
        <f t="shared" si="69"/>
        <v>#DIV/0!</v>
      </c>
      <c r="L608" s="3" t="e">
        <f t="shared" si="72"/>
        <v>#DIV/0!</v>
      </c>
      <c r="O608" s="3" t="e">
        <f t="shared" si="70"/>
        <v>#DIV/0!</v>
      </c>
      <c r="Q608" s="3" t="e">
        <f t="shared" si="73"/>
        <v>#DIV/0!</v>
      </c>
      <c r="V608" s="3">
        <f t="shared" si="71"/>
        <v>0</v>
      </c>
    </row>
    <row r="609" spans="10:22" x14ac:dyDescent="0.25">
      <c r="J609" s="3" t="e">
        <f t="shared" si="69"/>
        <v>#DIV/0!</v>
      </c>
      <c r="L609" s="3" t="e">
        <f t="shared" si="72"/>
        <v>#DIV/0!</v>
      </c>
      <c r="O609" s="3" t="e">
        <f t="shared" si="70"/>
        <v>#DIV/0!</v>
      </c>
      <c r="Q609" s="3" t="e">
        <f t="shared" si="73"/>
        <v>#DIV/0!</v>
      </c>
      <c r="V609" s="3">
        <f t="shared" si="71"/>
        <v>0</v>
      </c>
    </row>
    <row r="610" spans="10:22" x14ac:dyDescent="0.25">
      <c r="J610" s="3" t="e">
        <f t="shared" si="69"/>
        <v>#DIV/0!</v>
      </c>
      <c r="L610" s="3" t="e">
        <f t="shared" si="72"/>
        <v>#DIV/0!</v>
      </c>
      <c r="O610" s="3" t="e">
        <f t="shared" si="70"/>
        <v>#DIV/0!</v>
      </c>
      <c r="Q610" s="3" t="e">
        <f t="shared" si="73"/>
        <v>#DIV/0!</v>
      </c>
      <c r="V610" s="3">
        <f t="shared" si="71"/>
        <v>0</v>
      </c>
    </row>
    <row r="611" spans="10:22" x14ac:dyDescent="0.25">
      <c r="J611" s="3" t="e">
        <f t="shared" si="69"/>
        <v>#DIV/0!</v>
      </c>
      <c r="L611" s="3" t="e">
        <f t="shared" si="72"/>
        <v>#DIV/0!</v>
      </c>
      <c r="O611" s="3" t="e">
        <f t="shared" si="70"/>
        <v>#DIV/0!</v>
      </c>
      <c r="Q611" s="3" t="e">
        <f t="shared" si="73"/>
        <v>#DIV/0!</v>
      </c>
      <c r="V611" s="3">
        <f t="shared" si="71"/>
        <v>0</v>
      </c>
    </row>
    <row r="612" spans="10:22" x14ac:dyDescent="0.25">
      <c r="J612" s="3" t="e">
        <f t="shared" si="69"/>
        <v>#DIV/0!</v>
      </c>
      <c r="L612" s="3" t="e">
        <f t="shared" si="72"/>
        <v>#DIV/0!</v>
      </c>
      <c r="O612" s="3" t="e">
        <f t="shared" si="70"/>
        <v>#DIV/0!</v>
      </c>
      <c r="Q612" s="3" t="e">
        <f t="shared" si="73"/>
        <v>#DIV/0!</v>
      </c>
      <c r="V612" s="3">
        <f t="shared" si="71"/>
        <v>0</v>
      </c>
    </row>
    <row r="613" spans="10:22" x14ac:dyDescent="0.25">
      <c r="J613" s="3" t="e">
        <f t="shared" si="69"/>
        <v>#DIV/0!</v>
      </c>
      <c r="L613" s="3" t="e">
        <f t="shared" si="72"/>
        <v>#DIV/0!</v>
      </c>
      <c r="O613" s="3" t="e">
        <f t="shared" si="70"/>
        <v>#DIV/0!</v>
      </c>
      <c r="Q613" s="3" t="e">
        <f t="shared" si="73"/>
        <v>#DIV/0!</v>
      </c>
      <c r="V613" s="3">
        <f t="shared" si="71"/>
        <v>0</v>
      </c>
    </row>
    <row r="614" spans="10:22" x14ac:dyDescent="0.25">
      <c r="J614" s="3" t="e">
        <f t="shared" si="69"/>
        <v>#DIV/0!</v>
      </c>
      <c r="L614" s="3" t="e">
        <f t="shared" si="72"/>
        <v>#DIV/0!</v>
      </c>
      <c r="O614" s="3" t="e">
        <f t="shared" si="70"/>
        <v>#DIV/0!</v>
      </c>
      <c r="Q614" s="3" t="e">
        <f t="shared" si="73"/>
        <v>#DIV/0!</v>
      </c>
      <c r="V614" s="3">
        <f t="shared" si="71"/>
        <v>0</v>
      </c>
    </row>
    <row r="615" spans="10:22" x14ac:dyDescent="0.25">
      <c r="J615" s="3" t="e">
        <f t="shared" si="69"/>
        <v>#DIV/0!</v>
      </c>
      <c r="L615" s="3" t="e">
        <f t="shared" si="72"/>
        <v>#DIV/0!</v>
      </c>
      <c r="O615" s="3" t="e">
        <f t="shared" si="70"/>
        <v>#DIV/0!</v>
      </c>
      <c r="Q615" s="3" t="e">
        <f t="shared" si="73"/>
        <v>#DIV/0!</v>
      </c>
      <c r="V615" s="3">
        <f t="shared" si="71"/>
        <v>0</v>
      </c>
    </row>
    <row r="616" spans="10:22" x14ac:dyDescent="0.25">
      <c r="J616" s="3" t="e">
        <f t="shared" si="69"/>
        <v>#DIV/0!</v>
      </c>
      <c r="L616" s="3" t="e">
        <f t="shared" si="72"/>
        <v>#DIV/0!</v>
      </c>
      <c r="O616" s="3" t="e">
        <f t="shared" si="70"/>
        <v>#DIV/0!</v>
      </c>
      <c r="Q616" s="3" t="e">
        <f t="shared" si="73"/>
        <v>#DIV/0!</v>
      </c>
      <c r="V616" s="3">
        <f t="shared" si="71"/>
        <v>0</v>
      </c>
    </row>
    <row r="617" spans="10:22" x14ac:dyDescent="0.25">
      <c r="J617" s="3" t="e">
        <f t="shared" si="69"/>
        <v>#DIV/0!</v>
      </c>
      <c r="L617" s="3" t="e">
        <f t="shared" si="72"/>
        <v>#DIV/0!</v>
      </c>
      <c r="O617" s="3" t="e">
        <f t="shared" si="70"/>
        <v>#DIV/0!</v>
      </c>
      <c r="Q617" s="3" t="e">
        <f t="shared" si="73"/>
        <v>#DIV/0!</v>
      </c>
      <c r="V617" s="3">
        <f t="shared" si="71"/>
        <v>0</v>
      </c>
    </row>
    <row r="618" spans="10:22" x14ac:dyDescent="0.25">
      <c r="J618" s="3" t="e">
        <f t="shared" si="69"/>
        <v>#DIV/0!</v>
      </c>
      <c r="L618" s="3" t="e">
        <f t="shared" si="72"/>
        <v>#DIV/0!</v>
      </c>
      <c r="O618" s="3" t="e">
        <f t="shared" si="70"/>
        <v>#DIV/0!</v>
      </c>
      <c r="Q618" s="3" t="e">
        <f t="shared" si="73"/>
        <v>#DIV/0!</v>
      </c>
      <c r="V618" s="3">
        <f t="shared" si="71"/>
        <v>0</v>
      </c>
    </row>
    <row r="619" spans="10:22" x14ac:dyDescent="0.25">
      <c r="J619" s="3" t="e">
        <f t="shared" si="69"/>
        <v>#DIV/0!</v>
      </c>
      <c r="L619" s="3" t="e">
        <f t="shared" si="72"/>
        <v>#DIV/0!</v>
      </c>
      <c r="O619" s="3" t="e">
        <f t="shared" si="70"/>
        <v>#DIV/0!</v>
      </c>
      <c r="Q619" s="3" t="e">
        <f t="shared" si="73"/>
        <v>#DIV/0!</v>
      </c>
      <c r="V619" s="3">
        <f t="shared" si="71"/>
        <v>0</v>
      </c>
    </row>
    <row r="620" spans="10:22" x14ac:dyDescent="0.25">
      <c r="J620" s="3" t="e">
        <f t="shared" si="69"/>
        <v>#DIV/0!</v>
      </c>
      <c r="L620" s="3" t="e">
        <f t="shared" si="72"/>
        <v>#DIV/0!</v>
      </c>
      <c r="O620" s="3" t="e">
        <f t="shared" si="70"/>
        <v>#DIV/0!</v>
      </c>
      <c r="Q620" s="3" t="e">
        <f t="shared" si="73"/>
        <v>#DIV/0!</v>
      </c>
      <c r="V620" s="3">
        <f t="shared" si="71"/>
        <v>0</v>
      </c>
    </row>
    <row r="621" spans="10:22" x14ac:dyDescent="0.25">
      <c r="J621" s="3" t="e">
        <f t="shared" si="69"/>
        <v>#DIV/0!</v>
      </c>
      <c r="L621" s="3" t="e">
        <f t="shared" si="72"/>
        <v>#DIV/0!</v>
      </c>
      <c r="O621" s="3" t="e">
        <f t="shared" si="70"/>
        <v>#DIV/0!</v>
      </c>
      <c r="Q621" s="3" t="e">
        <f t="shared" si="73"/>
        <v>#DIV/0!</v>
      </c>
      <c r="V621" s="3">
        <f t="shared" si="71"/>
        <v>0</v>
      </c>
    </row>
    <row r="622" spans="10:22" x14ac:dyDescent="0.25">
      <c r="J622" s="3" t="e">
        <f t="shared" si="69"/>
        <v>#DIV/0!</v>
      </c>
      <c r="L622" s="3" t="e">
        <f t="shared" si="72"/>
        <v>#DIV/0!</v>
      </c>
      <c r="O622" s="3" t="e">
        <f t="shared" si="70"/>
        <v>#DIV/0!</v>
      </c>
      <c r="Q622" s="3" t="e">
        <f t="shared" si="73"/>
        <v>#DIV/0!</v>
      </c>
      <c r="V622" s="3">
        <f t="shared" si="71"/>
        <v>0</v>
      </c>
    </row>
    <row r="623" spans="10:22" x14ac:dyDescent="0.25">
      <c r="J623" s="3" t="e">
        <f t="shared" si="69"/>
        <v>#DIV/0!</v>
      </c>
      <c r="L623" s="3" t="e">
        <f t="shared" si="72"/>
        <v>#DIV/0!</v>
      </c>
      <c r="O623" s="3" t="e">
        <f t="shared" si="70"/>
        <v>#DIV/0!</v>
      </c>
      <c r="Q623" s="3" t="e">
        <f t="shared" si="73"/>
        <v>#DIV/0!</v>
      </c>
      <c r="V623" s="3">
        <f t="shared" si="71"/>
        <v>0</v>
      </c>
    </row>
    <row r="624" spans="10:22" x14ac:dyDescent="0.25">
      <c r="J624" s="3" t="e">
        <f t="shared" si="69"/>
        <v>#DIV/0!</v>
      </c>
      <c r="L624" s="3" t="e">
        <f t="shared" si="72"/>
        <v>#DIV/0!</v>
      </c>
      <c r="O624" s="3" t="e">
        <f t="shared" si="70"/>
        <v>#DIV/0!</v>
      </c>
      <c r="Q624" s="3" t="e">
        <f t="shared" si="73"/>
        <v>#DIV/0!</v>
      </c>
      <c r="V624" s="3">
        <f t="shared" si="71"/>
        <v>0</v>
      </c>
    </row>
    <row r="625" spans="10:22" x14ac:dyDescent="0.25">
      <c r="J625" s="3" t="e">
        <f t="shared" si="69"/>
        <v>#DIV/0!</v>
      </c>
      <c r="L625" s="3" t="e">
        <f t="shared" si="72"/>
        <v>#DIV/0!</v>
      </c>
      <c r="O625" s="3" t="e">
        <f t="shared" si="70"/>
        <v>#DIV/0!</v>
      </c>
      <c r="Q625" s="3" t="e">
        <f t="shared" si="73"/>
        <v>#DIV/0!</v>
      </c>
      <c r="V625" s="3">
        <f t="shared" si="71"/>
        <v>0</v>
      </c>
    </row>
    <row r="626" spans="10:22" x14ac:dyDescent="0.25">
      <c r="J626" s="3" t="e">
        <f t="shared" si="69"/>
        <v>#DIV/0!</v>
      </c>
      <c r="L626" s="3" t="e">
        <f t="shared" si="72"/>
        <v>#DIV/0!</v>
      </c>
      <c r="O626" s="3" t="e">
        <f t="shared" si="70"/>
        <v>#DIV/0!</v>
      </c>
      <c r="Q626" s="3" t="e">
        <f t="shared" si="73"/>
        <v>#DIV/0!</v>
      </c>
      <c r="V626" s="3">
        <f t="shared" si="71"/>
        <v>0</v>
      </c>
    </row>
    <row r="627" spans="10:22" x14ac:dyDescent="0.25">
      <c r="J627" s="3" t="e">
        <f t="shared" si="69"/>
        <v>#DIV/0!</v>
      </c>
      <c r="L627" s="3" t="e">
        <f t="shared" si="72"/>
        <v>#DIV/0!</v>
      </c>
      <c r="O627" s="3" t="e">
        <f t="shared" si="70"/>
        <v>#DIV/0!</v>
      </c>
      <c r="Q627" s="3" t="e">
        <f t="shared" si="73"/>
        <v>#DIV/0!</v>
      </c>
      <c r="V627" s="3">
        <f t="shared" si="71"/>
        <v>0</v>
      </c>
    </row>
    <row r="628" spans="10:22" x14ac:dyDescent="0.25">
      <c r="J628" s="3" t="e">
        <f t="shared" si="69"/>
        <v>#DIV/0!</v>
      </c>
      <c r="L628" s="3" t="e">
        <f t="shared" si="72"/>
        <v>#DIV/0!</v>
      </c>
      <c r="O628" s="3" t="e">
        <f t="shared" si="70"/>
        <v>#DIV/0!</v>
      </c>
      <c r="Q628" s="3" t="e">
        <f t="shared" si="73"/>
        <v>#DIV/0!</v>
      </c>
      <c r="V628" s="3">
        <f t="shared" si="71"/>
        <v>0</v>
      </c>
    </row>
    <row r="629" spans="10:22" x14ac:dyDescent="0.25">
      <c r="J629" s="3" t="e">
        <f t="shared" si="69"/>
        <v>#DIV/0!</v>
      </c>
      <c r="L629" s="3" t="e">
        <f t="shared" si="72"/>
        <v>#DIV/0!</v>
      </c>
      <c r="O629" s="3" t="e">
        <f t="shared" si="70"/>
        <v>#DIV/0!</v>
      </c>
      <c r="Q629" s="3" t="e">
        <f t="shared" si="73"/>
        <v>#DIV/0!</v>
      </c>
      <c r="V629" s="3">
        <f t="shared" si="71"/>
        <v>0</v>
      </c>
    </row>
    <row r="630" spans="10:22" x14ac:dyDescent="0.25">
      <c r="J630" s="3" t="e">
        <f t="shared" si="69"/>
        <v>#DIV/0!</v>
      </c>
      <c r="L630" s="3" t="e">
        <f t="shared" si="72"/>
        <v>#DIV/0!</v>
      </c>
      <c r="O630" s="3" t="e">
        <f t="shared" si="70"/>
        <v>#DIV/0!</v>
      </c>
      <c r="Q630" s="3" t="e">
        <f t="shared" si="73"/>
        <v>#DIV/0!</v>
      </c>
      <c r="V630" s="3">
        <f t="shared" si="71"/>
        <v>0</v>
      </c>
    </row>
    <row r="631" spans="10:22" x14ac:dyDescent="0.25">
      <c r="J631" s="3" t="e">
        <f t="shared" si="69"/>
        <v>#DIV/0!</v>
      </c>
      <c r="L631" s="3" t="e">
        <f t="shared" si="72"/>
        <v>#DIV/0!</v>
      </c>
      <c r="O631" s="3" t="e">
        <f t="shared" si="70"/>
        <v>#DIV/0!</v>
      </c>
      <c r="Q631" s="3" t="e">
        <f t="shared" si="73"/>
        <v>#DIV/0!</v>
      </c>
      <c r="V631" s="3">
        <f t="shared" si="71"/>
        <v>0</v>
      </c>
    </row>
    <row r="632" spans="10:22" x14ac:dyDescent="0.25">
      <c r="J632" s="3" t="e">
        <f t="shared" si="69"/>
        <v>#DIV/0!</v>
      </c>
      <c r="L632" s="3" t="e">
        <f t="shared" si="72"/>
        <v>#DIV/0!</v>
      </c>
      <c r="O632" s="3" t="e">
        <f t="shared" si="70"/>
        <v>#DIV/0!</v>
      </c>
      <c r="Q632" s="3" t="e">
        <f t="shared" si="73"/>
        <v>#DIV/0!</v>
      </c>
      <c r="V632" s="3">
        <f t="shared" si="71"/>
        <v>0</v>
      </c>
    </row>
    <row r="633" spans="10:22" x14ac:dyDescent="0.25">
      <c r="J633" s="3" t="e">
        <f t="shared" ref="J633:J665" si="74">H633*I633/G633</f>
        <v>#DIV/0!</v>
      </c>
      <c r="L633" s="3" t="e">
        <f t="shared" si="72"/>
        <v>#DIV/0!</v>
      </c>
      <c r="O633" s="3" t="e">
        <f t="shared" si="70"/>
        <v>#DIV/0!</v>
      </c>
      <c r="Q633" s="3" t="e">
        <f t="shared" si="73"/>
        <v>#DIV/0!</v>
      </c>
      <c r="V633" s="3">
        <f t="shared" si="71"/>
        <v>0</v>
      </c>
    </row>
    <row r="634" spans="10:22" x14ac:dyDescent="0.25">
      <c r="J634" s="3" t="e">
        <f t="shared" si="74"/>
        <v>#DIV/0!</v>
      </c>
      <c r="L634" s="3" t="e">
        <f t="shared" si="72"/>
        <v>#DIV/0!</v>
      </c>
      <c r="O634" s="3" t="e">
        <f t="shared" si="70"/>
        <v>#DIV/0!</v>
      </c>
      <c r="Q634" s="3" t="e">
        <f t="shared" si="73"/>
        <v>#DIV/0!</v>
      </c>
      <c r="V634" s="3">
        <f t="shared" si="71"/>
        <v>0</v>
      </c>
    </row>
    <row r="635" spans="10:22" x14ac:dyDescent="0.25">
      <c r="J635" s="3" t="e">
        <f t="shared" si="74"/>
        <v>#DIV/0!</v>
      </c>
      <c r="L635" s="3" t="e">
        <f t="shared" si="72"/>
        <v>#DIV/0!</v>
      </c>
      <c r="O635" s="3" t="e">
        <f t="shared" si="70"/>
        <v>#DIV/0!</v>
      </c>
      <c r="Q635" s="3" t="e">
        <f t="shared" si="73"/>
        <v>#DIV/0!</v>
      </c>
      <c r="V635" s="3">
        <f t="shared" si="71"/>
        <v>0</v>
      </c>
    </row>
    <row r="636" spans="10:22" x14ac:dyDescent="0.25">
      <c r="J636" s="3" t="e">
        <f t="shared" si="74"/>
        <v>#DIV/0!</v>
      </c>
      <c r="L636" s="3" t="e">
        <f t="shared" si="72"/>
        <v>#DIV/0!</v>
      </c>
      <c r="O636" s="3" t="e">
        <f t="shared" si="70"/>
        <v>#DIV/0!</v>
      </c>
      <c r="Q636" s="3" t="e">
        <f t="shared" si="73"/>
        <v>#DIV/0!</v>
      </c>
      <c r="V636" s="3">
        <f t="shared" si="71"/>
        <v>0</v>
      </c>
    </row>
    <row r="637" spans="10:22" x14ac:dyDescent="0.25">
      <c r="J637" s="3" t="e">
        <f t="shared" si="74"/>
        <v>#DIV/0!</v>
      </c>
      <c r="L637" s="3" t="e">
        <f t="shared" si="72"/>
        <v>#DIV/0!</v>
      </c>
      <c r="O637" s="3" t="e">
        <f t="shared" si="70"/>
        <v>#DIV/0!</v>
      </c>
      <c r="Q637" s="3" t="e">
        <f t="shared" si="73"/>
        <v>#DIV/0!</v>
      </c>
      <c r="V637" s="3">
        <f t="shared" si="71"/>
        <v>0</v>
      </c>
    </row>
    <row r="638" spans="10:22" x14ac:dyDescent="0.25">
      <c r="J638" s="3" t="e">
        <f t="shared" si="74"/>
        <v>#DIV/0!</v>
      </c>
      <c r="L638" s="3" t="e">
        <f t="shared" si="72"/>
        <v>#DIV/0!</v>
      </c>
      <c r="O638" s="3" t="e">
        <f t="shared" si="70"/>
        <v>#DIV/0!</v>
      </c>
      <c r="Q638" s="3" t="e">
        <f t="shared" si="73"/>
        <v>#DIV/0!</v>
      </c>
      <c r="V638" s="3">
        <f t="shared" si="71"/>
        <v>0</v>
      </c>
    </row>
    <row r="639" spans="10:22" x14ac:dyDescent="0.25">
      <c r="J639" s="3" t="e">
        <f t="shared" si="74"/>
        <v>#DIV/0!</v>
      </c>
      <c r="L639" s="3" t="e">
        <f t="shared" si="72"/>
        <v>#DIV/0!</v>
      </c>
      <c r="O639" s="3" t="e">
        <f t="shared" si="70"/>
        <v>#DIV/0!</v>
      </c>
      <c r="Q639" s="3" t="e">
        <f t="shared" si="73"/>
        <v>#DIV/0!</v>
      </c>
      <c r="V639" s="3">
        <f t="shared" si="71"/>
        <v>0</v>
      </c>
    </row>
    <row r="640" spans="10:22" x14ac:dyDescent="0.25">
      <c r="J640" s="3" t="e">
        <f t="shared" si="74"/>
        <v>#DIV/0!</v>
      </c>
      <c r="L640" s="3" t="e">
        <f t="shared" si="72"/>
        <v>#DIV/0!</v>
      </c>
      <c r="O640" s="3" t="e">
        <f t="shared" si="70"/>
        <v>#DIV/0!</v>
      </c>
      <c r="Q640" s="3" t="e">
        <f t="shared" si="73"/>
        <v>#DIV/0!</v>
      </c>
      <c r="V640" s="3">
        <f t="shared" si="71"/>
        <v>0</v>
      </c>
    </row>
    <row r="641" spans="10:22" x14ac:dyDescent="0.25">
      <c r="J641" s="3" t="e">
        <f t="shared" si="74"/>
        <v>#DIV/0!</v>
      </c>
      <c r="L641" s="3" t="e">
        <f t="shared" si="72"/>
        <v>#DIV/0!</v>
      </c>
      <c r="O641" s="3" t="e">
        <f t="shared" si="70"/>
        <v>#DIV/0!</v>
      </c>
      <c r="Q641" s="3" t="e">
        <f t="shared" si="73"/>
        <v>#DIV/0!</v>
      </c>
      <c r="V641" s="3">
        <f t="shared" si="71"/>
        <v>0</v>
      </c>
    </row>
    <row r="642" spans="10:22" x14ac:dyDescent="0.25">
      <c r="J642" s="3" t="e">
        <f t="shared" si="74"/>
        <v>#DIV/0!</v>
      </c>
      <c r="L642" s="3" t="e">
        <f t="shared" si="72"/>
        <v>#DIV/0!</v>
      </c>
      <c r="O642" s="3" t="e">
        <f t="shared" si="70"/>
        <v>#DIV/0!</v>
      </c>
      <c r="Q642" s="3" t="e">
        <f t="shared" si="73"/>
        <v>#DIV/0!</v>
      </c>
      <c r="V642" s="3">
        <f t="shared" si="71"/>
        <v>0</v>
      </c>
    </row>
    <row r="643" spans="10:22" x14ac:dyDescent="0.25">
      <c r="J643" s="3" t="e">
        <f t="shared" si="74"/>
        <v>#DIV/0!</v>
      </c>
      <c r="L643" s="3" t="e">
        <f t="shared" si="72"/>
        <v>#DIV/0!</v>
      </c>
      <c r="O643" s="3" t="e">
        <f t="shared" si="70"/>
        <v>#DIV/0!</v>
      </c>
      <c r="Q643" s="3" t="e">
        <f t="shared" si="73"/>
        <v>#DIV/0!</v>
      </c>
      <c r="V643" s="3">
        <f t="shared" si="71"/>
        <v>0</v>
      </c>
    </row>
    <row r="644" spans="10:22" x14ac:dyDescent="0.25">
      <c r="J644" s="3" t="e">
        <f t="shared" si="74"/>
        <v>#DIV/0!</v>
      </c>
      <c r="L644" s="3" t="e">
        <f t="shared" si="72"/>
        <v>#DIV/0!</v>
      </c>
      <c r="O644" s="3" t="e">
        <f t="shared" si="70"/>
        <v>#DIV/0!</v>
      </c>
      <c r="Q644" s="3" t="e">
        <f t="shared" si="73"/>
        <v>#DIV/0!</v>
      </c>
      <c r="V644" s="3">
        <f t="shared" si="71"/>
        <v>0</v>
      </c>
    </row>
    <row r="645" spans="10:22" x14ac:dyDescent="0.25">
      <c r="J645" s="3" t="e">
        <f t="shared" si="74"/>
        <v>#DIV/0!</v>
      </c>
      <c r="L645" s="3" t="e">
        <f t="shared" si="72"/>
        <v>#DIV/0!</v>
      </c>
      <c r="O645" s="3" t="e">
        <f t="shared" si="70"/>
        <v>#DIV/0!</v>
      </c>
      <c r="Q645" s="3" t="e">
        <f t="shared" si="73"/>
        <v>#DIV/0!</v>
      </c>
      <c r="V645" s="3">
        <f t="shared" si="71"/>
        <v>0</v>
      </c>
    </row>
    <row r="646" spans="10:22" x14ac:dyDescent="0.25">
      <c r="J646" s="3" t="e">
        <f t="shared" si="74"/>
        <v>#DIV/0!</v>
      </c>
      <c r="L646" s="3" t="e">
        <f t="shared" si="72"/>
        <v>#DIV/0!</v>
      </c>
      <c r="O646" s="3" t="e">
        <f t="shared" si="70"/>
        <v>#DIV/0!</v>
      </c>
      <c r="Q646" s="3" t="e">
        <f t="shared" si="73"/>
        <v>#DIV/0!</v>
      </c>
    </row>
    <row r="647" spans="10:22" x14ac:dyDescent="0.25">
      <c r="J647" s="3" t="e">
        <f t="shared" si="74"/>
        <v>#DIV/0!</v>
      </c>
      <c r="L647" s="3" t="e">
        <f t="shared" si="72"/>
        <v>#DIV/0!</v>
      </c>
      <c r="O647" s="3" t="e">
        <f t="shared" si="70"/>
        <v>#DIV/0!</v>
      </c>
      <c r="Q647" s="3" t="e">
        <f t="shared" si="73"/>
        <v>#DIV/0!</v>
      </c>
    </row>
    <row r="648" spans="10:22" x14ac:dyDescent="0.25">
      <c r="J648" s="3" t="e">
        <f t="shared" si="74"/>
        <v>#DIV/0!</v>
      </c>
      <c r="L648" s="3" t="e">
        <f t="shared" si="72"/>
        <v>#DIV/0!</v>
      </c>
      <c r="O648" s="3" t="e">
        <f t="shared" si="70"/>
        <v>#DIV/0!</v>
      </c>
      <c r="Q648" s="3" t="e">
        <f t="shared" si="73"/>
        <v>#DIV/0!</v>
      </c>
    </row>
    <row r="649" spans="10:22" x14ac:dyDescent="0.25">
      <c r="J649" s="3" t="e">
        <f t="shared" si="74"/>
        <v>#DIV/0!</v>
      </c>
      <c r="L649" s="3" t="e">
        <f t="shared" si="72"/>
        <v>#DIV/0!</v>
      </c>
      <c r="O649" s="3" t="e">
        <f t="shared" si="70"/>
        <v>#DIV/0!</v>
      </c>
      <c r="Q649" s="3" t="e">
        <f t="shared" si="73"/>
        <v>#DIV/0!</v>
      </c>
    </row>
    <row r="650" spans="10:22" x14ac:dyDescent="0.25">
      <c r="J650" s="3" t="e">
        <f t="shared" si="74"/>
        <v>#DIV/0!</v>
      </c>
      <c r="L650" s="3" t="e">
        <f t="shared" si="72"/>
        <v>#DIV/0!</v>
      </c>
      <c r="O650" s="3" t="e">
        <f t="shared" si="70"/>
        <v>#DIV/0!</v>
      </c>
      <c r="Q650" s="3" t="e">
        <f t="shared" si="73"/>
        <v>#DIV/0!</v>
      </c>
    </row>
    <row r="651" spans="10:22" x14ac:dyDescent="0.25">
      <c r="J651" s="3" t="e">
        <f t="shared" si="74"/>
        <v>#DIV/0!</v>
      </c>
      <c r="L651" s="3" t="e">
        <f t="shared" si="72"/>
        <v>#DIV/0!</v>
      </c>
      <c r="O651" s="3" t="e">
        <f t="shared" si="70"/>
        <v>#DIV/0!</v>
      </c>
      <c r="Q651" s="3" t="e">
        <f t="shared" si="73"/>
        <v>#DIV/0!</v>
      </c>
    </row>
    <row r="652" spans="10:22" x14ac:dyDescent="0.25">
      <c r="J652" s="3" t="e">
        <f t="shared" si="74"/>
        <v>#DIV/0!</v>
      </c>
      <c r="L652" s="3" t="e">
        <f t="shared" si="72"/>
        <v>#DIV/0!</v>
      </c>
      <c r="O652" s="3" t="e">
        <f t="shared" si="70"/>
        <v>#DIV/0!</v>
      </c>
      <c r="Q652" s="3" t="e">
        <f t="shared" si="73"/>
        <v>#DIV/0!</v>
      </c>
    </row>
    <row r="653" spans="10:22" x14ac:dyDescent="0.25">
      <c r="J653" s="3" t="e">
        <f t="shared" si="74"/>
        <v>#DIV/0!</v>
      </c>
      <c r="L653" s="3" t="e">
        <f t="shared" si="72"/>
        <v>#DIV/0!</v>
      </c>
      <c r="O653" s="3" t="e">
        <f t="shared" si="70"/>
        <v>#DIV/0!</v>
      </c>
      <c r="Q653" s="3" t="e">
        <f t="shared" si="73"/>
        <v>#DIV/0!</v>
      </c>
    </row>
    <row r="654" spans="10:22" x14ac:dyDescent="0.25">
      <c r="J654" s="3" t="e">
        <f t="shared" si="74"/>
        <v>#DIV/0!</v>
      </c>
      <c r="L654" s="3" t="e">
        <f t="shared" si="72"/>
        <v>#DIV/0!</v>
      </c>
      <c r="O654" s="3" t="e">
        <f t="shared" si="70"/>
        <v>#DIV/0!</v>
      </c>
      <c r="Q654" s="3" t="e">
        <f t="shared" si="73"/>
        <v>#DIV/0!</v>
      </c>
    </row>
    <row r="655" spans="10:22" x14ac:dyDescent="0.25">
      <c r="J655" s="3" t="e">
        <f t="shared" si="74"/>
        <v>#DIV/0!</v>
      </c>
      <c r="L655" s="3" t="e">
        <f t="shared" si="72"/>
        <v>#DIV/0!</v>
      </c>
      <c r="O655" s="3" t="e">
        <f t="shared" ref="O655:O665" si="75">L655*SQRT(N655)</f>
        <v>#DIV/0!</v>
      </c>
      <c r="Q655" s="3" t="e">
        <f t="shared" si="73"/>
        <v>#DIV/0!</v>
      </c>
    </row>
    <row r="656" spans="10:22" x14ac:dyDescent="0.25">
      <c r="J656" s="3" t="e">
        <f t="shared" si="74"/>
        <v>#DIV/0!</v>
      </c>
      <c r="L656" s="3" t="e">
        <f t="shared" si="72"/>
        <v>#DIV/0!</v>
      </c>
      <c r="O656" s="3" t="e">
        <f t="shared" si="75"/>
        <v>#DIV/0!</v>
      </c>
      <c r="Q656" s="3" t="e">
        <f t="shared" si="73"/>
        <v>#DIV/0!</v>
      </c>
    </row>
    <row r="657" spans="10:17" x14ac:dyDescent="0.25">
      <c r="J657" s="3" t="e">
        <f t="shared" si="74"/>
        <v>#DIV/0!</v>
      </c>
      <c r="L657" s="3" t="e">
        <f t="shared" si="72"/>
        <v>#DIV/0!</v>
      </c>
      <c r="O657" s="3" t="e">
        <f t="shared" si="75"/>
        <v>#DIV/0!</v>
      </c>
      <c r="Q657" s="3" t="e">
        <f t="shared" si="73"/>
        <v>#DIV/0!</v>
      </c>
    </row>
    <row r="658" spans="10:17" x14ac:dyDescent="0.25">
      <c r="J658" s="3" t="e">
        <f t="shared" si="74"/>
        <v>#DIV/0!</v>
      </c>
      <c r="L658" s="3" t="e">
        <f t="shared" si="72"/>
        <v>#DIV/0!</v>
      </c>
      <c r="O658" s="3" t="e">
        <f t="shared" si="75"/>
        <v>#DIV/0!</v>
      </c>
      <c r="Q658" s="3" t="e">
        <f t="shared" si="73"/>
        <v>#DIV/0!</v>
      </c>
    </row>
    <row r="659" spans="10:17" x14ac:dyDescent="0.25">
      <c r="J659" s="3" t="e">
        <f t="shared" si="74"/>
        <v>#DIV/0!</v>
      </c>
      <c r="L659" s="3" t="e">
        <f t="shared" si="72"/>
        <v>#DIV/0!</v>
      </c>
      <c r="O659" s="3" t="e">
        <f t="shared" si="75"/>
        <v>#DIV/0!</v>
      </c>
      <c r="Q659" s="3" t="e">
        <f t="shared" si="73"/>
        <v>#DIV/0!</v>
      </c>
    </row>
    <row r="660" spans="10:17" x14ac:dyDescent="0.25">
      <c r="J660" s="3" t="e">
        <f t="shared" si="74"/>
        <v>#DIV/0!</v>
      </c>
      <c r="L660" s="3" t="e">
        <f t="shared" si="72"/>
        <v>#DIV/0!</v>
      </c>
      <c r="O660" s="3" t="e">
        <f t="shared" si="75"/>
        <v>#DIV/0!</v>
      </c>
      <c r="Q660" s="3" t="e">
        <f t="shared" si="73"/>
        <v>#DIV/0!</v>
      </c>
    </row>
    <row r="661" spans="10:17" x14ac:dyDescent="0.25">
      <c r="J661" s="3" t="e">
        <f t="shared" si="74"/>
        <v>#DIV/0!</v>
      </c>
      <c r="L661" s="3" t="e">
        <f t="shared" si="72"/>
        <v>#DIV/0!</v>
      </c>
      <c r="O661" s="3" t="e">
        <f t="shared" si="75"/>
        <v>#DIV/0!</v>
      </c>
      <c r="Q661" s="3" t="e">
        <f t="shared" si="73"/>
        <v>#DIV/0!</v>
      </c>
    </row>
    <row r="662" spans="10:17" x14ac:dyDescent="0.25">
      <c r="J662" s="3" t="e">
        <f t="shared" si="74"/>
        <v>#DIV/0!</v>
      </c>
      <c r="L662" s="3" t="e">
        <f t="shared" si="72"/>
        <v>#DIV/0!</v>
      </c>
      <c r="O662" s="3" t="e">
        <f t="shared" si="75"/>
        <v>#DIV/0!</v>
      </c>
    </row>
    <row r="663" spans="10:17" x14ac:dyDescent="0.25">
      <c r="J663" s="3" t="e">
        <f t="shared" si="74"/>
        <v>#DIV/0!</v>
      </c>
      <c r="L663" s="3" t="e">
        <f t="shared" ref="L663:L665" si="76">H663*K663/G663</f>
        <v>#DIV/0!</v>
      </c>
      <c r="O663" s="3" t="e">
        <f t="shared" si="75"/>
        <v>#DIV/0!</v>
      </c>
    </row>
    <row r="664" spans="10:17" x14ac:dyDescent="0.25">
      <c r="J664" s="3" t="e">
        <f t="shared" si="74"/>
        <v>#DIV/0!</v>
      </c>
      <c r="L664" s="3" t="e">
        <f t="shared" si="76"/>
        <v>#DIV/0!</v>
      </c>
      <c r="O664" s="3" t="e">
        <f t="shared" si="75"/>
        <v>#DIV/0!</v>
      </c>
    </row>
    <row r="665" spans="10:17" x14ac:dyDescent="0.25">
      <c r="J665" s="3" t="e">
        <f t="shared" si="74"/>
        <v>#DIV/0!</v>
      </c>
      <c r="L665" s="3" t="e">
        <f t="shared" si="76"/>
        <v>#DIV/0!</v>
      </c>
      <c r="O665" s="3" t="e">
        <f t="shared" si="75"/>
        <v>#DIV/0!</v>
      </c>
    </row>
  </sheetData>
  <phoneticPr fontId="4" type="noConversion"/>
  <conditionalFormatting sqref="J73 L73 O73 Q73 S73 V73:AB73 B74:D99 F74:AB99 E73:E99 B2:AB26 B100:AB978 B31:AB72 B27:C30 E27:AB30">
    <cfRule type="expression" dxfId="23" priority="25">
      <formula>ODD(ROW())=ROW()</formula>
    </cfRule>
    <cfRule type="expression" dxfId="22" priority="26">
      <formula>EVEN(ROW())=ROW()</formula>
    </cfRule>
  </conditionalFormatting>
  <conditionalFormatting sqref="B73 D73 F73:I73">
    <cfRule type="expression" dxfId="21" priority="19">
      <formula>ODD(ROW())=ROW()</formula>
    </cfRule>
    <cfRule type="expression" dxfId="20" priority="20">
      <formula>EVEN(ROW())=ROW()</formula>
    </cfRule>
  </conditionalFormatting>
  <conditionalFormatting sqref="C73">
    <cfRule type="expression" dxfId="19" priority="15">
      <formula>ODD(ROW())=ROW()</formula>
    </cfRule>
    <cfRule type="expression" dxfId="18" priority="16">
      <formula>EVEN(ROW())=ROW()</formula>
    </cfRule>
  </conditionalFormatting>
  <conditionalFormatting sqref="K73">
    <cfRule type="expression" dxfId="17" priority="13">
      <formula>ODD(ROW())=ROW()</formula>
    </cfRule>
    <cfRule type="expression" dxfId="16" priority="14">
      <formula>EVEN(ROW())=ROW()</formula>
    </cfRule>
  </conditionalFormatting>
  <conditionalFormatting sqref="M73:N73">
    <cfRule type="expression" dxfId="15" priority="11">
      <formula>ODD(ROW())=ROW()</formula>
    </cfRule>
    <cfRule type="expression" dxfId="14" priority="12">
      <formula>EVEN(ROW())=ROW()</formula>
    </cfRule>
  </conditionalFormatting>
  <conditionalFormatting sqref="P73">
    <cfRule type="expression" dxfId="13" priority="9">
      <formula>ODD(ROW())=ROW()</formula>
    </cfRule>
    <cfRule type="expression" dxfId="12" priority="10">
      <formula>EVEN(ROW())=ROW()</formula>
    </cfRule>
  </conditionalFormatting>
  <conditionalFormatting sqref="R73">
    <cfRule type="expression" dxfId="11" priority="7">
      <formula>ODD(ROW())=ROW()</formula>
    </cfRule>
    <cfRule type="expression" dxfId="10" priority="8">
      <formula>EVEN(ROW())=ROW()</formula>
    </cfRule>
  </conditionalFormatting>
  <conditionalFormatting sqref="T73:U73">
    <cfRule type="expression" dxfId="9" priority="5">
      <formula>ODD(ROW())=ROW()</formula>
    </cfRule>
    <cfRule type="expression" dxfId="8" priority="6">
      <formula>EVEN(ROW())=ROW()</formula>
    </cfRule>
  </conditionalFormatting>
  <conditionalFormatting sqref="D27:D30">
    <cfRule type="expression" dxfId="7" priority="1">
      <formula>ODD(ROW())=ROW()</formula>
    </cfRule>
    <cfRule type="expression" dxfId="6"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A295"/>
  <sheetViews>
    <sheetView zoomScale="85" zoomScaleNormal="85" workbookViewId="0">
      <pane xSplit="1" ySplit="1" topLeftCell="B2" activePane="bottomRight" state="frozen"/>
      <selection pane="topRight" activeCell="B1" sqref="B1"/>
      <selection pane="bottomLeft" activeCell="A2" sqref="A2"/>
      <selection pane="bottomRight" activeCell="B4" sqref="B4"/>
    </sheetView>
  </sheetViews>
  <sheetFormatPr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952</v>
      </c>
      <c r="B1" s="38" t="s">
        <v>22</v>
      </c>
      <c r="C1" s="38" t="s">
        <v>21</v>
      </c>
      <c r="D1" s="38" t="s">
        <v>3</v>
      </c>
      <c r="E1" s="39" t="s">
        <v>23</v>
      </c>
      <c r="F1" s="39" t="s">
        <v>80</v>
      </c>
      <c r="G1" s="39" t="s">
        <v>6</v>
      </c>
      <c r="H1" s="41" t="s">
        <v>24</v>
      </c>
      <c r="I1" s="42" t="s">
        <v>27</v>
      </c>
      <c r="J1" s="43" t="s">
        <v>28</v>
      </c>
      <c r="K1" s="42" t="s">
        <v>29</v>
      </c>
      <c r="L1" s="44" t="s">
        <v>30</v>
      </c>
      <c r="M1" s="42" t="s">
        <v>31</v>
      </c>
      <c r="N1" s="42" t="s">
        <v>34</v>
      </c>
      <c r="O1" s="43" t="s">
        <v>33</v>
      </c>
      <c r="P1" s="39" t="s">
        <v>7</v>
      </c>
      <c r="Q1" s="44" t="s">
        <v>25</v>
      </c>
      <c r="R1" s="39" t="s">
        <v>1</v>
      </c>
      <c r="S1" s="44" t="s">
        <v>26</v>
      </c>
      <c r="T1" s="42" t="s">
        <v>32</v>
      </c>
      <c r="U1" s="39" t="s">
        <v>35</v>
      </c>
      <c r="V1" s="44" t="s">
        <v>9</v>
      </c>
      <c r="W1" s="39" t="s">
        <v>10</v>
      </c>
      <c r="X1" s="36" t="s">
        <v>11</v>
      </c>
      <c r="Y1" s="37"/>
      <c r="Z1" s="37"/>
      <c r="AA1" s="37"/>
    </row>
    <row r="2" spans="1:27" x14ac:dyDescent="0.25">
      <c r="A2" s="25" t="s">
        <v>675</v>
      </c>
      <c r="B2" s="4">
        <v>2014</v>
      </c>
      <c r="D2" s="3"/>
      <c r="E2" s="3" t="s">
        <v>78</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664</v>
      </c>
      <c r="D3" s="3"/>
      <c r="E3" s="3" t="s">
        <v>78</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1894</v>
      </c>
      <c r="D4" s="3"/>
      <c r="E4" s="3" t="s">
        <v>78</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78</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78</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78</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78</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78</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78</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78</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78</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78</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5" priority="1">
      <formula>ODD(ROW())=ROW()</formula>
    </cfRule>
    <cfRule type="expression" dxfId="4"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IU1048"/>
  <sheetViews>
    <sheetView workbookViewId="0">
      <pane xSplit="2" ySplit="1" topLeftCell="C87" activePane="bottomRight" state="frozen"/>
      <selection pane="topRight" activeCell="C1" sqref="C1"/>
      <selection pane="bottomLeft" activeCell="A2" sqref="A2"/>
      <selection pane="bottomRight" activeCell="C8" sqref="C8"/>
    </sheetView>
  </sheetViews>
  <sheetFormatPr defaultColWidth="0" defaultRowHeight="15" customHeight="1" x14ac:dyDescent="0.25"/>
  <cols>
    <col min="1" max="1" width="4.5703125" style="4" customWidth="1"/>
    <col min="2" max="2" width="18.5703125" style="81" customWidth="1"/>
    <col min="3" max="3" width="20.5703125" style="79"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78" bestFit="1" customWidth="1"/>
    <col min="24" max="24" width="10.42578125" style="78"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c r="B1" s="80" t="s">
        <v>565</v>
      </c>
      <c r="C1" s="48" t="s">
        <v>103</v>
      </c>
      <c r="D1" s="48" t="s">
        <v>104</v>
      </c>
      <c r="E1" s="48" t="s">
        <v>112</v>
      </c>
      <c r="F1" s="48" t="s">
        <v>113</v>
      </c>
      <c r="G1" s="48" t="s">
        <v>114</v>
      </c>
      <c r="H1" s="108" t="s">
        <v>115</v>
      </c>
      <c r="I1" s="48" t="s">
        <v>116</v>
      </c>
      <c r="J1" s="48" t="s">
        <v>117</v>
      </c>
      <c r="K1" s="48" t="s">
        <v>118</v>
      </c>
      <c r="L1" s="48" t="s">
        <v>119</v>
      </c>
      <c r="M1" s="48" t="s">
        <v>120</v>
      </c>
      <c r="N1" s="48" t="s">
        <v>121</v>
      </c>
      <c r="O1" s="48" t="s">
        <v>122</v>
      </c>
      <c r="P1" s="48" t="s">
        <v>123</v>
      </c>
      <c r="Q1" s="48" t="s">
        <v>124</v>
      </c>
      <c r="R1" s="48" t="s">
        <v>125</v>
      </c>
      <c r="S1" s="48" t="s">
        <v>126</v>
      </c>
      <c r="T1" s="48" t="s">
        <v>127</v>
      </c>
      <c r="U1" s="48" t="s">
        <v>128</v>
      </c>
      <c r="V1" s="48" t="s">
        <v>129</v>
      </c>
      <c r="W1" s="48" t="s">
        <v>130</v>
      </c>
      <c r="X1" s="118">
        <v>10</v>
      </c>
      <c r="Y1" s="82"/>
    </row>
    <row r="2" spans="1:25" ht="15" customHeight="1" x14ac:dyDescent="0.25">
      <c r="A2" s="28">
        <v>1</v>
      </c>
      <c r="B2" s="27" t="str">
        <f>Library!E2</f>
        <v xml:space="preserve">AGA-MIZRACHI et al. </v>
      </c>
      <c r="C2" s="79" t="s">
        <v>960</v>
      </c>
      <c r="D2" s="4" t="s">
        <v>49</v>
      </c>
      <c r="E2" s="4" t="s">
        <v>960</v>
      </c>
      <c r="F2" s="4" t="s">
        <v>960</v>
      </c>
      <c r="G2" s="4" t="s">
        <v>960</v>
      </c>
      <c r="H2" s="4" t="s">
        <v>960</v>
      </c>
      <c r="I2" s="4" t="s">
        <v>960</v>
      </c>
      <c r="J2" s="4" t="s">
        <v>49</v>
      </c>
      <c r="K2" s="4" t="s">
        <v>49</v>
      </c>
      <c r="L2" s="4" t="s">
        <v>49</v>
      </c>
      <c r="M2" s="4" t="s">
        <v>49</v>
      </c>
      <c r="N2" s="4" t="s">
        <v>960</v>
      </c>
      <c r="O2" s="4" t="s">
        <v>49</v>
      </c>
      <c r="P2" s="4" t="s">
        <v>1002</v>
      </c>
      <c r="Q2" s="4" t="s">
        <v>49</v>
      </c>
      <c r="R2" s="4" t="s">
        <v>49</v>
      </c>
      <c r="S2" s="4" t="s">
        <v>49</v>
      </c>
      <c r="T2" s="4" t="s">
        <v>49</v>
      </c>
      <c r="U2" s="4" t="s">
        <v>49</v>
      </c>
      <c r="V2" s="4" t="s">
        <v>49</v>
      </c>
      <c r="W2" s="78" t="s">
        <v>41</v>
      </c>
      <c r="Y2" s="83" t="s">
        <v>73</v>
      </c>
    </row>
    <row r="3" spans="1:25" ht="15" customHeight="1" x14ac:dyDescent="0.25">
      <c r="A3" s="28">
        <v>2</v>
      </c>
      <c r="B3" s="27" t="str">
        <f>Library!E3</f>
        <v xml:space="preserve">AHMED  et al. </v>
      </c>
      <c r="C3" s="79" t="s">
        <v>41</v>
      </c>
      <c r="D3" s="4" t="s">
        <v>49</v>
      </c>
      <c r="E3" s="4" t="s">
        <v>960</v>
      </c>
      <c r="F3" s="4" t="s">
        <v>960</v>
      </c>
      <c r="G3" s="4" t="s">
        <v>960</v>
      </c>
      <c r="H3" s="4" t="s">
        <v>960</v>
      </c>
      <c r="I3" s="4" t="s">
        <v>960</v>
      </c>
      <c r="J3" s="4" t="s">
        <v>49</v>
      </c>
      <c r="K3" s="4" t="s">
        <v>49</v>
      </c>
      <c r="L3" s="4" t="s">
        <v>49</v>
      </c>
      <c r="M3" s="4" t="s">
        <v>1045</v>
      </c>
      <c r="N3" s="4" t="s">
        <v>960</v>
      </c>
      <c r="O3" s="4" t="s">
        <v>49</v>
      </c>
      <c r="P3" s="4" t="s">
        <v>41</v>
      </c>
      <c r="Q3" s="4" t="s">
        <v>49</v>
      </c>
      <c r="R3" s="4" t="s">
        <v>49</v>
      </c>
      <c r="S3" s="4" t="s">
        <v>41</v>
      </c>
      <c r="T3" s="4" t="s">
        <v>49</v>
      </c>
      <c r="U3" s="4" t="s">
        <v>49</v>
      </c>
      <c r="V3" s="4" t="s">
        <v>960</v>
      </c>
      <c r="W3" s="78" t="s">
        <v>41</v>
      </c>
      <c r="Y3" s="83" t="s">
        <v>74</v>
      </c>
    </row>
    <row r="4" spans="1:25" ht="15" customHeight="1" x14ac:dyDescent="0.25">
      <c r="A4" s="28">
        <v>3</v>
      </c>
      <c r="B4" s="27" t="str">
        <f>Library!E4</f>
        <v xml:space="preserve">AKANMU et al. </v>
      </c>
      <c r="C4" s="79" t="s">
        <v>960</v>
      </c>
      <c r="D4" s="4" t="s">
        <v>49</v>
      </c>
      <c r="E4" s="4" t="s">
        <v>960</v>
      </c>
      <c r="F4" s="4" t="s">
        <v>960</v>
      </c>
      <c r="G4" s="4" t="s">
        <v>960</v>
      </c>
      <c r="H4" s="4" t="s">
        <v>960</v>
      </c>
      <c r="I4" s="4" t="s">
        <v>960</v>
      </c>
      <c r="J4" s="4" t="s">
        <v>960</v>
      </c>
      <c r="K4" s="4" t="s">
        <v>49</v>
      </c>
      <c r="L4" s="4" t="s">
        <v>49</v>
      </c>
      <c r="M4" s="4" t="s">
        <v>1045</v>
      </c>
      <c r="N4" s="4" t="s">
        <v>960</v>
      </c>
      <c r="O4" s="4" t="s">
        <v>49</v>
      </c>
      <c r="P4" s="4" t="s">
        <v>41</v>
      </c>
      <c r="Q4" s="4" t="s">
        <v>49</v>
      </c>
      <c r="R4" s="4" t="s">
        <v>49</v>
      </c>
      <c r="S4" s="4" t="s">
        <v>41</v>
      </c>
      <c r="T4" s="4" t="s">
        <v>49</v>
      </c>
      <c r="U4" s="4" t="s">
        <v>49</v>
      </c>
      <c r="V4" s="4" t="s">
        <v>960</v>
      </c>
      <c r="W4" s="78" t="s">
        <v>41</v>
      </c>
      <c r="Y4" s="83" t="s">
        <v>81</v>
      </c>
    </row>
    <row r="5" spans="1:25" ht="15" customHeight="1" x14ac:dyDescent="0.25">
      <c r="A5" s="101">
        <v>4</v>
      </c>
      <c r="B5" s="100" t="str">
        <f>Library!E5</f>
        <v xml:space="preserve">BHATTARAI et al. </v>
      </c>
    </row>
    <row r="6" spans="1:25" ht="15" customHeight="1" x14ac:dyDescent="0.25">
      <c r="A6" s="28">
        <v>5</v>
      </c>
      <c r="B6" s="27" t="str">
        <f>Library!E6</f>
        <v xml:space="preserve">DA ROCHA et al. </v>
      </c>
      <c r="C6" s="79" t="s">
        <v>960</v>
      </c>
      <c r="D6" s="4" t="s">
        <v>49</v>
      </c>
      <c r="E6" s="4" t="s">
        <v>960</v>
      </c>
      <c r="F6" s="4" t="s">
        <v>960</v>
      </c>
      <c r="G6" s="4" t="s">
        <v>960</v>
      </c>
      <c r="H6" s="4" t="s">
        <v>960</v>
      </c>
      <c r="I6" s="4" t="s">
        <v>960</v>
      </c>
      <c r="J6" s="4" t="s">
        <v>960</v>
      </c>
      <c r="K6" s="4" t="s">
        <v>49</v>
      </c>
      <c r="L6" s="4" t="s">
        <v>49</v>
      </c>
      <c r="M6" s="4" t="s">
        <v>49</v>
      </c>
      <c r="N6" s="4" t="s">
        <v>960</v>
      </c>
      <c r="O6" s="4" t="s">
        <v>49</v>
      </c>
      <c r="P6" s="4" t="s">
        <v>1002</v>
      </c>
      <c r="Q6" s="4" t="s">
        <v>49</v>
      </c>
      <c r="R6" s="4" t="s">
        <v>49</v>
      </c>
      <c r="S6" s="4" t="s">
        <v>49</v>
      </c>
      <c r="T6" s="4" t="s">
        <v>49</v>
      </c>
      <c r="U6" s="4" t="s">
        <v>49</v>
      </c>
      <c r="V6" s="4" t="s">
        <v>41</v>
      </c>
      <c r="W6" s="78" t="s">
        <v>41</v>
      </c>
    </row>
    <row r="7" spans="1:25" ht="15" customHeight="1" x14ac:dyDescent="0.25">
      <c r="A7" s="28">
        <v>6</v>
      </c>
      <c r="B7" s="27" t="str">
        <f>Library!E7</f>
        <v xml:space="preserve">DURAISAMI et al. </v>
      </c>
      <c r="C7" s="79" t="s">
        <v>960</v>
      </c>
      <c r="D7" s="4" t="s">
        <v>49</v>
      </c>
      <c r="E7" s="4" t="s">
        <v>960</v>
      </c>
      <c r="F7" s="4" t="s">
        <v>41</v>
      </c>
      <c r="G7" s="4" t="s">
        <v>960</v>
      </c>
      <c r="H7" s="4" t="s">
        <v>960</v>
      </c>
      <c r="I7" s="4" t="s">
        <v>960</v>
      </c>
      <c r="J7" s="4" t="s">
        <v>960</v>
      </c>
      <c r="K7" s="4" t="s">
        <v>41</v>
      </c>
      <c r="L7" s="4" t="s">
        <v>49</v>
      </c>
      <c r="M7" s="4" t="s">
        <v>1045</v>
      </c>
      <c r="N7" s="4" t="s">
        <v>960</v>
      </c>
      <c r="O7" s="4" t="s">
        <v>49</v>
      </c>
      <c r="P7" s="4" t="s">
        <v>41</v>
      </c>
      <c r="Q7" s="4" t="s">
        <v>49</v>
      </c>
      <c r="R7" s="4" t="s">
        <v>49</v>
      </c>
      <c r="S7" s="4" t="s">
        <v>41</v>
      </c>
      <c r="T7" s="4" t="s">
        <v>49</v>
      </c>
      <c r="U7" s="4" t="s">
        <v>41</v>
      </c>
      <c r="V7" s="4" t="s">
        <v>41</v>
      </c>
      <c r="W7" s="78" t="s">
        <v>41</v>
      </c>
    </row>
    <row r="8" spans="1:25" ht="15" customHeight="1" x14ac:dyDescent="0.25">
      <c r="A8" s="28">
        <v>7</v>
      </c>
      <c r="B8" s="27" t="str">
        <f>Library!E8</f>
        <v xml:space="preserve">FATTAHIAN et al. </v>
      </c>
      <c r="C8" s="79" t="s">
        <v>960</v>
      </c>
      <c r="D8" s="4" t="s">
        <v>49</v>
      </c>
      <c r="E8" s="4" t="s">
        <v>960</v>
      </c>
      <c r="F8" s="4" t="s">
        <v>960</v>
      </c>
      <c r="G8" s="4" t="s">
        <v>960</v>
      </c>
      <c r="H8" s="4" t="s">
        <v>960</v>
      </c>
      <c r="I8" s="4" t="s">
        <v>960</v>
      </c>
      <c r="J8" s="4" t="s">
        <v>960</v>
      </c>
      <c r="K8" s="4" t="s">
        <v>49</v>
      </c>
      <c r="L8" s="4" t="s">
        <v>49</v>
      </c>
      <c r="M8" s="4" t="s">
        <v>49</v>
      </c>
      <c r="N8" s="4" t="s">
        <v>960</v>
      </c>
      <c r="O8" s="4" t="s">
        <v>49</v>
      </c>
      <c r="P8" s="4" t="s">
        <v>41</v>
      </c>
      <c r="Q8" s="4" t="s">
        <v>960</v>
      </c>
      <c r="R8" s="4" t="s">
        <v>49</v>
      </c>
      <c r="S8" s="4" t="s">
        <v>41</v>
      </c>
      <c r="T8" s="4" t="s">
        <v>49</v>
      </c>
      <c r="U8" s="4" t="s">
        <v>49</v>
      </c>
      <c r="V8" s="4" t="s">
        <v>41</v>
      </c>
      <c r="W8" s="78" t="s">
        <v>41</v>
      </c>
    </row>
    <row r="9" spans="1:25" ht="15" customHeight="1" x14ac:dyDescent="0.25">
      <c r="A9" s="28">
        <v>8</v>
      </c>
      <c r="B9" s="27" t="str">
        <f>Library!E9</f>
        <v xml:space="preserve">FIORINO et al. </v>
      </c>
      <c r="C9" s="79" t="s">
        <v>960</v>
      </c>
      <c r="D9" s="4" t="s">
        <v>49</v>
      </c>
      <c r="E9" s="4" t="s">
        <v>960</v>
      </c>
      <c r="F9" s="4" t="s">
        <v>960</v>
      </c>
      <c r="G9" s="4" t="s">
        <v>960</v>
      </c>
      <c r="H9" s="4" t="s">
        <v>960</v>
      </c>
      <c r="I9" s="4" t="s">
        <v>960</v>
      </c>
      <c r="J9" s="4" t="s">
        <v>960</v>
      </c>
      <c r="K9" s="4" t="s">
        <v>49</v>
      </c>
      <c r="L9" s="4" t="s">
        <v>41</v>
      </c>
      <c r="M9" s="4" t="s">
        <v>49</v>
      </c>
      <c r="N9" s="4" t="s">
        <v>960</v>
      </c>
      <c r="O9" s="4" t="s">
        <v>49</v>
      </c>
      <c r="P9" s="4" t="s">
        <v>41</v>
      </c>
      <c r="Q9" s="4" t="s">
        <v>49</v>
      </c>
      <c r="R9" s="4" t="s">
        <v>49</v>
      </c>
      <c r="S9" s="4" t="s">
        <v>41</v>
      </c>
      <c r="T9" s="4" t="s">
        <v>49</v>
      </c>
      <c r="U9" s="4" t="s">
        <v>49</v>
      </c>
      <c r="V9" s="4" t="s">
        <v>41</v>
      </c>
      <c r="W9" s="78" t="s">
        <v>41</v>
      </c>
    </row>
    <row r="10" spans="1:25" ht="15" customHeight="1" x14ac:dyDescent="0.25">
      <c r="A10" s="28">
        <v>9</v>
      </c>
      <c r="B10" s="27" t="str">
        <f>Library!E10</f>
        <v xml:space="preserve">GASULL-CAMÓS et al. </v>
      </c>
      <c r="C10" s="79" t="s">
        <v>960</v>
      </c>
      <c r="D10" s="4" t="s">
        <v>49</v>
      </c>
      <c r="E10" s="4" t="s">
        <v>960</v>
      </c>
      <c r="F10" s="4" t="s">
        <v>960</v>
      </c>
      <c r="G10" s="4" t="s">
        <v>960</v>
      </c>
      <c r="H10" s="4" t="s">
        <v>960</v>
      </c>
      <c r="I10" s="4" t="s">
        <v>49</v>
      </c>
      <c r="J10" s="4" t="s">
        <v>41</v>
      </c>
      <c r="K10" s="4" t="s">
        <v>49</v>
      </c>
      <c r="L10" s="4" t="s">
        <v>49</v>
      </c>
      <c r="M10" s="4" t="s">
        <v>49</v>
      </c>
      <c r="N10" s="4" t="s">
        <v>960</v>
      </c>
      <c r="O10" s="4" t="s">
        <v>49</v>
      </c>
      <c r="P10" s="4" t="s">
        <v>1002</v>
      </c>
      <c r="Q10" s="4" t="s">
        <v>49</v>
      </c>
      <c r="R10" s="4" t="s">
        <v>49</v>
      </c>
      <c r="S10" s="4" t="s">
        <v>41</v>
      </c>
      <c r="T10" s="4" t="s">
        <v>49</v>
      </c>
      <c r="U10" s="4" t="s">
        <v>49</v>
      </c>
      <c r="V10" s="4" t="s">
        <v>49</v>
      </c>
      <c r="W10" s="78" t="s">
        <v>960</v>
      </c>
    </row>
    <row r="11" spans="1:25" ht="15" customHeight="1" x14ac:dyDescent="0.25">
      <c r="A11" s="28">
        <v>10</v>
      </c>
      <c r="B11" s="27" t="str">
        <f>Library!E11</f>
        <v xml:space="preserve">GUPTA et al. </v>
      </c>
      <c r="C11" s="79" t="s">
        <v>960</v>
      </c>
      <c r="D11" s="4" t="s">
        <v>49</v>
      </c>
      <c r="E11" s="4" t="s">
        <v>960</v>
      </c>
      <c r="F11" s="4" t="s">
        <v>960</v>
      </c>
      <c r="G11" s="4" t="s">
        <v>960</v>
      </c>
      <c r="H11" s="4" t="s">
        <v>960</v>
      </c>
      <c r="I11" s="4" t="s">
        <v>960</v>
      </c>
      <c r="J11" s="4" t="s">
        <v>49</v>
      </c>
      <c r="K11" s="4" t="s">
        <v>49</v>
      </c>
      <c r="L11" s="4" t="s">
        <v>49</v>
      </c>
      <c r="M11" s="4" t="s">
        <v>1045</v>
      </c>
      <c r="N11" s="4" t="s">
        <v>960</v>
      </c>
      <c r="O11" s="4" t="s">
        <v>49</v>
      </c>
      <c r="P11" s="4" t="s">
        <v>41</v>
      </c>
      <c r="Q11" s="4" t="s">
        <v>49</v>
      </c>
      <c r="R11" s="4" t="s">
        <v>49</v>
      </c>
      <c r="S11" s="4" t="s">
        <v>41</v>
      </c>
      <c r="T11" s="4" t="s">
        <v>49</v>
      </c>
      <c r="U11" s="4" t="s">
        <v>49</v>
      </c>
      <c r="V11" s="4" t="s">
        <v>41</v>
      </c>
      <c r="W11" s="78" t="s">
        <v>41</v>
      </c>
    </row>
    <row r="12" spans="1:25" s="40" customFormat="1" ht="15" customHeight="1" x14ac:dyDescent="0.25">
      <c r="A12" s="28">
        <v>11</v>
      </c>
      <c r="B12" s="27" t="str">
        <f>Library!E12</f>
        <v>HANSEN et al.</v>
      </c>
      <c r="C12" s="7" t="s">
        <v>960</v>
      </c>
      <c r="D12" s="84" t="s">
        <v>49</v>
      </c>
      <c r="E12" s="7" t="s">
        <v>960</v>
      </c>
      <c r="F12" s="7" t="s">
        <v>960</v>
      </c>
      <c r="G12" s="7" t="s">
        <v>960</v>
      </c>
      <c r="H12" s="7" t="s">
        <v>960</v>
      </c>
      <c r="I12" s="40" t="s">
        <v>960</v>
      </c>
      <c r="J12" s="40" t="s">
        <v>41</v>
      </c>
      <c r="K12" s="40" t="s">
        <v>49</v>
      </c>
      <c r="L12" s="40" t="s">
        <v>49</v>
      </c>
      <c r="M12" s="40" t="s">
        <v>49</v>
      </c>
      <c r="N12" s="40" t="s">
        <v>960</v>
      </c>
      <c r="O12" s="40" t="s">
        <v>49</v>
      </c>
      <c r="P12" s="40" t="s">
        <v>41</v>
      </c>
      <c r="Q12" s="40" t="s">
        <v>49</v>
      </c>
      <c r="R12" s="40" t="s">
        <v>49</v>
      </c>
      <c r="S12" s="40" t="s">
        <v>41</v>
      </c>
      <c r="T12" s="40" t="s">
        <v>49</v>
      </c>
      <c r="U12" s="40" t="s">
        <v>49</v>
      </c>
      <c r="V12" s="40" t="s">
        <v>41</v>
      </c>
      <c r="W12" s="40" t="s">
        <v>41</v>
      </c>
    </row>
    <row r="13" spans="1:25" s="40" customFormat="1" ht="15" customHeight="1" x14ac:dyDescent="0.25">
      <c r="A13" s="28">
        <v>12</v>
      </c>
      <c r="B13" s="27" t="str">
        <f>Library!E13</f>
        <v xml:space="preserve">HARATI et al. </v>
      </c>
      <c r="C13" s="7" t="s">
        <v>960</v>
      </c>
      <c r="D13" s="84" t="s">
        <v>49</v>
      </c>
      <c r="E13" s="7" t="s">
        <v>960</v>
      </c>
      <c r="F13" s="7" t="s">
        <v>960</v>
      </c>
      <c r="G13" s="7" t="s">
        <v>960</v>
      </c>
      <c r="H13" s="7" t="s">
        <v>960</v>
      </c>
      <c r="I13" s="40" t="s">
        <v>960</v>
      </c>
      <c r="J13" s="40" t="s">
        <v>49</v>
      </c>
      <c r="K13" s="40" t="s">
        <v>49</v>
      </c>
      <c r="L13" s="40" t="s">
        <v>49</v>
      </c>
      <c r="M13" s="40" t="s">
        <v>49</v>
      </c>
      <c r="N13" s="40" t="s">
        <v>960</v>
      </c>
      <c r="O13" s="40" t="s">
        <v>49</v>
      </c>
      <c r="P13" s="40" t="s">
        <v>41</v>
      </c>
      <c r="Q13" s="40" t="s">
        <v>960</v>
      </c>
      <c r="R13" s="40" t="s">
        <v>41</v>
      </c>
      <c r="S13" s="40" t="s">
        <v>41</v>
      </c>
      <c r="T13" s="40" t="s">
        <v>49</v>
      </c>
      <c r="U13" s="40" t="s">
        <v>49</v>
      </c>
      <c r="V13" s="40" t="s">
        <v>49</v>
      </c>
      <c r="W13" s="40" t="s">
        <v>41</v>
      </c>
    </row>
    <row r="14" spans="1:25" s="40" customFormat="1" ht="15" customHeight="1" x14ac:dyDescent="0.25">
      <c r="A14" s="28">
        <v>13</v>
      </c>
      <c r="B14" s="27" t="str">
        <f>Library!E14</f>
        <v xml:space="preserve">JAFARI et al. </v>
      </c>
      <c r="C14" s="7" t="s">
        <v>960</v>
      </c>
      <c r="D14" s="84" t="s">
        <v>49</v>
      </c>
      <c r="E14" s="7" t="s">
        <v>960</v>
      </c>
      <c r="F14" s="7" t="s">
        <v>960</v>
      </c>
      <c r="G14" s="7" t="s">
        <v>960</v>
      </c>
      <c r="H14" s="7" t="s">
        <v>960</v>
      </c>
      <c r="I14" s="40" t="s">
        <v>960</v>
      </c>
      <c r="J14" s="40" t="s">
        <v>49</v>
      </c>
      <c r="K14" s="40" t="s">
        <v>49</v>
      </c>
      <c r="L14" s="40" t="s">
        <v>49</v>
      </c>
      <c r="M14" s="40" t="s">
        <v>49</v>
      </c>
      <c r="N14" s="40" t="s">
        <v>960</v>
      </c>
      <c r="O14" s="40" t="s">
        <v>41</v>
      </c>
      <c r="P14" s="40" t="s">
        <v>41</v>
      </c>
      <c r="Q14" s="40" t="s">
        <v>960</v>
      </c>
      <c r="R14" s="40" t="s">
        <v>49</v>
      </c>
      <c r="S14" s="40" t="s">
        <v>41</v>
      </c>
      <c r="T14" s="40" t="s">
        <v>49</v>
      </c>
      <c r="U14" s="40" t="s">
        <v>49</v>
      </c>
      <c r="V14" s="40" t="s">
        <v>41</v>
      </c>
      <c r="W14" s="40" t="s">
        <v>41</v>
      </c>
    </row>
    <row r="15" spans="1:25" s="40" customFormat="1" ht="15" customHeight="1" x14ac:dyDescent="0.25">
      <c r="A15" s="28">
        <v>14</v>
      </c>
      <c r="B15" s="27" t="str">
        <f>Library!E15</f>
        <v xml:space="preserve">KAN et al. </v>
      </c>
      <c r="C15" s="82" t="s">
        <v>960</v>
      </c>
      <c r="D15" s="40" t="s">
        <v>49</v>
      </c>
      <c r="E15" s="40" t="s">
        <v>960</v>
      </c>
      <c r="F15" s="40" t="s">
        <v>960</v>
      </c>
      <c r="G15" s="40" t="s">
        <v>960</v>
      </c>
      <c r="H15" s="40" t="s">
        <v>960</v>
      </c>
      <c r="I15" s="40" t="s">
        <v>960</v>
      </c>
      <c r="J15" s="40" t="s">
        <v>960</v>
      </c>
      <c r="K15" s="40" t="s">
        <v>49</v>
      </c>
      <c r="L15" s="40" t="s">
        <v>49</v>
      </c>
      <c r="M15" s="40" t="s">
        <v>49</v>
      </c>
      <c r="N15" s="40" t="s">
        <v>960</v>
      </c>
      <c r="O15" s="40" t="s">
        <v>49</v>
      </c>
      <c r="P15" s="4" t="s">
        <v>1002</v>
      </c>
      <c r="Q15" s="40" t="s">
        <v>49</v>
      </c>
      <c r="R15" s="40" t="s">
        <v>49</v>
      </c>
      <c r="S15" s="40" t="s">
        <v>41</v>
      </c>
      <c r="T15" s="40" t="s">
        <v>49</v>
      </c>
      <c r="U15" s="40" t="s">
        <v>49</v>
      </c>
      <c r="V15" s="40" t="s">
        <v>41</v>
      </c>
      <c r="W15" s="40" t="s">
        <v>41</v>
      </c>
    </row>
    <row r="16" spans="1:25" s="40" customFormat="1" ht="15" customHeight="1" x14ac:dyDescent="0.25">
      <c r="A16" s="28">
        <v>15</v>
      </c>
      <c r="B16" s="27" t="str">
        <f>Library!E16</f>
        <v xml:space="preserve">KARIMI et al. </v>
      </c>
      <c r="C16" s="82" t="s">
        <v>960</v>
      </c>
      <c r="D16" s="40" t="s">
        <v>49</v>
      </c>
      <c r="E16" s="40" t="s">
        <v>960</v>
      </c>
      <c r="F16" s="40" t="s">
        <v>960</v>
      </c>
      <c r="G16" s="40" t="s">
        <v>960</v>
      </c>
      <c r="H16" s="40" t="s">
        <v>960</v>
      </c>
      <c r="I16" s="40" t="s">
        <v>960</v>
      </c>
      <c r="J16" s="40" t="s">
        <v>49</v>
      </c>
      <c r="K16" s="40" t="s">
        <v>49</v>
      </c>
      <c r="L16" s="40" t="s">
        <v>49</v>
      </c>
      <c r="M16" s="40" t="s">
        <v>49</v>
      </c>
      <c r="N16" s="40" t="s">
        <v>960</v>
      </c>
      <c r="O16" s="40" t="s">
        <v>41</v>
      </c>
      <c r="P16" s="40" t="s">
        <v>41</v>
      </c>
      <c r="Q16" s="40" t="s">
        <v>960</v>
      </c>
      <c r="R16" s="40" t="s">
        <v>49</v>
      </c>
      <c r="S16" s="40" t="s">
        <v>41</v>
      </c>
      <c r="T16" s="40" t="s">
        <v>49</v>
      </c>
      <c r="U16" s="40" t="s">
        <v>49</v>
      </c>
      <c r="V16" s="40" t="s">
        <v>49</v>
      </c>
      <c r="W16" s="40" t="s">
        <v>41</v>
      </c>
    </row>
    <row r="17" spans="1:23" s="40" customFormat="1" ht="15" customHeight="1" x14ac:dyDescent="0.25">
      <c r="A17" s="28">
        <v>16</v>
      </c>
      <c r="B17" s="27" t="str">
        <f>Library!E17</f>
        <v xml:space="preserve">KHANAM et al. </v>
      </c>
      <c r="C17" s="82" t="s">
        <v>960</v>
      </c>
      <c r="D17" s="40" t="s">
        <v>49</v>
      </c>
      <c r="E17" s="40" t="s">
        <v>960</v>
      </c>
      <c r="F17" s="40" t="s">
        <v>960</v>
      </c>
      <c r="G17" s="40" t="s">
        <v>960</v>
      </c>
      <c r="H17" s="40" t="s">
        <v>960</v>
      </c>
      <c r="I17" s="40" t="s">
        <v>960</v>
      </c>
      <c r="J17" s="40" t="s">
        <v>960</v>
      </c>
      <c r="K17" s="40" t="s">
        <v>49</v>
      </c>
      <c r="L17" s="40" t="s">
        <v>49</v>
      </c>
      <c r="M17" s="40" t="s">
        <v>49</v>
      </c>
      <c r="N17" s="40" t="s">
        <v>960</v>
      </c>
      <c r="O17" s="40" t="s">
        <v>49</v>
      </c>
      <c r="P17" s="40" t="s">
        <v>41</v>
      </c>
      <c r="Q17" s="40" t="s">
        <v>49</v>
      </c>
      <c r="R17" s="40" t="s">
        <v>49</v>
      </c>
      <c r="S17" s="40" t="s">
        <v>49</v>
      </c>
      <c r="T17" s="40" t="s">
        <v>49</v>
      </c>
      <c r="U17" s="40" t="s">
        <v>49</v>
      </c>
      <c r="V17" s="40" t="s">
        <v>41</v>
      </c>
      <c r="W17" s="40" t="s">
        <v>41</v>
      </c>
    </row>
    <row r="18" spans="1:23" s="40" customFormat="1" ht="15" customHeight="1" x14ac:dyDescent="0.25">
      <c r="A18" s="28">
        <v>17</v>
      </c>
      <c r="B18" s="27" t="str">
        <f>Library!E18</f>
        <v xml:space="preserve">KIM, J. W. et al. </v>
      </c>
      <c r="C18" s="82" t="s">
        <v>960</v>
      </c>
      <c r="D18" s="40" t="s">
        <v>49</v>
      </c>
      <c r="E18" s="40" t="s">
        <v>960</v>
      </c>
      <c r="F18" s="40" t="s">
        <v>960</v>
      </c>
      <c r="G18" s="40" t="s">
        <v>960</v>
      </c>
      <c r="H18" s="40" t="s">
        <v>960</v>
      </c>
      <c r="I18" s="40" t="s">
        <v>960</v>
      </c>
      <c r="J18" s="40" t="s">
        <v>960</v>
      </c>
      <c r="K18" s="40" t="s">
        <v>49</v>
      </c>
      <c r="L18" s="40" t="s">
        <v>49</v>
      </c>
      <c r="M18" s="40" t="s">
        <v>49</v>
      </c>
      <c r="N18" s="40" t="s">
        <v>960</v>
      </c>
      <c r="O18" s="40" t="s">
        <v>49</v>
      </c>
      <c r="P18" s="4" t="s">
        <v>1002</v>
      </c>
      <c r="Q18" s="40" t="s">
        <v>49</v>
      </c>
      <c r="R18" s="40" t="s">
        <v>49</v>
      </c>
      <c r="S18" s="40" t="s">
        <v>49</v>
      </c>
      <c r="T18" s="40" t="s">
        <v>49</v>
      </c>
      <c r="U18" s="40" t="s">
        <v>49</v>
      </c>
      <c r="V18" s="40" t="s">
        <v>49</v>
      </c>
      <c r="W18" s="40" t="s">
        <v>41</v>
      </c>
    </row>
    <row r="19" spans="1:23" ht="15" customHeight="1" x14ac:dyDescent="0.25">
      <c r="A19" s="28">
        <v>18</v>
      </c>
      <c r="B19" s="27" t="str">
        <f>Library!E19</f>
        <v xml:space="preserve">LENART et al. </v>
      </c>
      <c r="C19" s="79" t="s">
        <v>960</v>
      </c>
      <c r="D19" s="4" t="s">
        <v>49</v>
      </c>
      <c r="E19" s="4" t="s">
        <v>960</v>
      </c>
      <c r="F19" s="4" t="s">
        <v>960</v>
      </c>
      <c r="G19" s="4" t="s">
        <v>960</v>
      </c>
      <c r="H19" s="4" t="s">
        <v>960</v>
      </c>
      <c r="I19" s="4" t="s">
        <v>49</v>
      </c>
      <c r="J19" s="4" t="s">
        <v>41</v>
      </c>
      <c r="K19" s="4" t="s">
        <v>49</v>
      </c>
      <c r="L19" s="4" t="s">
        <v>49</v>
      </c>
      <c r="M19" s="4" t="s">
        <v>49</v>
      </c>
      <c r="N19" s="4" t="s">
        <v>960</v>
      </c>
      <c r="O19" s="4" t="s">
        <v>49</v>
      </c>
      <c r="P19" s="4" t="s">
        <v>1002</v>
      </c>
      <c r="Q19" s="4" t="s">
        <v>49</v>
      </c>
      <c r="R19" s="4" t="s">
        <v>49</v>
      </c>
      <c r="S19" s="4" t="s">
        <v>49</v>
      </c>
      <c r="T19" s="4" t="s">
        <v>49</v>
      </c>
      <c r="U19" s="4" t="s">
        <v>49</v>
      </c>
      <c r="V19" s="4" t="s">
        <v>49</v>
      </c>
      <c r="W19" s="78" t="s">
        <v>41</v>
      </c>
    </row>
    <row r="20" spans="1:23" ht="15" customHeight="1" x14ac:dyDescent="0.25">
      <c r="A20" s="101">
        <v>19</v>
      </c>
      <c r="B20" s="27" t="str">
        <f>Library!E20</f>
        <v xml:space="preserve">LUSCOMBE et al. </v>
      </c>
    </row>
    <row r="21" spans="1:23" ht="15" customHeight="1" x14ac:dyDescent="0.25">
      <c r="A21" s="28">
        <v>20</v>
      </c>
      <c r="B21" s="27" t="str">
        <f>Library!E21</f>
        <v xml:space="preserve">MARROCCO et al. </v>
      </c>
      <c r="C21" s="79" t="s">
        <v>960</v>
      </c>
      <c r="D21" s="4" t="s">
        <v>49</v>
      </c>
      <c r="E21" s="4" t="s">
        <v>960</v>
      </c>
      <c r="F21" s="4" t="s">
        <v>960</v>
      </c>
      <c r="G21" s="4" t="s">
        <v>960</v>
      </c>
      <c r="H21" s="4" t="s">
        <v>960</v>
      </c>
      <c r="I21" s="4" t="s">
        <v>960</v>
      </c>
      <c r="J21" s="4" t="s">
        <v>41</v>
      </c>
      <c r="K21" s="4" t="s">
        <v>41</v>
      </c>
      <c r="L21" s="4" t="s">
        <v>49</v>
      </c>
      <c r="M21" s="4" t="s">
        <v>49</v>
      </c>
      <c r="N21" s="4" t="s">
        <v>960</v>
      </c>
      <c r="O21" s="4" t="s">
        <v>49</v>
      </c>
      <c r="P21" s="4" t="s">
        <v>1002</v>
      </c>
      <c r="Q21" s="4" t="s">
        <v>960</v>
      </c>
      <c r="R21" s="4" t="s">
        <v>49</v>
      </c>
      <c r="S21" s="4" t="s">
        <v>49</v>
      </c>
      <c r="T21" s="4" t="s">
        <v>49</v>
      </c>
      <c r="U21" s="4" t="s">
        <v>49</v>
      </c>
      <c r="V21" s="4" t="s">
        <v>49</v>
      </c>
      <c r="W21" s="78" t="s">
        <v>41</v>
      </c>
    </row>
    <row r="22" spans="1:23" ht="15" customHeight="1" x14ac:dyDescent="0.25">
      <c r="A22" s="28">
        <v>21</v>
      </c>
      <c r="B22" s="27" t="str">
        <f>Library!E22</f>
        <v xml:space="preserve">MISHRA et al. </v>
      </c>
      <c r="C22" s="79" t="s">
        <v>960</v>
      </c>
      <c r="D22" s="4" t="s">
        <v>49</v>
      </c>
      <c r="E22" s="4" t="s">
        <v>960</v>
      </c>
      <c r="F22" s="4" t="s">
        <v>960</v>
      </c>
      <c r="G22" s="4" t="s">
        <v>960</v>
      </c>
      <c r="H22" s="4" t="s">
        <v>960</v>
      </c>
      <c r="I22" s="4" t="s">
        <v>960</v>
      </c>
      <c r="J22" s="4" t="s">
        <v>49</v>
      </c>
      <c r="K22" s="4" t="s">
        <v>49</v>
      </c>
      <c r="L22" s="4" t="s">
        <v>49</v>
      </c>
      <c r="M22" s="4" t="s">
        <v>49</v>
      </c>
      <c r="N22" s="4" t="s">
        <v>960</v>
      </c>
      <c r="O22" s="4" t="s">
        <v>49</v>
      </c>
      <c r="P22" s="4" t="s">
        <v>41</v>
      </c>
      <c r="Q22" s="4" t="s">
        <v>960</v>
      </c>
      <c r="R22" s="4" t="s">
        <v>49</v>
      </c>
      <c r="S22" s="4" t="s">
        <v>49</v>
      </c>
      <c r="T22" s="4" t="s">
        <v>49</v>
      </c>
      <c r="U22" s="4" t="s">
        <v>49</v>
      </c>
      <c r="V22" s="4" t="s">
        <v>41</v>
      </c>
      <c r="W22" s="78" t="s">
        <v>41</v>
      </c>
    </row>
    <row r="23" spans="1:23" ht="15" customHeight="1" x14ac:dyDescent="0.25">
      <c r="A23" s="28">
        <v>22</v>
      </c>
      <c r="B23" s="27" t="str">
        <f>Library!E23</f>
        <v xml:space="preserve">MUSAZZI et al. </v>
      </c>
      <c r="C23" s="79" t="s">
        <v>960</v>
      </c>
      <c r="D23" s="4" t="s">
        <v>49</v>
      </c>
      <c r="E23" s="4" t="s">
        <v>960</v>
      </c>
      <c r="F23" s="4" t="s">
        <v>960</v>
      </c>
      <c r="G23" s="4" t="s">
        <v>960</v>
      </c>
      <c r="H23" s="4" t="s">
        <v>960</v>
      </c>
      <c r="I23" s="4" t="s">
        <v>49</v>
      </c>
      <c r="J23" s="4" t="s">
        <v>960</v>
      </c>
      <c r="K23" s="4" t="s">
        <v>49</v>
      </c>
      <c r="L23" s="4" t="s">
        <v>49</v>
      </c>
      <c r="M23" s="4" t="s">
        <v>49</v>
      </c>
      <c r="N23" s="4" t="s">
        <v>960</v>
      </c>
      <c r="O23" s="4" t="s">
        <v>49</v>
      </c>
      <c r="P23" s="4" t="s">
        <v>1002</v>
      </c>
      <c r="Q23" s="4" t="s">
        <v>49</v>
      </c>
      <c r="R23" s="4" t="s">
        <v>49</v>
      </c>
      <c r="S23" s="4" t="s">
        <v>49</v>
      </c>
      <c r="T23" s="4" t="s">
        <v>49</v>
      </c>
      <c r="U23" s="4" t="s">
        <v>49</v>
      </c>
      <c r="V23" s="4" t="s">
        <v>49</v>
      </c>
      <c r="W23" s="78" t="s">
        <v>41</v>
      </c>
    </row>
    <row r="24" spans="1:23" ht="15" customHeight="1" x14ac:dyDescent="0.25">
      <c r="A24" s="28">
        <v>23</v>
      </c>
      <c r="B24" s="27" t="str">
        <f>Library!E24</f>
        <v xml:space="preserve">OVERSTREET et al. </v>
      </c>
      <c r="C24" s="79" t="s">
        <v>960</v>
      </c>
      <c r="D24" s="4" t="s">
        <v>49</v>
      </c>
      <c r="E24" s="4" t="s">
        <v>960</v>
      </c>
      <c r="F24" s="4" t="s">
        <v>960</v>
      </c>
      <c r="G24" s="4" t="s">
        <v>960</v>
      </c>
      <c r="H24" s="4" t="s">
        <v>960</v>
      </c>
      <c r="I24" s="4" t="s">
        <v>49</v>
      </c>
      <c r="J24" s="4" t="s">
        <v>960</v>
      </c>
      <c r="K24" s="4" t="s">
        <v>49</v>
      </c>
      <c r="L24" s="4" t="s">
        <v>49</v>
      </c>
      <c r="M24" s="4" t="s">
        <v>49</v>
      </c>
      <c r="N24" s="4" t="s">
        <v>960</v>
      </c>
      <c r="O24" s="4" t="s">
        <v>49</v>
      </c>
      <c r="P24" s="4" t="s">
        <v>41</v>
      </c>
      <c r="Q24" s="4" t="s">
        <v>49</v>
      </c>
      <c r="R24" s="4" t="s">
        <v>49</v>
      </c>
      <c r="S24" s="4" t="s">
        <v>41</v>
      </c>
      <c r="T24" s="4" t="s">
        <v>49</v>
      </c>
      <c r="U24" s="4" t="s">
        <v>41</v>
      </c>
      <c r="V24" s="4" t="s">
        <v>41</v>
      </c>
      <c r="W24" s="78" t="s">
        <v>41</v>
      </c>
    </row>
    <row r="25" spans="1:23" ht="15" customHeight="1" x14ac:dyDescent="0.25">
      <c r="A25" s="28">
        <v>24</v>
      </c>
      <c r="B25" s="27" t="str">
        <f>Library!E25</f>
        <v xml:space="preserve">PAI et al. </v>
      </c>
      <c r="C25" s="79" t="s">
        <v>960</v>
      </c>
      <c r="D25" s="4" t="s">
        <v>49</v>
      </c>
      <c r="E25" s="4" t="s">
        <v>960</v>
      </c>
      <c r="F25" s="4" t="s">
        <v>960</v>
      </c>
      <c r="G25" s="4" t="s">
        <v>960</v>
      </c>
      <c r="H25" s="4" t="s">
        <v>960</v>
      </c>
      <c r="I25" s="4" t="s">
        <v>960</v>
      </c>
      <c r="J25" s="4" t="s">
        <v>49</v>
      </c>
      <c r="K25" s="4" t="s">
        <v>49</v>
      </c>
      <c r="L25" s="4" t="s">
        <v>49</v>
      </c>
      <c r="M25" s="4" t="s">
        <v>1045</v>
      </c>
      <c r="N25" s="4" t="s">
        <v>960</v>
      </c>
      <c r="O25" s="4" t="s">
        <v>49</v>
      </c>
      <c r="P25" s="4" t="s">
        <v>41</v>
      </c>
      <c r="Q25" s="4" t="s">
        <v>49</v>
      </c>
      <c r="R25" s="4" t="s">
        <v>49</v>
      </c>
      <c r="S25" s="4" t="s">
        <v>41</v>
      </c>
      <c r="T25" s="4" t="s">
        <v>49</v>
      </c>
      <c r="U25" s="4" t="s">
        <v>49</v>
      </c>
      <c r="V25" s="4" t="s">
        <v>41</v>
      </c>
      <c r="W25" s="78" t="s">
        <v>41</v>
      </c>
    </row>
    <row r="26" spans="1:23" ht="15" customHeight="1" x14ac:dyDescent="0.25">
      <c r="A26" s="28">
        <v>25</v>
      </c>
      <c r="B26" s="27" t="str">
        <f>Library!E26</f>
        <v xml:space="preserve">PAMULAPARTHI et al. </v>
      </c>
      <c r="C26" s="79" t="s">
        <v>960</v>
      </c>
      <c r="D26" s="4" t="s">
        <v>49</v>
      </c>
      <c r="E26" s="4" t="s">
        <v>960</v>
      </c>
      <c r="F26" s="4" t="s">
        <v>960</v>
      </c>
      <c r="G26" s="4" t="s">
        <v>960</v>
      </c>
      <c r="H26" s="4" t="s">
        <v>960</v>
      </c>
      <c r="I26" s="4" t="s">
        <v>960</v>
      </c>
      <c r="J26" s="4" t="s">
        <v>960</v>
      </c>
      <c r="K26" s="4" t="s">
        <v>49</v>
      </c>
      <c r="L26" s="4" t="s">
        <v>41</v>
      </c>
      <c r="M26" s="4" t="s">
        <v>49</v>
      </c>
      <c r="N26" s="4" t="s">
        <v>960</v>
      </c>
      <c r="O26" s="4" t="s">
        <v>49</v>
      </c>
      <c r="P26" s="4" t="s">
        <v>1002</v>
      </c>
      <c r="Q26" s="4" t="s">
        <v>49</v>
      </c>
      <c r="R26" s="4" t="s">
        <v>41</v>
      </c>
      <c r="S26" s="4" t="s">
        <v>41</v>
      </c>
      <c r="T26" s="4" t="s">
        <v>41</v>
      </c>
      <c r="U26" s="4" t="s">
        <v>49</v>
      </c>
      <c r="V26" s="4" t="s">
        <v>41</v>
      </c>
      <c r="W26" s="78" t="s">
        <v>41</v>
      </c>
    </row>
    <row r="27" spans="1:23" ht="15" customHeight="1" x14ac:dyDescent="0.25">
      <c r="A27" s="28">
        <v>26</v>
      </c>
      <c r="B27" s="27" t="str">
        <f>Library!E27</f>
        <v xml:space="preserve">RAHMAN et al. </v>
      </c>
      <c r="C27" s="79" t="s">
        <v>960</v>
      </c>
      <c r="D27" s="4" t="s">
        <v>49</v>
      </c>
      <c r="E27" s="4" t="s">
        <v>960</v>
      </c>
      <c r="F27" s="4" t="s">
        <v>960</v>
      </c>
      <c r="G27" s="4" t="s">
        <v>960</v>
      </c>
      <c r="H27" s="4" t="s">
        <v>960</v>
      </c>
      <c r="I27" s="4" t="s">
        <v>960</v>
      </c>
      <c r="J27" s="4" t="s">
        <v>49</v>
      </c>
      <c r="K27" s="4" t="s">
        <v>49</v>
      </c>
      <c r="L27" s="4" t="s">
        <v>49</v>
      </c>
      <c r="M27" s="4" t="s">
        <v>49</v>
      </c>
      <c r="N27" s="4" t="s">
        <v>960</v>
      </c>
      <c r="O27" s="4" t="s">
        <v>41</v>
      </c>
      <c r="P27" s="4" t="s">
        <v>41</v>
      </c>
      <c r="Q27" s="4" t="s">
        <v>49</v>
      </c>
      <c r="R27" s="4" t="s">
        <v>49</v>
      </c>
      <c r="S27" s="4" t="s">
        <v>41</v>
      </c>
      <c r="T27" s="4" t="s">
        <v>49</v>
      </c>
      <c r="U27" s="4" t="s">
        <v>49</v>
      </c>
      <c r="V27" s="4" t="s">
        <v>41</v>
      </c>
      <c r="W27" s="78" t="s">
        <v>41</v>
      </c>
    </row>
    <row r="28" spans="1:23" ht="15" customHeight="1" x14ac:dyDescent="0.25">
      <c r="A28" s="28">
        <v>27</v>
      </c>
      <c r="B28" s="27" t="str">
        <f>Library!E28</f>
        <v xml:space="preserve">ROY et al. </v>
      </c>
      <c r="C28" s="79" t="s">
        <v>960</v>
      </c>
      <c r="D28" s="4" t="s">
        <v>49</v>
      </c>
      <c r="E28" s="4" t="s">
        <v>960</v>
      </c>
      <c r="F28" s="4" t="s">
        <v>960</v>
      </c>
      <c r="G28" s="4" t="s">
        <v>960</v>
      </c>
      <c r="H28" s="4" t="s">
        <v>960</v>
      </c>
      <c r="I28" s="4" t="s">
        <v>960</v>
      </c>
      <c r="J28" s="4" t="s">
        <v>49</v>
      </c>
      <c r="K28" s="4" t="s">
        <v>49</v>
      </c>
      <c r="L28" s="4" t="s">
        <v>49</v>
      </c>
      <c r="M28" s="4" t="s">
        <v>1045</v>
      </c>
      <c r="N28" s="4" t="s">
        <v>960</v>
      </c>
      <c r="O28" s="4" t="s">
        <v>49</v>
      </c>
      <c r="P28" s="4" t="s">
        <v>41</v>
      </c>
      <c r="Q28" s="4" t="s">
        <v>49</v>
      </c>
      <c r="R28" s="4" t="s">
        <v>49</v>
      </c>
      <c r="S28" s="4" t="s">
        <v>41</v>
      </c>
      <c r="T28" s="4" t="s">
        <v>49</v>
      </c>
      <c r="U28" s="4" t="s">
        <v>49</v>
      </c>
      <c r="V28" s="4" t="s">
        <v>49</v>
      </c>
      <c r="W28" s="78" t="s">
        <v>41</v>
      </c>
    </row>
    <row r="29" spans="1:23" ht="15" customHeight="1" x14ac:dyDescent="0.25">
      <c r="A29" s="101">
        <v>28</v>
      </c>
      <c r="B29" s="27" t="str">
        <f>Library!E29</f>
        <v xml:space="preserve">RUBAT et al. </v>
      </c>
    </row>
    <row r="30" spans="1:23" ht="15" customHeight="1" x14ac:dyDescent="0.25">
      <c r="A30" s="28">
        <v>29</v>
      </c>
      <c r="B30" s="27" t="str">
        <f>Library!E30</f>
        <v xml:space="preserve">SHALAM et al. </v>
      </c>
      <c r="C30" s="79" t="s">
        <v>960</v>
      </c>
      <c r="D30" s="4" t="s">
        <v>49</v>
      </c>
      <c r="E30" s="4" t="s">
        <v>960</v>
      </c>
      <c r="F30" s="4" t="s">
        <v>960</v>
      </c>
      <c r="G30" s="4" t="s">
        <v>960</v>
      </c>
      <c r="H30" s="4" t="s">
        <v>960</v>
      </c>
      <c r="I30" s="4" t="s">
        <v>960</v>
      </c>
      <c r="J30" s="4" t="s">
        <v>960</v>
      </c>
      <c r="K30" s="4" t="s">
        <v>49</v>
      </c>
      <c r="L30" s="4" t="s">
        <v>49</v>
      </c>
      <c r="M30" s="4" t="s">
        <v>49</v>
      </c>
      <c r="N30" s="4" t="s">
        <v>960</v>
      </c>
      <c r="O30" s="4" t="s">
        <v>49</v>
      </c>
      <c r="P30" s="4" t="s">
        <v>41</v>
      </c>
      <c r="Q30" s="4" t="s">
        <v>49</v>
      </c>
      <c r="R30" s="4" t="s">
        <v>49</v>
      </c>
      <c r="S30" s="4" t="s">
        <v>41</v>
      </c>
      <c r="T30" s="4" t="s">
        <v>49</v>
      </c>
      <c r="U30" s="4" t="s">
        <v>49</v>
      </c>
      <c r="V30" s="4" t="s">
        <v>41</v>
      </c>
      <c r="W30" s="78" t="s">
        <v>41</v>
      </c>
    </row>
    <row r="31" spans="1:23" ht="15" customHeight="1" x14ac:dyDescent="0.25">
      <c r="A31" s="28">
        <v>30</v>
      </c>
      <c r="B31" s="27" t="str">
        <f>Library!E31</f>
        <v xml:space="preserve">SIRISHA et al. </v>
      </c>
      <c r="C31" s="79" t="s">
        <v>960</v>
      </c>
      <c r="D31" s="4" t="s">
        <v>49</v>
      </c>
      <c r="E31" s="4" t="s">
        <v>960</v>
      </c>
      <c r="F31" s="4" t="s">
        <v>960</v>
      </c>
      <c r="G31" s="4" t="s">
        <v>960</v>
      </c>
      <c r="H31" s="4" t="s">
        <v>960</v>
      </c>
      <c r="I31" s="4" t="s">
        <v>960</v>
      </c>
      <c r="J31" s="4" t="s">
        <v>49</v>
      </c>
      <c r="K31" s="4" t="s">
        <v>49</v>
      </c>
      <c r="L31" s="4" t="s">
        <v>49</v>
      </c>
      <c r="M31" s="4" t="s">
        <v>1045</v>
      </c>
      <c r="N31" s="4" t="s">
        <v>960</v>
      </c>
      <c r="O31" s="4" t="s">
        <v>49</v>
      </c>
      <c r="P31" s="4" t="s">
        <v>41</v>
      </c>
      <c r="Q31" s="4" t="s">
        <v>960</v>
      </c>
      <c r="R31" s="4" t="s">
        <v>49</v>
      </c>
      <c r="S31" s="4" t="s">
        <v>41</v>
      </c>
      <c r="T31" s="4" t="s">
        <v>49</v>
      </c>
      <c r="U31" s="4" t="s">
        <v>49</v>
      </c>
      <c r="V31" s="4" t="s">
        <v>41</v>
      </c>
      <c r="W31" s="78" t="s">
        <v>41</v>
      </c>
    </row>
    <row r="32" spans="1:23" ht="15" customHeight="1" x14ac:dyDescent="0.25">
      <c r="A32" s="28">
        <v>31</v>
      </c>
      <c r="B32" s="27" t="str">
        <f>Library!E32</f>
        <v xml:space="preserve">SUN et al. </v>
      </c>
      <c r="C32" s="79" t="s">
        <v>960</v>
      </c>
      <c r="D32" s="4" t="s">
        <v>49</v>
      </c>
      <c r="E32" s="4" t="s">
        <v>960</v>
      </c>
      <c r="F32" s="4" t="s">
        <v>960</v>
      </c>
      <c r="G32" s="4" t="s">
        <v>960</v>
      </c>
      <c r="H32" s="4" t="s">
        <v>960</v>
      </c>
      <c r="I32" s="4" t="s">
        <v>960</v>
      </c>
      <c r="J32" s="4" t="s">
        <v>960</v>
      </c>
      <c r="K32" s="4" t="s">
        <v>49</v>
      </c>
      <c r="L32" s="4" t="s">
        <v>49</v>
      </c>
      <c r="M32" s="4" t="s">
        <v>49</v>
      </c>
      <c r="N32" s="4" t="s">
        <v>960</v>
      </c>
      <c r="O32" s="4" t="s">
        <v>41</v>
      </c>
      <c r="P32" s="4" t="s">
        <v>41</v>
      </c>
      <c r="Q32" s="4" t="s">
        <v>41</v>
      </c>
      <c r="R32" s="4" t="s">
        <v>49</v>
      </c>
      <c r="S32" s="4" t="s">
        <v>41</v>
      </c>
      <c r="T32" s="4" t="s">
        <v>49</v>
      </c>
      <c r="U32" s="4" t="s">
        <v>49</v>
      </c>
      <c r="V32" s="4" t="s">
        <v>41</v>
      </c>
      <c r="W32" s="78" t="s">
        <v>41</v>
      </c>
    </row>
    <row r="33" spans="1:23" ht="15" customHeight="1" x14ac:dyDescent="0.25">
      <c r="A33" s="28">
        <v>32</v>
      </c>
      <c r="B33" s="27" t="str">
        <f>Library!E33</f>
        <v xml:space="preserve">SUTAR et al. </v>
      </c>
      <c r="C33" s="79" t="s">
        <v>960</v>
      </c>
      <c r="D33" s="4" t="s">
        <v>49</v>
      </c>
      <c r="E33" s="4" t="s">
        <v>960</v>
      </c>
      <c r="F33" s="4" t="s">
        <v>960</v>
      </c>
      <c r="G33" s="4" t="s">
        <v>960</v>
      </c>
      <c r="H33" s="4" t="s">
        <v>960</v>
      </c>
      <c r="I33" s="4" t="s">
        <v>960</v>
      </c>
      <c r="J33" s="4" t="s">
        <v>960</v>
      </c>
      <c r="K33" s="4" t="s">
        <v>49</v>
      </c>
      <c r="L33" s="4" t="s">
        <v>49</v>
      </c>
      <c r="M33" s="4" t="s">
        <v>1045</v>
      </c>
      <c r="N33" s="4" t="s">
        <v>960</v>
      </c>
      <c r="O33" s="4" t="s">
        <v>49</v>
      </c>
      <c r="P33" s="4" t="s">
        <v>41</v>
      </c>
      <c r="Q33" s="4" t="s">
        <v>41</v>
      </c>
      <c r="R33" s="4" t="s">
        <v>960</v>
      </c>
      <c r="S33" s="4" t="s">
        <v>41</v>
      </c>
      <c r="T33" s="4" t="s">
        <v>49</v>
      </c>
      <c r="U33" s="4" t="s">
        <v>49</v>
      </c>
      <c r="V33" s="4" t="s">
        <v>49</v>
      </c>
      <c r="W33" s="78" t="s">
        <v>41</v>
      </c>
    </row>
    <row r="34" spans="1:23" ht="15" customHeight="1" x14ac:dyDescent="0.25">
      <c r="A34" s="28">
        <v>33</v>
      </c>
      <c r="B34" s="27" t="str">
        <f>Library!E34</f>
        <v xml:space="preserve">TAIWE et al. </v>
      </c>
      <c r="C34" s="79" t="s">
        <v>960</v>
      </c>
      <c r="D34" s="4" t="s">
        <v>49</v>
      </c>
      <c r="E34" s="4" t="s">
        <v>960</v>
      </c>
      <c r="F34" s="4" t="s">
        <v>960</v>
      </c>
      <c r="G34" s="4" t="s">
        <v>960</v>
      </c>
      <c r="H34" s="4" t="s">
        <v>960</v>
      </c>
      <c r="I34" s="4" t="s">
        <v>49</v>
      </c>
      <c r="J34" s="4" t="s">
        <v>49</v>
      </c>
      <c r="K34" s="4" t="s">
        <v>49</v>
      </c>
      <c r="L34" s="4" t="s">
        <v>49</v>
      </c>
      <c r="M34" s="4" t="s">
        <v>49</v>
      </c>
      <c r="N34" s="4" t="s">
        <v>960</v>
      </c>
      <c r="O34" s="4" t="s">
        <v>49</v>
      </c>
      <c r="P34" s="4" t="s">
        <v>41</v>
      </c>
      <c r="Q34" s="4" t="s">
        <v>960</v>
      </c>
      <c r="R34" s="4" t="s">
        <v>49</v>
      </c>
      <c r="S34" s="4" t="s">
        <v>41</v>
      </c>
      <c r="T34" s="4" t="s">
        <v>49</v>
      </c>
      <c r="U34" s="4" t="s">
        <v>49</v>
      </c>
      <c r="V34" s="4" t="s">
        <v>49</v>
      </c>
      <c r="W34" s="78" t="s">
        <v>41</v>
      </c>
    </row>
    <row r="35" spans="1:23" ht="15" customHeight="1" x14ac:dyDescent="0.25">
      <c r="A35" s="28">
        <v>34</v>
      </c>
      <c r="B35" s="27" t="str">
        <f>Library!E35</f>
        <v xml:space="preserve">VIJAYAPANDI et al. </v>
      </c>
      <c r="C35" s="79" t="s">
        <v>960</v>
      </c>
      <c r="D35" s="4" t="s">
        <v>49</v>
      </c>
      <c r="E35" s="4" t="s">
        <v>960</v>
      </c>
      <c r="F35" s="4" t="s">
        <v>960</v>
      </c>
      <c r="G35" s="4" t="s">
        <v>960</v>
      </c>
      <c r="H35" s="4" t="s">
        <v>960</v>
      </c>
      <c r="I35" s="4" t="s">
        <v>49</v>
      </c>
      <c r="J35" s="4" t="s">
        <v>49</v>
      </c>
      <c r="K35" s="4" t="s">
        <v>49</v>
      </c>
      <c r="L35" s="4" t="s">
        <v>49</v>
      </c>
      <c r="M35" s="4" t="s">
        <v>49</v>
      </c>
      <c r="N35" s="4" t="s">
        <v>960</v>
      </c>
      <c r="O35" s="4" t="s">
        <v>49</v>
      </c>
      <c r="P35" s="4" t="s">
        <v>41</v>
      </c>
      <c r="Q35" s="4" t="s">
        <v>960</v>
      </c>
      <c r="R35" s="4" t="s">
        <v>49</v>
      </c>
      <c r="S35" s="4" t="s">
        <v>49</v>
      </c>
      <c r="T35" s="4" t="s">
        <v>49</v>
      </c>
      <c r="U35" s="4" t="s">
        <v>49</v>
      </c>
      <c r="V35" s="4" t="s">
        <v>41</v>
      </c>
      <c r="W35" s="78" t="s">
        <v>41</v>
      </c>
    </row>
    <row r="36" spans="1:23" ht="15" customHeight="1" x14ac:dyDescent="0.25">
      <c r="A36" s="28">
        <v>35</v>
      </c>
      <c r="B36" s="27" t="str">
        <f>Library!E36</f>
        <v xml:space="preserve">WATTANATHORN et al. </v>
      </c>
      <c r="C36" s="79" t="s">
        <v>960</v>
      </c>
      <c r="D36" s="4" t="s">
        <v>49</v>
      </c>
      <c r="E36" s="4" t="s">
        <v>960</v>
      </c>
      <c r="F36" s="4" t="s">
        <v>960</v>
      </c>
      <c r="G36" s="4" t="s">
        <v>960</v>
      </c>
      <c r="H36" s="4" t="s">
        <v>960</v>
      </c>
      <c r="I36" s="4" t="s">
        <v>49</v>
      </c>
      <c r="J36" s="4" t="s">
        <v>49</v>
      </c>
      <c r="K36" s="4" t="s">
        <v>49</v>
      </c>
      <c r="L36" s="4" t="s">
        <v>49</v>
      </c>
      <c r="M36" s="4" t="s">
        <v>49</v>
      </c>
      <c r="N36" s="4" t="s">
        <v>960</v>
      </c>
      <c r="O36" s="4" t="s">
        <v>49</v>
      </c>
      <c r="P36" s="4" t="s">
        <v>1002</v>
      </c>
      <c r="Q36" s="4" t="s">
        <v>49</v>
      </c>
      <c r="R36" s="4" t="s">
        <v>49</v>
      </c>
      <c r="S36" s="4" t="s">
        <v>41</v>
      </c>
      <c r="T36" s="4" t="s">
        <v>49</v>
      </c>
      <c r="U36" s="4" t="s">
        <v>49</v>
      </c>
      <c r="V36" s="4" t="s">
        <v>960</v>
      </c>
      <c r="W36" s="78" t="s">
        <v>41</v>
      </c>
    </row>
    <row r="37" spans="1:23" ht="15" customHeight="1" x14ac:dyDescent="0.25">
      <c r="A37" s="28">
        <v>36</v>
      </c>
      <c r="B37" s="27" t="str">
        <f>Library!E37</f>
        <v xml:space="preserve">AL-SAMHARI et al. </v>
      </c>
      <c r="C37" s="79" t="s">
        <v>960</v>
      </c>
      <c r="D37" s="4" t="s">
        <v>49</v>
      </c>
      <c r="E37" s="4" t="s">
        <v>960</v>
      </c>
      <c r="F37" s="4" t="s">
        <v>960</v>
      </c>
      <c r="G37" s="4" t="s">
        <v>960</v>
      </c>
      <c r="H37" s="4" t="s">
        <v>960</v>
      </c>
      <c r="I37" s="4" t="s">
        <v>960</v>
      </c>
      <c r="J37" s="4" t="s">
        <v>49</v>
      </c>
      <c r="K37" s="4" t="s">
        <v>49</v>
      </c>
      <c r="L37" s="4" t="s">
        <v>49</v>
      </c>
      <c r="M37" s="4" t="s">
        <v>49</v>
      </c>
      <c r="N37" s="4" t="s">
        <v>960</v>
      </c>
      <c r="O37" s="4" t="s">
        <v>49</v>
      </c>
      <c r="P37" s="4" t="s">
        <v>1002</v>
      </c>
      <c r="Q37" s="4" t="s">
        <v>49</v>
      </c>
      <c r="R37" s="4" t="s">
        <v>49</v>
      </c>
      <c r="S37" s="4" t="s">
        <v>49</v>
      </c>
      <c r="T37" s="4" t="s">
        <v>49</v>
      </c>
      <c r="U37" s="4" t="s">
        <v>49</v>
      </c>
      <c r="V37" s="4" t="s">
        <v>49</v>
      </c>
      <c r="W37" s="78" t="s">
        <v>41</v>
      </c>
    </row>
    <row r="38" spans="1:23" ht="15" customHeight="1" x14ac:dyDescent="0.25">
      <c r="A38" s="28">
        <v>37</v>
      </c>
      <c r="B38" s="27" t="str">
        <f>Library!E38</f>
        <v xml:space="preserve">ARMARIO et al. </v>
      </c>
      <c r="C38" s="79" t="s">
        <v>960</v>
      </c>
      <c r="D38" s="4" t="s">
        <v>49</v>
      </c>
      <c r="E38" s="4" t="s">
        <v>960</v>
      </c>
      <c r="F38" s="4" t="s">
        <v>960</v>
      </c>
      <c r="G38" s="4" t="s">
        <v>960</v>
      </c>
      <c r="H38" s="4" t="s">
        <v>960</v>
      </c>
      <c r="I38" s="4" t="s">
        <v>960</v>
      </c>
      <c r="J38" s="4" t="s">
        <v>960</v>
      </c>
      <c r="K38" s="4" t="s">
        <v>49</v>
      </c>
      <c r="L38" s="4" t="s">
        <v>49</v>
      </c>
      <c r="M38" s="4" t="s">
        <v>49</v>
      </c>
      <c r="N38" s="4" t="s">
        <v>960</v>
      </c>
      <c r="O38" s="4" t="s">
        <v>41</v>
      </c>
      <c r="P38" s="4" t="s">
        <v>41</v>
      </c>
      <c r="Q38" s="4" t="s">
        <v>960</v>
      </c>
      <c r="R38" s="4" t="s">
        <v>49</v>
      </c>
      <c r="S38" s="4" t="s">
        <v>41</v>
      </c>
      <c r="T38" s="4" t="s">
        <v>49</v>
      </c>
      <c r="U38" s="4" t="s">
        <v>49</v>
      </c>
      <c r="V38" s="4" t="s">
        <v>49</v>
      </c>
      <c r="W38" s="78" t="s">
        <v>41</v>
      </c>
    </row>
    <row r="39" spans="1:23" ht="15" customHeight="1" x14ac:dyDescent="0.25">
      <c r="A39" s="28">
        <v>38</v>
      </c>
      <c r="B39" s="27" t="str">
        <f>Library!E39</f>
        <v xml:space="preserve">ASSIS et al. </v>
      </c>
      <c r="C39" s="79" t="s">
        <v>960</v>
      </c>
      <c r="D39" s="4" t="s">
        <v>49</v>
      </c>
      <c r="E39" s="4" t="s">
        <v>960</v>
      </c>
      <c r="F39" s="4" t="s">
        <v>960</v>
      </c>
      <c r="G39" s="4" t="s">
        <v>960</v>
      </c>
      <c r="H39" s="4" t="s">
        <v>960</v>
      </c>
      <c r="I39" s="4" t="s">
        <v>960</v>
      </c>
      <c r="J39" s="4" t="s">
        <v>49</v>
      </c>
      <c r="K39" s="4" t="s">
        <v>49</v>
      </c>
      <c r="L39" s="4" t="s">
        <v>49</v>
      </c>
      <c r="M39" s="4" t="s">
        <v>49</v>
      </c>
      <c r="N39" s="4" t="s">
        <v>960</v>
      </c>
      <c r="O39" s="4" t="s">
        <v>49</v>
      </c>
      <c r="P39" s="4" t="s">
        <v>41</v>
      </c>
      <c r="Q39" s="4" t="s">
        <v>49</v>
      </c>
      <c r="R39" s="4" t="s">
        <v>49</v>
      </c>
      <c r="S39" s="4" t="s">
        <v>49</v>
      </c>
      <c r="T39" s="4" t="s">
        <v>49</v>
      </c>
      <c r="U39" s="4" t="s">
        <v>49</v>
      </c>
      <c r="V39" s="4" t="s">
        <v>41</v>
      </c>
      <c r="W39" s="78" t="s">
        <v>41</v>
      </c>
    </row>
    <row r="40" spans="1:23" ht="15" customHeight="1" x14ac:dyDescent="0.25">
      <c r="A40" s="28">
        <v>39</v>
      </c>
      <c r="B40" s="27" t="str">
        <f>Library!E40</f>
        <v xml:space="preserve"> BENMANSOUR et al. </v>
      </c>
      <c r="C40" s="79" t="s">
        <v>960</v>
      </c>
      <c r="D40" s="4" t="s">
        <v>49</v>
      </c>
      <c r="E40" s="4" t="s">
        <v>960</v>
      </c>
      <c r="F40" s="4" t="s">
        <v>960</v>
      </c>
      <c r="G40" s="4" t="s">
        <v>960</v>
      </c>
      <c r="H40" s="4" t="s">
        <v>960</v>
      </c>
      <c r="I40" s="4" t="s">
        <v>49</v>
      </c>
      <c r="J40" s="4" t="s">
        <v>49</v>
      </c>
      <c r="K40" s="4" t="s">
        <v>49</v>
      </c>
      <c r="L40" s="4" t="s">
        <v>49</v>
      </c>
      <c r="M40" s="4" t="s">
        <v>1187</v>
      </c>
      <c r="N40" s="4" t="s">
        <v>960</v>
      </c>
      <c r="O40" s="4" t="s">
        <v>49</v>
      </c>
      <c r="P40" s="4" t="s">
        <v>41</v>
      </c>
      <c r="Q40" s="4" t="s">
        <v>960</v>
      </c>
      <c r="R40" s="4" t="s">
        <v>49</v>
      </c>
      <c r="S40" s="4" t="s">
        <v>41</v>
      </c>
      <c r="T40" s="4" t="s">
        <v>49</v>
      </c>
      <c r="U40" s="4" t="s">
        <v>49</v>
      </c>
      <c r="V40" s="4" t="s">
        <v>49</v>
      </c>
      <c r="W40" s="78" t="s">
        <v>41</v>
      </c>
    </row>
    <row r="41" spans="1:23" ht="15" customHeight="1" x14ac:dyDescent="0.25">
      <c r="A41" s="28">
        <v>40</v>
      </c>
      <c r="B41" s="27" t="str">
        <f>Library!E41</f>
        <v xml:space="preserve">BERROCOSO et al. </v>
      </c>
      <c r="C41" s="79" t="s">
        <v>960</v>
      </c>
      <c r="D41" s="4" t="s">
        <v>49</v>
      </c>
      <c r="E41" s="4" t="s">
        <v>960</v>
      </c>
      <c r="F41" s="4" t="s">
        <v>960</v>
      </c>
      <c r="G41" s="4" t="s">
        <v>49</v>
      </c>
      <c r="H41" s="4" t="s">
        <v>960</v>
      </c>
      <c r="I41" s="4" t="s">
        <v>49</v>
      </c>
      <c r="J41" s="4" t="s">
        <v>960</v>
      </c>
      <c r="K41" s="4" t="s">
        <v>49</v>
      </c>
      <c r="L41" s="4" t="s">
        <v>49</v>
      </c>
      <c r="M41" s="4" t="s">
        <v>49</v>
      </c>
      <c r="N41" s="4" t="s">
        <v>960</v>
      </c>
      <c r="O41" s="4" t="s">
        <v>41</v>
      </c>
      <c r="P41" s="4" t="s">
        <v>41</v>
      </c>
      <c r="Q41" s="4" t="s">
        <v>49</v>
      </c>
      <c r="R41" s="4" t="s">
        <v>49</v>
      </c>
      <c r="S41" s="4" t="s">
        <v>41</v>
      </c>
      <c r="T41" s="4" t="s">
        <v>49</v>
      </c>
      <c r="U41" s="4" t="s">
        <v>49</v>
      </c>
      <c r="V41" s="4" t="s">
        <v>49</v>
      </c>
      <c r="W41" s="78" t="s">
        <v>41</v>
      </c>
    </row>
    <row r="42" spans="1:23" ht="15" customHeight="1" x14ac:dyDescent="0.25">
      <c r="A42" s="28">
        <v>41</v>
      </c>
      <c r="B42" s="27" t="str">
        <f>Library!E42</f>
        <v xml:space="preserve">BERSUDSKY et al. </v>
      </c>
      <c r="C42" s="79" t="s">
        <v>960</v>
      </c>
      <c r="D42" s="4" t="s">
        <v>49</v>
      </c>
      <c r="E42" s="4" t="s">
        <v>960</v>
      </c>
      <c r="F42" s="4" t="s">
        <v>960</v>
      </c>
      <c r="G42" s="4" t="s">
        <v>960</v>
      </c>
      <c r="H42" s="4" t="s">
        <v>960</v>
      </c>
      <c r="I42" s="4" t="s">
        <v>49</v>
      </c>
      <c r="J42" s="4" t="s">
        <v>49</v>
      </c>
      <c r="K42" s="4" t="s">
        <v>49</v>
      </c>
      <c r="L42" s="4" t="s">
        <v>49</v>
      </c>
      <c r="M42" s="4" t="s">
        <v>49</v>
      </c>
      <c r="N42" s="4" t="s">
        <v>960</v>
      </c>
      <c r="O42" s="4" t="s">
        <v>49</v>
      </c>
      <c r="P42" s="4" t="s">
        <v>1002</v>
      </c>
      <c r="Q42" s="4" t="s">
        <v>49</v>
      </c>
      <c r="R42" s="4" t="s">
        <v>49</v>
      </c>
      <c r="S42" s="4" t="s">
        <v>41</v>
      </c>
      <c r="T42" s="4" t="s">
        <v>49</v>
      </c>
      <c r="U42" s="4" t="s">
        <v>41</v>
      </c>
      <c r="V42" s="4" t="s">
        <v>49</v>
      </c>
      <c r="W42" s="78" t="s">
        <v>41</v>
      </c>
    </row>
    <row r="43" spans="1:23" ht="15" customHeight="1" x14ac:dyDescent="0.25">
      <c r="A43" s="28">
        <v>42</v>
      </c>
      <c r="B43" s="27" t="str">
        <f>Library!E43</f>
        <v xml:space="preserve">BHANDWALKAR et al. </v>
      </c>
      <c r="C43" s="79" t="s">
        <v>960</v>
      </c>
      <c r="D43" s="4" t="s">
        <v>49</v>
      </c>
      <c r="E43" s="4" t="s">
        <v>960</v>
      </c>
      <c r="F43" s="4" t="s">
        <v>960</v>
      </c>
      <c r="G43" s="4" t="s">
        <v>960</v>
      </c>
      <c r="H43" s="4" t="s">
        <v>960</v>
      </c>
      <c r="I43" s="4" t="s">
        <v>49</v>
      </c>
      <c r="J43" s="4" t="s">
        <v>49</v>
      </c>
      <c r="K43" s="4" t="s">
        <v>49</v>
      </c>
      <c r="L43" s="4" t="s">
        <v>49</v>
      </c>
      <c r="M43" s="4" t="s">
        <v>49</v>
      </c>
      <c r="N43" s="4" t="s">
        <v>960</v>
      </c>
      <c r="O43" s="4" t="s">
        <v>49</v>
      </c>
      <c r="P43" s="4" t="s">
        <v>41</v>
      </c>
      <c r="Q43" s="4" t="s">
        <v>41</v>
      </c>
      <c r="R43" s="4" t="s">
        <v>41</v>
      </c>
      <c r="S43" s="4" t="s">
        <v>41</v>
      </c>
      <c r="T43" s="4" t="s">
        <v>41</v>
      </c>
      <c r="U43" s="4" t="s">
        <v>41</v>
      </c>
      <c r="V43" s="4" t="s">
        <v>41</v>
      </c>
      <c r="W43" s="78" t="s">
        <v>41</v>
      </c>
    </row>
    <row r="44" spans="1:23" ht="15" customHeight="1" x14ac:dyDescent="0.25">
      <c r="A44" s="28">
        <v>43</v>
      </c>
      <c r="B44" s="27" t="str">
        <f>Library!E44</f>
        <v xml:space="preserve">BHATT et al. </v>
      </c>
      <c r="C44" s="79" t="s">
        <v>960</v>
      </c>
      <c r="D44" s="4" t="s">
        <v>49</v>
      </c>
      <c r="E44" s="4" t="s">
        <v>960</v>
      </c>
      <c r="F44" s="4" t="s">
        <v>960</v>
      </c>
      <c r="G44" s="4" t="s">
        <v>960</v>
      </c>
      <c r="H44" s="4" t="s">
        <v>960</v>
      </c>
      <c r="I44" s="4" t="s">
        <v>960</v>
      </c>
      <c r="J44" s="4" t="s">
        <v>49</v>
      </c>
      <c r="K44" s="4" t="s">
        <v>49</v>
      </c>
      <c r="L44" s="4" t="s">
        <v>49</v>
      </c>
      <c r="M44" s="4" t="s">
        <v>49</v>
      </c>
      <c r="N44" s="4" t="s">
        <v>960</v>
      </c>
      <c r="O44" s="4" t="s">
        <v>49</v>
      </c>
      <c r="P44" s="4" t="s">
        <v>1002</v>
      </c>
      <c r="Q44" s="4" t="s">
        <v>49</v>
      </c>
      <c r="R44" s="4" t="s">
        <v>49</v>
      </c>
      <c r="S44" s="4" t="s">
        <v>41</v>
      </c>
      <c r="T44" s="4" t="s">
        <v>49</v>
      </c>
      <c r="U44" s="4" t="s">
        <v>49</v>
      </c>
      <c r="V44" s="4" t="s">
        <v>41</v>
      </c>
      <c r="W44" s="78" t="s">
        <v>41</v>
      </c>
    </row>
    <row r="45" spans="1:23" ht="15" customHeight="1" x14ac:dyDescent="0.25">
      <c r="A45" s="101">
        <v>44</v>
      </c>
      <c r="B45" s="27" t="str">
        <f>Library!E45</f>
        <v xml:space="preserve">BHATTb et al. </v>
      </c>
    </row>
    <row r="46" spans="1:23" ht="15" customHeight="1" x14ac:dyDescent="0.25">
      <c r="A46" s="28">
        <v>45</v>
      </c>
      <c r="B46" s="27" t="str">
        <f>Library!E46</f>
        <v xml:space="preserve">BIANCHI et al. </v>
      </c>
      <c r="C46" s="79" t="s">
        <v>960</v>
      </c>
      <c r="D46" s="4" t="s">
        <v>49</v>
      </c>
      <c r="E46" s="4" t="s">
        <v>960</v>
      </c>
      <c r="F46" s="4" t="s">
        <v>960</v>
      </c>
      <c r="G46" s="4" t="s">
        <v>960</v>
      </c>
      <c r="H46" s="4" t="s">
        <v>960</v>
      </c>
      <c r="I46" s="4" t="s">
        <v>960</v>
      </c>
      <c r="J46" s="4" t="s">
        <v>960</v>
      </c>
      <c r="K46" s="4" t="s">
        <v>49</v>
      </c>
      <c r="L46" s="4" t="s">
        <v>49</v>
      </c>
      <c r="M46" s="4" t="s">
        <v>49</v>
      </c>
      <c r="N46" s="4" t="s">
        <v>960</v>
      </c>
      <c r="O46" s="4" t="s">
        <v>49</v>
      </c>
      <c r="P46" s="4" t="s">
        <v>1002</v>
      </c>
      <c r="Q46" s="4" t="s">
        <v>49</v>
      </c>
      <c r="R46" s="4" t="s">
        <v>49</v>
      </c>
      <c r="S46" s="4" t="s">
        <v>41</v>
      </c>
      <c r="T46" s="4" t="s">
        <v>49</v>
      </c>
      <c r="U46" s="4" t="s">
        <v>49</v>
      </c>
      <c r="V46" s="4" t="s">
        <v>49</v>
      </c>
      <c r="W46" s="78" t="s">
        <v>41</v>
      </c>
    </row>
    <row r="47" spans="1:23" ht="15" customHeight="1" x14ac:dyDescent="0.25">
      <c r="A47" s="28">
        <v>46</v>
      </c>
      <c r="B47" s="27" t="str">
        <f>Library!E47</f>
        <v xml:space="preserve">BJORNEBEKK et al. </v>
      </c>
      <c r="C47" s="79" t="s">
        <v>960</v>
      </c>
      <c r="D47" s="4" t="s">
        <v>49</v>
      </c>
      <c r="E47" s="4" t="s">
        <v>960</v>
      </c>
      <c r="F47" s="4" t="s">
        <v>960</v>
      </c>
      <c r="G47" s="4" t="s">
        <v>960</v>
      </c>
      <c r="H47" s="4" t="s">
        <v>960</v>
      </c>
      <c r="I47" s="4" t="s">
        <v>49</v>
      </c>
      <c r="J47" s="4" t="s">
        <v>49</v>
      </c>
      <c r="K47" s="4" t="s">
        <v>49</v>
      </c>
      <c r="L47" s="4" t="s">
        <v>49</v>
      </c>
      <c r="M47" s="4" t="s">
        <v>49</v>
      </c>
      <c r="N47" s="4" t="s">
        <v>960</v>
      </c>
      <c r="O47" s="4" t="s">
        <v>49</v>
      </c>
      <c r="P47" s="4" t="s">
        <v>41</v>
      </c>
      <c r="Q47" s="4" t="s">
        <v>49</v>
      </c>
      <c r="R47" s="4" t="s">
        <v>49</v>
      </c>
      <c r="S47" s="4" t="s">
        <v>49</v>
      </c>
      <c r="T47" s="4" t="s">
        <v>49</v>
      </c>
      <c r="U47" s="4" t="s">
        <v>49</v>
      </c>
      <c r="V47" s="4" t="s">
        <v>49</v>
      </c>
      <c r="W47" s="78" t="s">
        <v>41</v>
      </c>
    </row>
    <row r="48" spans="1:23" ht="15" customHeight="1" x14ac:dyDescent="0.25">
      <c r="A48" s="28">
        <v>47</v>
      </c>
      <c r="B48" s="27" t="str">
        <f>Library!E48</f>
        <v xml:space="preserve">BOONLERT et al. </v>
      </c>
      <c r="C48" s="79" t="s">
        <v>960</v>
      </c>
      <c r="D48" s="4" t="s">
        <v>49</v>
      </c>
      <c r="E48" s="4" t="s">
        <v>960</v>
      </c>
      <c r="F48" s="4" t="s">
        <v>960</v>
      </c>
      <c r="G48" s="4" t="s">
        <v>960</v>
      </c>
      <c r="H48" s="4" t="s">
        <v>960</v>
      </c>
      <c r="I48" s="4" t="s">
        <v>960</v>
      </c>
      <c r="J48" s="4" t="s">
        <v>49</v>
      </c>
      <c r="K48" s="4" t="s">
        <v>49</v>
      </c>
      <c r="L48" s="4" t="s">
        <v>49</v>
      </c>
      <c r="M48" s="4" t="s">
        <v>49</v>
      </c>
      <c r="N48" s="4" t="s">
        <v>1271</v>
      </c>
      <c r="O48" s="4" t="s">
        <v>49</v>
      </c>
      <c r="P48" s="4" t="s">
        <v>1002</v>
      </c>
      <c r="Q48" s="4" t="s">
        <v>49</v>
      </c>
      <c r="R48" s="4" t="s">
        <v>49</v>
      </c>
      <c r="S48" s="4" t="s">
        <v>41</v>
      </c>
      <c r="T48" s="4" t="s">
        <v>49</v>
      </c>
      <c r="U48" s="4" t="s">
        <v>49</v>
      </c>
      <c r="V48" s="4" t="s">
        <v>49</v>
      </c>
      <c r="W48" s="78" t="s">
        <v>41</v>
      </c>
    </row>
    <row r="49" spans="1:23" ht="15" customHeight="1" x14ac:dyDescent="0.25">
      <c r="A49" s="28">
        <v>48</v>
      </c>
      <c r="B49" s="27" t="str">
        <f>Library!E49</f>
        <v xml:space="preserve">BORSINI et al. </v>
      </c>
      <c r="C49" s="79" t="s">
        <v>960</v>
      </c>
      <c r="D49" s="4" t="s">
        <v>49</v>
      </c>
      <c r="E49" s="4" t="s">
        <v>960</v>
      </c>
      <c r="F49" s="4" t="s">
        <v>960</v>
      </c>
      <c r="G49" s="4" t="s">
        <v>960</v>
      </c>
      <c r="H49" s="4" t="s">
        <v>960</v>
      </c>
      <c r="I49" s="4" t="s">
        <v>49</v>
      </c>
      <c r="J49" s="4" t="s">
        <v>49</v>
      </c>
      <c r="K49" s="4" t="s">
        <v>49</v>
      </c>
      <c r="L49" s="4" t="s">
        <v>49</v>
      </c>
      <c r="M49" s="4" t="s">
        <v>49</v>
      </c>
      <c r="N49" s="4" t="s">
        <v>960</v>
      </c>
      <c r="O49" s="4" t="s">
        <v>41</v>
      </c>
      <c r="P49" s="4" t="s">
        <v>41</v>
      </c>
      <c r="Q49" s="4" t="s">
        <v>49</v>
      </c>
      <c r="R49" s="4" t="s">
        <v>49</v>
      </c>
      <c r="S49" s="4" t="s">
        <v>41</v>
      </c>
      <c r="T49" s="4" t="s">
        <v>49</v>
      </c>
      <c r="U49" s="4" t="s">
        <v>49</v>
      </c>
      <c r="V49" s="4" t="s">
        <v>960</v>
      </c>
      <c r="W49" s="78" t="s">
        <v>41</v>
      </c>
    </row>
    <row r="50" spans="1:23" ht="15" customHeight="1" x14ac:dyDescent="0.25">
      <c r="A50" s="101">
        <v>49</v>
      </c>
      <c r="B50" s="27" t="str">
        <f>Library!E50</f>
        <v xml:space="preserve">BROWN et al. </v>
      </c>
    </row>
    <row r="51" spans="1:23" ht="15" customHeight="1" x14ac:dyDescent="0.25">
      <c r="A51" s="28">
        <v>50</v>
      </c>
      <c r="B51" s="27" t="str">
        <f>Library!E51</f>
        <v xml:space="preserve">BUGA et al. </v>
      </c>
      <c r="C51" s="4" t="s">
        <v>960</v>
      </c>
      <c r="D51" s="4" t="s">
        <v>49</v>
      </c>
      <c r="E51" s="4" t="s">
        <v>960</v>
      </c>
      <c r="F51" s="4" t="s">
        <v>960</v>
      </c>
      <c r="G51" s="4" t="s">
        <v>960</v>
      </c>
      <c r="H51" s="4" t="s">
        <v>960</v>
      </c>
      <c r="I51" s="4" t="s">
        <v>49</v>
      </c>
      <c r="J51" s="4" t="s">
        <v>49</v>
      </c>
      <c r="K51" s="4" t="s">
        <v>49</v>
      </c>
      <c r="L51" s="4" t="s">
        <v>49</v>
      </c>
      <c r="M51" s="4" t="s">
        <v>49</v>
      </c>
      <c r="N51" s="4" t="s">
        <v>960</v>
      </c>
      <c r="O51" s="4" t="s">
        <v>49</v>
      </c>
      <c r="P51" s="4" t="s">
        <v>1002</v>
      </c>
      <c r="Q51" s="4" t="s">
        <v>49</v>
      </c>
      <c r="R51" s="4" t="s">
        <v>49</v>
      </c>
      <c r="S51" s="4" t="s">
        <v>41</v>
      </c>
      <c r="T51" s="4" t="s">
        <v>49</v>
      </c>
      <c r="U51" s="4" t="s">
        <v>49</v>
      </c>
      <c r="V51" s="4" t="s">
        <v>960</v>
      </c>
      <c r="W51" s="78" t="s">
        <v>41</v>
      </c>
    </row>
    <row r="52" spans="1:23" ht="15" customHeight="1" x14ac:dyDescent="0.25">
      <c r="A52" s="28">
        <v>51</v>
      </c>
      <c r="B52" s="27" t="str">
        <f>Library!E52</f>
        <v xml:space="preserve">BUKHARI et al. </v>
      </c>
      <c r="C52" s="79" t="s">
        <v>960</v>
      </c>
      <c r="D52" s="4" t="s">
        <v>49</v>
      </c>
      <c r="E52" s="4" t="s">
        <v>960</v>
      </c>
      <c r="F52" s="4" t="s">
        <v>960</v>
      </c>
      <c r="G52" s="4" t="s">
        <v>960</v>
      </c>
      <c r="H52" s="4" t="s">
        <v>960</v>
      </c>
      <c r="I52" s="4" t="s">
        <v>960</v>
      </c>
      <c r="J52" s="4" t="s">
        <v>960</v>
      </c>
      <c r="K52" s="4" t="s">
        <v>49</v>
      </c>
      <c r="L52" s="4" t="s">
        <v>49</v>
      </c>
      <c r="M52" s="4" t="s">
        <v>49</v>
      </c>
      <c r="N52" s="4" t="s">
        <v>960</v>
      </c>
      <c r="O52" s="4" t="s">
        <v>41</v>
      </c>
      <c r="P52" s="4" t="s">
        <v>41</v>
      </c>
      <c r="Q52" s="4" t="s">
        <v>49</v>
      </c>
      <c r="R52" s="4" t="s">
        <v>49</v>
      </c>
      <c r="S52" s="4" t="s">
        <v>41</v>
      </c>
      <c r="T52" s="4" t="s">
        <v>49</v>
      </c>
      <c r="U52" s="4" t="s">
        <v>49</v>
      </c>
      <c r="V52" s="4" t="s">
        <v>41</v>
      </c>
      <c r="W52" s="78" t="s">
        <v>41</v>
      </c>
    </row>
    <row r="53" spans="1:23" ht="15" customHeight="1" x14ac:dyDescent="0.25">
      <c r="A53" s="28">
        <v>52</v>
      </c>
      <c r="B53" s="27" t="str">
        <f>Library!E53</f>
        <v xml:space="preserve">CALDARONE et al. </v>
      </c>
      <c r="C53" s="79" t="s">
        <v>960</v>
      </c>
      <c r="D53" s="4" t="s">
        <v>49</v>
      </c>
      <c r="E53" s="4" t="s">
        <v>960</v>
      </c>
      <c r="F53" s="4" t="s">
        <v>960</v>
      </c>
      <c r="G53" s="4" t="s">
        <v>960</v>
      </c>
      <c r="H53" s="4" t="s">
        <v>960</v>
      </c>
      <c r="I53" s="4" t="s">
        <v>960</v>
      </c>
      <c r="J53" s="4" t="s">
        <v>960</v>
      </c>
      <c r="K53" s="4" t="s">
        <v>49</v>
      </c>
      <c r="L53" s="4" t="s">
        <v>49</v>
      </c>
      <c r="M53" s="4" t="s">
        <v>49</v>
      </c>
      <c r="N53" s="4" t="s">
        <v>1271</v>
      </c>
      <c r="O53" s="4" t="s">
        <v>49</v>
      </c>
      <c r="P53" s="4" t="s">
        <v>41</v>
      </c>
      <c r="Q53" s="4" t="s">
        <v>49</v>
      </c>
      <c r="R53" s="4" t="s">
        <v>49</v>
      </c>
      <c r="S53" s="4" t="s">
        <v>41</v>
      </c>
      <c r="T53" s="4" t="s">
        <v>49</v>
      </c>
      <c r="U53" s="4" t="s">
        <v>49</v>
      </c>
      <c r="V53" s="4" t="s">
        <v>41</v>
      </c>
      <c r="W53" s="78" t="s">
        <v>41</v>
      </c>
    </row>
    <row r="54" spans="1:23" ht="15" customHeight="1" x14ac:dyDescent="0.25">
      <c r="A54" s="28">
        <v>53</v>
      </c>
      <c r="B54" s="27" t="str">
        <f>Library!E54</f>
        <v xml:space="preserve">CAMPOS et al. </v>
      </c>
      <c r="C54" s="79" t="s">
        <v>960</v>
      </c>
      <c r="D54" s="4" t="s">
        <v>49</v>
      </c>
      <c r="E54" s="4" t="s">
        <v>960</v>
      </c>
      <c r="F54" s="4" t="s">
        <v>960</v>
      </c>
      <c r="G54" s="4" t="s">
        <v>960</v>
      </c>
      <c r="H54" s="4" t="s">
        <v>960</v>
      </c>
      <c r="I54" s="4" t="s">
        <v>49</v>
      </c>
      <c r="J54" s="4" t="s">
        <v>960</v>
      </c>
      <c r="K54" s="4" t="s">
        <v>49</v>
      </c>
      <c r="L54" s="4" t="s">
        <v>49</v>
      </c>
      <c r="M54" s="4" t="s">
        <v>49</v>
      </c>
      <c r="N54" s="4" t="s">
        <v>960</v>
      </c>
      <c r="O54" s="4" t="s">
        <v>49</v>
      </c>
      <c r="P54" s="4" t="s">
        <v>41</v>
      </c>
      <c r="Q54" s="4" t="s">
        <v>49</v>
      </c>
      <c r="R54" s="4" t="s">
        <v>49</v>
      </c>
      <c r="S54" s="4" t="s">
        <v>41</v>
      </c>
      <c r="T54" s="4" t="s">
        <v>49</v>
      </c>
      <c r="U54" s="4" t="s">
        <v>49</v>
      </c>
      <c r="V54" s="4" t="s">
        <v>41</v>
      </c>
      <c r="W54" s="78" t="s">
        <v>41</v>
      </c>
    </row>
    <row r="55" spans="1:23" ht="15" customHeight="1" x14ac:dyDescent="0.25">
      <c r="A55" s="101">
        <v>54</v>
      </c>
      <c r="B55" s="27" t="str">
        <f>Library!E55</f>
        <v xml:space="preserve">CANALE et al. </v>
      </c>
    </row>
    <row r="56" spans="1:23" ht="15" customHeight="1" x14ac:dyDescent="0.25">
      <c r="A56" s="101">
        <v>55</v>
      </c>
      <c r="B56" s="27" t="str">
        <f>Library!E56</f>
        <v xml:space="preserve">CANALE et al. </v>
      </c>
    </row>
    <row r="57" spans="1:23" ht="15" customHeight="1" x14ac:dyDescent="0.25">
      <c r="A57" s="28">
        <v>56</v>
      </c>
      <c r="B57" s="27" t="str">
        <f>Library!E57</f>
        <v xml:space="preserve">CANNIZZARO et al. </v>
      </c>
      <c r="C57" s="79" t="s">
        <v>960</v>
      </c>
      <c r="D57" s="4" t="s">
        <v>49</v>
      </c>
      <c r="E57" s="4" t="s">
        <v>960</v>
      </c>
      <c r="F57" s="4" t="s">
        <v>960</v>
      </c>
      <c r="G57" s="4" t="s">
        <v>960</v>
      </c>
      <c r="H57" s="4" t="s">
        <v>960</v>
      </c>
      <c r="I57" s="4" t="s">
        <v>960</v>
      </c>
      <c r="J57" s="4" t="s">
        <v>960</v>
      </c>
      <c r="K57" s="4" t="s">
        <v>960</v>
      </c>
      <c r="L57" s="4" t="s">
        <v>49</v>
      </c>
      <c r="M57" s="4" t="s">
        <v>49</v>
      </c>
      <c r="N57" s="4" t="s">
        <v>960</v>
      </c>
      <c r="O57" s="4" t="s">
        <v>41</v>
      </c>
      <c r="P57" s="4" t="s">
        <v>41</v>
      </c>
      <c r="Q57" s="4" t="s">
        <v>960</v>
      </c>
      <c r="R57" s="4" t="s">
        <v>49</v>
      </c>
      <c r="S57" s="4" t="s">
        <v>41</v>
      </c>
      <c r="T57" s="4" t="s">
        <v>49</v>
      </c>
      <c r="U57" s="4" t="s">
        <v>49</v>
      </c>
      <c r="V57" s="4" t="s">
        <v>41</v>
      </c>
      <c r="W57" s="78" t="s">
        <v>41</v>
      </c>
    </row>
    <row r="58" spans="1:23" ht="15" customHeight="1" x14ac:dyDescent="0.25">
      <c r="A58" s="28">
        <v>57</v>
      </c>
      <c r="B58" s="27" t="str">
        <f>Library!E58</f>
        <v xml:space="preserve">CASAS et al. </v>
      </c>
      <c r="C58" s="79" t="s">
        <v>960</v>
      </c>
      <c r="D58" s="4" t="s">
        <v>49</v>
      </c>
      <c r="E58" s="4" t="s">
        <v>960</v>
      </c>
      <c r="F58" s="4" t="s">
        <v>960</v>
      </c>
      <c r="G58" s="4" t="s">
        <v>960</v>
      </c>
      <c r="H58" s="4" t="s">
        <v>960</v>
      </c>
      <c r="I58" s="4" t="s">
        <v>960</v>
      </c>
      <c r="J58" s="4" t="s">
        <v>960</v>
      </c>
      <c r="K58" s="4" t="s">
        <v>49</v>
      </c>
      <c r="L58" s="4" t="s">
        <v>49</v>
      </c>
      <c r="M58" s="4" t="s">
        <v>49</v>
      </c>
      <c r="N58" s="4" t="s">
        <v>1271</v>
      </c>
      <c r="O58" s="4" t="s">
        <v>49</v>
      </c>
      <c r="P58" s="4" t="s">
        <v>41</v>
      </c>
      <c r="Q58" s="4" t="s">
        <v>960</v>
      </c>
      <c r="R58" s="4" t="s">
        <v>49</v>
      </c>
      <c r="S58" s="4" t="s">
        <v>41</v>
      </c>
      <c r="T58" s="4" t="s">
        <v>49</v>
      </c>
      <c r="U58" s="4" t="s">
        <v>49</v>
      </c>
      <c r="V58" s="4" t="s">
        <v>41</v>
      </c>
      <c r="W58" s="78" t="s">
        <v>41</v>
      </c>
    </row>
    <row r="59" spans="1:23" ht="15" customHeight="1" x14ac:dyDescent="0.25">
      <c r="A59" s="28">
        <v>58</v>
      </c>
      <c r="B59" s="27" t="str">
        <f>Library!E59</f>
        <v xml:space="preserve">CASTRO et al. </v>
      </c>
      <c r="C59" s="79" t="s">
        <v>960</v>
      </c>
      <c r="D59" s="4" t="s">
        <v>49</v>
      </c>
      <c r="E59" s="4" t="s">
        <v>960</v>
      </c>
      <c r="F59" s="4" t="s">
        <v>960</v>
      </c>
      <c r="G59" s="4" t="s">
        <v>960</v>
      </c>
      <c r="H59" s="4" t="s">
        <v>960</v>
      </c>
      <c r="I59" s="4" t="s">
        <v>960</v>
      </c>
      <c r="J59" s="4" t="s">
        <v>960</v>
      </c>
      <c r="K59" s="4" t="s">
        <v>41</v>
      </c>
      <c r="L59" s="4" t="s">
        <v>49</v>
      </c>
      <c r="M59" s="4" t="s">
        <v>49</v>
      </c>
      <c r="N59" s="4" t="s">
        <v>960</v>
      </c>
      <c r="O59" s="4" t="s">
        <v>49</v>
      </c>
      <c r="P59" s="4" t="s">
        <v>1002</v>
      </c>
      <c r="Q59" s="4" t="s">
        <v>49</v>
      </c>
      <c r="R59" s="4" t="s">
        <v>49</v>
      </c>
      <c r="S59" s="4" t="s">
        <v>49</v>
      </c>
      <c r="T59" s="4" t="s">
        <v>49</v>
      </c>
      <c r="U59" s="4" t="s">
        <v>49</v>
      </c>
      <c r="V59" s="4" t="s">
        <v>49</v>
      </c>
      <c r="W59" s="78" t="s">
        <v>41</v>
      </c>
    </row>
    <row r="60" spans="1:23" ht="15" customHeight="1" x14ac:dyDescent="0.25">
      <c r="A60" s="28">
        <v>59</v>
      </c>
      <c r="B60" s="27" t="str">
        <f>Library!E60</f>
        <v xml:space="preserve">CHAVIARAS et al. </v>
      </c>
      <c r="C60" s="79" t="s">
        <v>960</v>
      </c>
      <c r="D60" s="4" t="s">
        <v>49</v>
      </c>
      <c r="E60" s="4" t="s">
        <v>960</v>
      </c>
      <c r="F60" s="4" t="s">
        <v>960</v>
      </c>
      <c r="G60" s="4" t="s">
        <v>960</v>
      </c>
      <c r="H60" s="4" t="s">
        <v>960</v>
      </c>
      <c r="I60" s="4" t="s">
        <v>960</v>
      </c>
      <c r="J60" s="4" t="s">
        <v>960</v>
      </c>
      <c r="K60" s="4" t="s">
        <v>49</v>
      </c>
      <c r="L60" s="4" t="s">
        <v>49</v>
      </c>
      <c r="M60" s="4" t="s">
        <v>49</v>
      </c>
      <c r="N60" s="4" t="s">
        <v>1271</v>
      </c>
      <c r="O60" s="4" t="s">
        <v>49</v>
      </c>
      <c r="P60" s="4" t="s">
        <v>1002</v>
      </c>
      <c r="Q60" s="4" t="s">
        <v>49</v>
      </c>
      <c r="R60" s="4" t="s">
        <v>49</v>
      </c>
      <c r="S60" s="4" t="s">
        <v>41</v>
      </c>
      <c r="T60" s="4" t="s">
        <v>49</v>
      </c>
      <c r="U60" s="4" t="s">
        <v>49</v>
      </c>
      <c r="V60" s="4" t="s">
        <v>49</v>
      </c>
      <c r="W60" s="78" t="s">
        <v>41</v>
      </c>
    </row>
    <row r="61" spans="1:23" ht="15" customHeight="1" x14ac:dyDescent="0.25">
      <c r="A61" s="101">
        <v>60</v>
      </c>
      <c r="B61" s="27" t="str">
        <f>Library!E61</f>
        <v xml:space="preserve">CHEN et al. </v>
      </c>
    </row>
    <row r="62" spans="1:23" ht="15" customHeight="1" x14ac:dyDescent="0.25">
      <c r="A62" s="28">
        <v>61</v>
      </c>
      <c r="B62" s="27" t="str">
        <f>Library!E62</f>
        <v xml:space="preserve">CHEN et al. </v>
      </c>
      <c r="C62" s="79" t="s">
        <v>960</v>
      </c>
      <c r="D62" s="4" t="s">
        <v>49</v>
      </c>
      <c r="E62" s="4" t="s">
        <v>960</v>
      </c>
      <c r="F62" s="4" t="s">
        <v>960</v>
      </c>
      <c r="G62" s="4" t="s">
        <v>960</v>
      </c>
      <c r="H62" s="4" t="s">
        <v>960</v>
      </c>
      <c r="I62" s="4" t="s">
        <v>960</v>
      </c>
      <c r="J62" s="4" t="s">
        <v>960</v>
      </c>
      <c r="K62" s="4" t="s">
        <v>49</v>
      </c>
      <c r="L62" s="4" t="s">
        <v>49</v>
      </c>
      <c r="M62" s="4" t="s">
        <v>49</v>
      </c>
      <c r="N62" s="4" t="s">
        <v>960</v>
      </c>
      <c r="O62" s="4" t="s">
        <v>49</v>
      </c>
      <c r="P62" s="4" t="s">
        <v>1002</v>
      </c>
      <c r="Q62" s="4" t="s">
        <v>49</v>
      </c>
      <c r="R62" s="4" t="s">
        <v>49</v>
      </c>
      <c r="S62" s="4" t="s">
        <v>41</v>
      </c>
      <c r="T62" s="4" t="s">
        <v>49</v>
      </c>
      <c r="U62" s="4" t="s">
        <v>49</v>
      </c>
      <c r="V62" s="4" t="s">
        <v>41</v>
      </c>
      <c r="W62" s="78" t="s">
        <v>41</v>
      </c>
    </row>
    <row r="63" spans="1:23" ht="15" customHeight="1" x14ac:dyDescent="0.25">
      <c r="A63" s="28">
        <v>62</v>
      </c>
      <c r="B63" s="27" t="str">
        <f>Library!E63</f>
        <v xml:space="preserve">CHO et al. </v>
      </c>
      <c r="C63" s="79" t="s">
        <v>960</v>
      </c>
      <c r="D63" s="4" t="s">
        <v>49</v>
      </c>
      <c r="E63" s="4" t="s">
        <v>960</v>
      </c>
      <c r="F63" s="4" t="s">
        <v>960</v>
      </c>
      <c r="G63" s="4" t="s">
        <v>960</v>
      </c>
      <c r="H63" s="4" t="s">
        <v>960</v>
      </c>
      <c r="I63" s="4" t="s">
        <v>960</v>
      </c>
      <c r="J63" s="4" t="s">
        <v>960</v>
      </c>
      <c r="K63" s="4" t="s">
        <v>49</v>
      </c>
      <c r="L63" s="4" t="s">
        <v>49</v>
      </c>
      <c r="M63" s="4" t="s">
        <v>49</v>
      </c>
      <c r="N63" s="4" t="s">
        <v>960</v>
      </c>
      <c r="O63" s="4" t="s">
        <v>49</v>
      </c>
      <c r="P63" s="4" t="s">
        <v>41</v>
      </c>
      <c r="Q63" s="4" t="s">
        <v>960</v>
      </c>
      <c r="R63" s="4" t="s">
        <v>49</v>
      </c>
      <c r="S63" s="4" t="s">
        <v>41</v>
      </c>
      <c r="T63" s="4" t="s">
        <v>49</v>
      </c>
      <c r="U63" s="4" t="s">
        <v>49</v>
      </c>
      <c r="V63" s="4" t="s">
        <v>49</v>
      </c>
      <c r="W63" s="78" t="s">
        <v>41</v>
      </c>
    </row>
    <row r="64" spans="1:23" ht="15" customHeight="1" x14ac:dyDescent="0.25">
      <c r="A64" s="28">
        <v>63</v>
      </c>
      <c r="B64" s="27" t="str">
        <f>Library!E64</f>
        <v xml:space="preserve">CHOI et al. </v>
      </c>
      <c r="C64" s="79" t="s">
        <v>960</v>
      </c>
      <c r="D64" s="4" t="s">
        <v>49</v>
      </c>
      <c r="E64" s="4" t="s">
        <v>960</v>
      </c>
      <c r="F64" s="4" t="s">
        <v>960</v>
      </c>
      <c r="G64" s="4" t="s">
        <v>960</v>
      </c>
      <c r="H64" s="4" t="s">
        <v>960</v>
      </c>
      <c r="I64" s="4" t="s">
        <v>960</v>
      </c>
      <c r="J64" s="4" t="s">
        <v>960</v>
      </c>
      <c r="K64" s="4" t="s">
        <v>49</v>
      </c>
      <c r="L64" s="4" t="s">
        <v>49</v>
      </c>
      <c r="M64" s="4" t="s">
        <v>49</v>
      </c>
      <c r="N64" s="4" t="s">
        <v>960</v>
      </c>
      <c r="O64" s="4" t="s">
        <v>49</v>
      </c>
      <c r="P64" s="4" t="s">
        <v>1002</v>
      </c>
      <c r="Q64" s="4" t="s">
        <v>49</v>
      </c>
      <c r="R64" s="4" t="s">
        <v>49</v>
      </c>
      <c r="S64" s="4" t="s">
        <v>41</v>
      </c>
      <c r="T64" s="4" t="s">
        <v>49</v>
      </c>
      <c r="U64" s="4" t="s">
        <v>49</v>
      </c>
      <c r="V64" s="4" t="s">
        <v>49</v>
      </c>
      <c r="W64" s="78" t="s">
        <v>41</v>
      </c>
    </row>
    <row r="65" spans="1:23" ht="15" customHeight="1" x14ac:dyDescent="0.25">
      <c r="A65" s="101">
        <v>64</v>
      </c>
      <c r="B65" s="27" t="str">
        <f>Library!E65</f>
        <v xml:space="preserve">CHUNG et al. </v>
      </c>
    </row>
    <row r="66" spans="1:23" ht="15" customHeight="1" x14ac:dyDescent="0.25">
      <c r="A66" s="28">
        <v>65</v>
      </c>
      <c r="B66" s="27" t="str">
        <f>Library!E66</f>
        <v xml:space="preserve">COSTA et al. </v>
      </c>
      <c r="C66" s="79" t="s">
        <v>960</v>
      </c>
      <c r="D66" s="4" t="s">
        <v>49</v>
      </c>
      <c r="E66" s="4" t="s">
        <v>960</v>
      </c>
      <c r="F66" s="4" t="s">
        <v>960</v>
      </c>
      <c r="G66" s="4" t="s">
        <v>960</v>
      </c>
      <c r="H66" s="4" t="s">
        <v>960</v>
      </c>
      <c r="I66" s="4" t="s">
        <v>49</v>
      </c>
      <c r="J66" s="4" t="s">
        <v>960</v>
      </c>
      <c r="K66" s="4" t="s">
        <v>49</v>
      </c>
      <c r="L66" s="4" t="s">
        <v>49</v>
      </c>
      <c r="M66" s="4" t="s">
        <v>49</v>
      </c>
      <c r="N66" s="4" t="s">
        <v>960</v>
      </c>
      <c r="O66" s="4" t="s">
        <v>49</v>
      </c>
      <c r="P66" s="4" t="s">
        <v>1002</v>
      </c>
      <c r="Q66" s="4" t="s">
        <v>49</v>
      </c>
      <c r="R66" s="4" t="s">
        <v>49</v>
      </c>
      <c r="S66" s="4" t="s">
        <v>41</v>
      </c>
      <c r="T66" s="4" t="s">
        <v>49</v>
      </c>
      <c r="U66" s="4" t="s">
        <v>49</v>
      </c>
      <c r="V66" s="4" t="s">
        <v>49</v>
      </c>
      <c r="W66" s="78" t="s">
        <v>41</v>
      </c>
    </row>
    <row r="67" spans="1:23" ht="15" customHeight="1" x14ac:dyDescent="0.25">
      <c r="A67" s="28">
        <v>66</v>
      </c>
      <c r="B67" s="27" t="str">
        <f>Library!E67</f>
        <v xml:space="preserve">CRUZ et al. </v>
      </c>
      <c r="C67" s="79" t="s">
        <v>960</v>
      </c>
      <c r="D67" s="4" t="s">
        <v>49</v>
      </c>
      <c r="E67" s="4" t="s">
        <v>960</v>
      </c>
      <c r="F67" s="4" t="s">
        <v>960</v>
      </c>
      <c r="G67" s="4" t="s">
        <v>960</v>
      </c>
      <c r="H67" s="4" t="s">
        <v>960</v>
      </c>
      <c r="I67" s="4" t="s">
        <v>49</v>
      </c>
      <c r="J67" s="4" t="s">
        <v>49</v>
      </c>
      <c r="K67" s="4" t="s">
        <v>49</v>
      </c>
      <c r="L67" s="4" t="s">
        <v>49</v>
      </c>
      <c r="M67" s="4" t="s">
        <v>49</v>
      </c>
      <c r="N67" s="4" t="s">
        <v>1271</v>
      </c>
      <c r="O67" s="4" t="s">
        <v>49</v>
      </c>
      <c r="P67" s="4" t="s">
        <v>41</v>
      </c>
      <c r="Q67" s="4" t="s">
        <v>49</v>
      </c>
      <c r="R67" s="4" t="s">
        <v>49</v>
      </c>
      <c r="S67" s="4" t="s">
        <v>41</v>
      </c>
      <c r="T67" s="4" t="s">
        <v>49</v>
      </c>
      <c r="U67" s="4" t="s">
        <v>49</v>
      </c>
      <c r="V67" s="4" t="s">
        <v>49</v>
      </c>
      <c r="W67" s="78" t="s">
        <v>41</v>
      </c>
    </row>
    <row r="68" spans="1:23" ht="15" customHeight="1" x14ac:dyDescent="0.25">
      <c r="A68" s="28">
        <v>67</v>
      </c>
      <c r="B68" s="27" t="str">
        <f>Library!E68</f>
        <v xml:space="preserve">D'AQUILA et al. </v>
      </c>
      <c r="C68" s="79" t="s">
        <v>960</v>
      </c>
      <c r="D68" s="4" t="s">
        <v>49</v>
      </c>
      <c r="E68" s="4" t="s">
        <v>960</v>
      </c>
      <c r="F68" s="4" t="s">
        <v>960</v>
      </c>
      <c r="G68" s="4" t="s">
        <v>960</v>
      </c>
      <c r="H68" s="4" t="s">
        <v>960</v>
      </c>
      <c r="I68" s="4" t="s">
        <v>49</v>
      </c>
      <c r="J68" s="4" t="s">
        <v>49</v>
      </c>
      <c r="K68" s="4" t="s">
        <v>49</v>
      </c>
      <c r="L68" s="4" t="s">
        <v>49</v>
      </c>
      <c r="M68" s="4" t="s">
        <v>49</v>
      </c>
      <c r="N68" s="4" t="s">
        <v>960</v>
      </c>
      <c r="O68" s="4" t="s">
        <v>1187</v>
      </c>
      <c r="P68" s="4" t="s">
        <v>41</v>
      </c>
      <c r="Q68" s="4" t="s">
        <v>49</v>
      </c>
      <c r="R68" s="4" t="s">
        <v>49</v>
      </c>
      <c r="S68" s="4" t="s">
        <v>49</v>
      </c>
      <c r="T68" s="4" t="s">
        <v>49</v>
      </c>
      <c r="U68" s="4" t="s">
        <v>49</v>
      </c>
      <c r="V68" s="4" t="s">
        <v>49</v>
      </c>
      <c r="W68" s="78" t="s">
        <v>41</v>
      </c>
    </row>
    <row r="69" spans="1:23" ht="15" customHeight="1" x14ac:dyDescent="0.25">
      <c r="A69" s="28">
        <v>68</v>
      </c>
      <c r="B69" s="27" t="str">
        <f>Library!E69</f>
        <v xml:space="preserve">DE BUNDEL et al. </v>
      </c>
      <c r="C69" s="79" t="s">
        <v>960</v>
      </c>
      <c r="D69" s="4" t="s">
        <v>49</v>
      </c>
      <c r="E69" s="4" t="s">
        <v>960</v>
      </c>
      <c r="F69" s="4" t="s">
        <v>960</v>
      </c>
      <c r="G69" s="4" t="s">
        <v>960</v>
      </c>
      <c r="H69" s="4" t="s">
        <v>960</v>
      </c>
      <c r="I69" s="4" t="s">
        <v>960</v>
      </c>
      <c r="J69" s="4" t="s">
        <v>960</v>
      </c>
      <c r="K69" s="4" t="s">
        <v>49</v>
      </c>
      <c r="L69" s="4" t="s">
        <v>49</v>
      </c>
      <c r="M69" s="4" t="s">
        <v>49</v>
      </c>
      <c r="N69" s="4" t="s">
        <v>960</v>
      </c>
      <c r="O69" s="4" t="s">
        <v>49</v>
      </c>
      <c r="P69" s="4" t="s">
        <v>1002</v>
      </c>
      <c r="Q69" s="4" t="s">
        <v>960</v>
      </c>
      <c r="R69" s="4" t="s">
        <v>49</v>
      </c>
      <c r="S69" s="4" t="s">
        <v>49</v>
      </c>
      <c r="T69" s="4" t="s">
        <v>49</v>
      </c>
      <c r="U69" s="4" t="s">
        <v>49</v>
      </c>
      <c r="V69" s="4" t="s">
        <v>41</v>
      </c>
      <c r="W69" s="78" t="s">
        <v>41</v>
      </c>
    </row>
    <row r="70" spans="1:23" ht="15" customHeight="1" x14ac:dyDescent="0.25">
      <c r="A70" s="28">
        <v>69</v>
      </c>
      <c r="B70" s="27" t="str">
        <f>Library!E70</f>
        <v xml:space="preserve">DE JONG et al. </v>
      </c>
      <c r="C70" s="79" t="s">
        <v>960</v>
      </c>
      <c r="D70" s="4" t="s">
        <v>49</v>
      </c>
      <c r="E70" s="4" t="s">
        <v>41</v>
      </c>
      <c r="F70" s="4" t="s">
        <v>41</v>
      </c>
      <c r="G70" s="4" t="s">
        <v>41</v>
      </c>
      <c r="H70" s="4" t="s">
        <v>960</v>
      </c>
      <c r="I70" s="4" t="s">
        <v>960</v>
      </c>
      <c r="J70" s="4" t="s">
        <v>49</v>
      </c>
      <c r="K70" s="4" t="s">
        <v>49</v>
      </c>
      <c r="L70" s="4" t="s">
        <v>49</v>
      </c>
      <c r="M70" s="4" t="s">
        <v>49</v>
      </c>
      <c r="N70" s="4" t="s">
        <v>960</v>
      </c>
      <c r="O70" s="4" t="s">
        <v>49</v>
      </c>
      <c r="P70" s="4" t="s">
        <v>41</v>
      </c>
      <c r="Q70" s="4" t="s">
        <v>49</v>
      </c>
      <c r="R70" s="4" t="s">
        <v>49</v>
      </c>
      <c r="S70" s="4" t="s">
        <v>49</v>
      </c>
      <c r="T70" s="4" t="s">
        <v>49</v>
      </c>
      <c r="U70" s="4" t="s">
        <v>49</v>
      </c>
      <c r="V70" s="4" t="s">
        <v>49</v>
      </c>
      <c r="W70" s="78" t="s">
        <v>41</v>
      </c>
    </row>
    <row r="71" spans="1:23" ht="15" customHeight="1" x14ac:dyDescent="0.25">
      <c r="A71" s="101">
        <v>70</v>
      </c>
      <c r="B71" s="27" t="str">
        <f>Library!E71</f>
        <v xml:space="preserve">DE PABLO et al. </v>
      </c>
    </row>
    <row r="72" spans="1:23" ht="15" customHeight="1" x14ac:dyDescent="0.25">
      <c r="A72" s="28">
        <v>71</v>
      </c>
      <c r="B72" s="27" t="str">
        <f>Library!E72</f>
        <v xml:space="preserve">DECOLLOGNE et al. </v>
      </c>
      <c r="C72" s="79" t="s">
        <v>960</v>
      </c>
      <c r="D72" s="4" t="s">
        <v>49</v>
      </c>
      <c r="E72" s="4" t="s">
        <v>960</v>
      </c>
      <c r="F72" s="4" t="s">
        <v>960</v>
      </c>
      <c r="G72" s="4" t="s">
        <v>960</v>
      </c>
      <c r="H72" s="4" t="s">
        <v>960</v>
      </c>
      <c r="I72" s="4" t="s">
        <v>960</v>
      </c>
      <c r="J72" s="4" t="s">
        <v>960</v>
      </c>
      <c r="K72" s="4" t="s">
        <v>49</v>
      </c>
      <c r="L72" s="4" t="s">
        <v>49</v>
      </c>
      <c r="M72" s="4" t="s">
        <v>49</v>
      </c>
      <c r="N72" s="4" t="s">
        <v>960</v>
      </c>
      <c r="O72" s="4" t="s">
        <v>49</v>
      </c>
      <c r="P72" s="4" t="s">
        <v>41</v>
      </c>
      <c r="Q72" s="4" t="s">
        <v>960</v>
      </c>
      <c r="R72" s="4" t="s">
        <v>49</v>
      </c>
      <c r="S72" s="4" t="s">
        <v>41</v>
      </c>
      <c r="T72" s="4" t="s">
        <v>49</v>
      </c>
      <c r="U72" s="4" t="s">
        <v>49</v>
      </c>
      <c r="V72" s="4" t="s">
        <v>41</v>
      </c>
      <c r="W72" s="78" t="s">
        <v>41</v>
      </c>
    </row>
    <row r="73" spans="1:23" ht="15" customHeight="1" x14ac:dyDescent="0.25">
      <c r="A73" s="28">
        <v>72</v>
      </c>
      <c r="B73" s="27" t="str">
        <f>Library!E73</f>
        <v xml:space="preserve">DEVI et al. </v>
      </c>
      <c r="C73" s="79" t="s">
        <v>960</v>
      </c>
      <c r="D73" s="4" t="s">
        <v>49</v>
      </c>
      <c r="E73" s="4" t="s">
        <v>41</v>
      </c>
      <c r="F73" s="4" t="s">
        <v>960</v>
      </c>
      <c r="G73" s="4" t="s">
        <v>960</v>
      </c>
      <c r="H73" s="4" t="s">
        <v>960</v>
      </c>
      <c r="I73" s="4" t="s">
        <v>960</v>
      </c>
      <c r="J73" s="4" t="s">
        <v>49</v>
      </c>
      <c r="K73" s="4" t="s">
        <v>49</v>
      </c>
      <c r="L73" s="4" t="s">
        <v>49</v>
      </c>
      <c r="M73" s="4" t="s">
        <v>49</v>
      </c>
      <c r="N73" s="4" t="s">
        <v>1271</v>
      </c>
      <c r="O73" s="4" t="s">
        <v>49</v>
      </c>
      <c r="P73" s="4" t="s">
        <v>41</v>
      </c>
      <c r="Q73" s="4" t="s">
        <v>49</v>
      </c>
      <c r="R73" s="4" t="s">
        <v>49</v>
      </c>
      <c r="S73" s="4" t="s">
        <v>49</v>
      </c>
      <c r="T73" s="4" t="s">
        <v>49</v>
      </c>
      <c r="U73" s="4" t="s">
        <v>49</v>
      </c>
      <c r="V73" s="4" t="s">
        <v>41</v>
      </c>
      <c r="W73" s="78" t="s">
        <v>41</v>
      </c>
    </row>
    <row r="74" spans="1:23" ht="15" customHeight="1" x14ac:dyDescent="0.25">
      <c r="A74" s="28">
        <v>73</v>
      </c>
      <c r="B74" s="27" t="str">
        <f>Library!E74</f>
        <v xml:space="preserve">DHAMIJA et al. </v>
      </c>
      <c r="C74" s="79" t="s">
        <v>960</v>
      </c>
      <c r="D74" s="4" t="s">
        <v>49</v>
      </c>
      <c r="E74" s="4" t="s">
        <v>960</v>
      </c>
      <c r="F74" s="4" t="s">
        <v>960</v>
      </c>
      <c r="G74" s="4" t="s">
        <v>960</v>
      </c>
      <c r="H74" s="4" t="s">
        <v>960</v>
      </c>
      <c r="I74" s="4" t="s">
        <v>960</v>
      </c>
      <c r="J74" s="4" t="s">
        <v>49</v>
      </c>
      <c r="K74" s="4" t="s">
        <v>49</v>
      </c>
      <c r="L74" s="4" t="s">
        <v>49</v>
      </c>
      <c r="M74" s="4" t="s">
        <v>49</v>
      </c>
      <c r="N74" s="4" t="s">
        <v>1271</v>
      </c>
      <c r="O74" s="4" t="s">
        <v>49</v>
      </c>
      <c r="P74" s="4" t="s">
        <v>1002</v>
      </c>
      <c r="Q74" s="4" t="s">
        <v>960</v>
      </c>
      <c r="R74" s="4" t="s">
        <v>49</v>
      </c>
      <c r="S74" s="4" t="s">
        <v>41</v>
      </c>
      <c r="T74" s="4" t="s">
        <v>49</v>
      </c>
      <c r="U74" s="4" t="s">
        <v>41</v>
      </c>
      <c r="V74" s="4" t="s">
        <v>41</v>
      </c>
      <c r="W74" s="78" t="s">
        <v>41</v>
      </c>
    </row>
    <row r="75" spans="1:23" ht="15" customHeight="1" x14ac:dyDescent="0.25">
      <c r="A75" s="28">
        <v>74</v>
      </c>
      <c r="B75" s="27" t="str">
        <f>Library!E75</f>
        <v xml:space="preserve">DING et al. </v>
      </c>
      <c r="C75" s="79" t="s">
        <v>41</v>
      </c>
      <c r="D75" s="4" t="s">
        <v>49</v>
      </c>
      <c r="E75" s="4" t="s">
        <v>960</v>
      </c>
      <c r="F75" s="4" t="s">
        <v>960</v>
      </c>
      <c r="G75" s="4" t="s">
        <v>960</v>
      </c>
      <c r="H75" s="4" t="s">
        <v>960</v>
      </c>
      <c r="I75" s="4" t="s">
        <v>49</v>
      </c>
      <c r="J75" s="4" t="s">
        <v>49</v>
      </c>
      <c r="K75" s="4" t="s">
        <v>49</v>
      </c>
      <c r="L75" s="4" t="s">
        <v>49</v>
      </c>
      <c r="M75" s="4" t="s">
        <v>49</v>
      </c>
      <c r="N75" s="4" t="s">
        <v>1271</v>
      </c>
      <c r="O75" s="4" t="s">
        <v>49</v>
      </c>
      <c r="P75" s="4" t="s">
        <v>1002</v>
      </c>
      <c r="Q75" s="4" t="s">
        <v>49</v>
      </c>
      <c r="R75" s="4" t="s">
        <v>49</v>
      </c>
      <c r="S75" s="4" t="s">
        <v>49</v>
      </c>
      <c r="T75" s="4" t="s">
        <v>49</v>
      </c>
      <c r="U75" s="4" t="s">
        <v>41</v>
      </c>
      <c r="V75" s="4" t="s">
        <v>49</v>
      </c>
      <c r="W75" s="78" t="s">
        <v>41</v>
      </c>
    </row>
    <row r="76" spans="1:23" ht="15" customHeight="1" x14ac:dyDescent="0.25">
      <c r="A76" s="28">
        <v>75</v>
      </c>
      <c r="B76" s="27" t="str">
        <f>Library!E76</f>
        <v xml:space="preserve">EGASHIRA et al. </v>
      </c>
      <c r="C76" s="79" t="s">
        <v>960</v>
      </c>
      <c r="D76" s="4" t="s">
        <v>49</v>
      </c>
      <c r="E76" s="4" t="s">
        <v>960</v>
      </c>
      <c r="F76" s="4" t="s">
        <v>960</v>
      </c>
      <c r="G76" s="4" t="s">
        <v>960</v>
      </c>
      <c r="H76" s="4" t="s">
        <v>960</v>
      </c>
      <c r="I76" s="4" t="s">
        <v>960</v>
      </c>
      <c r="J76" s="4" t="s">
        <v>960</v>
      </c>
      <c r="K76" s="4" t="s">
        <v>49</v>
      </c>
      <c r="L76" s="4" t="s">
        <v>49</v>
      </c>
      <c r="M76" s="4" t="s">
        <v>49</v>
      </c>
      <c r="N76" s="4" t="s">
        <v>960</v>
      </c>
      <c r="O76" s="4" t="s">
        <v>49</v>
      </c>
      <c r="P76" s="4" t="s">
        <v>41</v>
      </c>
      <c r="Q76" s="4" t="s">
        <v>49</v>
      </c>
      <c r="R76" s="4" t="s">
        <v>49</v>
      </c>
      <c r="S76" s="4" t="s">
        <v>49</v>
      </c>
      <c r="T76" s="4" t="s">
        <v>49</v>
      </c>
      <c r="U76" s="4" t="s">
        <v>41</v>
      </c>
      <c r="V76" s="4" t="s">
        <v>49</v>
      </c>
      <c r="W76" s="78" t="s">
        <v>41</v>
      </c>
    </row>
    <row r="77" spans="1:23" ht="15" customHeight="1" x14ac:dyDescent="0.25">
      <c r="A77" s="28">
        <v>76</v>
      </c>
      <c r="B77" s="27" t="str">
        <f>Library!E77</f>
        <v xml:space="preserve">ELKHAYAT et al. </v>
      </c>
      <c r="C77" s="79" t="s">
        <v>960</v>
      </c>
      <c r="D77" s="4" t="s">
        <v>49</v>
      </c>
      <c r="E77" s="4" t="s">
        <v>960</v>
      </c>
      <c r="F77" s="4" t="s">
        <v>960</v>
      </c>
      <c r="G77" s="4" t="s">
        <v>960</v>
      </c>
      <c r="H77" s="4" t="s">
        <v>960</v>
      </c>
      <c r="I77" s="4" t="s">
        <v>960</v>
      </c>
      <c r="J77" s="4" t="s">
        <v>960</v>
      </c>
      <c r="K77" s="4" t="s">
        <v>49</v>
      </c>
      <c r="L77" s="4" t="s">
        <v>49</v>
      </c>
      <c r="M77" s="4" t="s">
        <v>49</v>
      </c>
      <c r="N77" s="4" t="s">
        <v>1271</v>
      </c>
      <c r="O77" s="4" t="s">
        <v>49</v>
      </c>
      <c r="P77" s="4" t="s">
        <v>1002</v>
      </c>
      <c r="Q77" s="4" t="s">
        <v>960</v>
      </c>
      <c r="R77" s="4" t="s">
        <v>49</v>
      </c>
      <c r="S77" s="4" t="s">
        <v>41</v>
      </c>
      <c r="T77" s="4" t="s">
        <v>49</v>
      </c>
      <c r="U77" s="4" t="s">
        <v>49</v>
      </c>
      <c r="V77" s="4" t="s">
        <v>49</v>
      </c>
      <c r="W77" s="78" t="s">
        <v>41</v>
      </c>
    </row>
    <row r="78" spans="1:23" ht="15" customHeight="1" x14ac:dyDescent="0.25">
      <c r="A78" s="28">
        <v>77</v>
      </c>
      <c r="B78" s="27" t="str">
        <f>Library!E78</f>
        <v xml:space="preserve">ESTRADA-CAMARENA et al. </v>
      </c>
      <c r="C78" s="79" t="s">
        <v>960</v>
      </c>
      <c r="D78" s="4" t="s">
        <v>49</v>
      </c>
      <c r="E78" s="4" t="s">
        <v>960</v>
      </c>
      <c r="F78" s="4" t="s">
        <v>960</v>
      </c>
      <c r="G78" s="4" t="s">
        <v>960</v>
      </c>
      <c r="H78" s="4" t="s">
        <v>960</v>
      </c>
      <c r="I78" s="4" t="s">
        <v>49</v>
      </c>
      <c r="J78" s="4" t="s">
        <v>960</v>
      </c>
      <c r="K78" s="4" t="s">
        <v>49</v>
      </c>
      <c r="L78" s="4" t="s">
        <v>49</v>
      </c>
      <c r="M78" s="4" t="s">
        <v>49</v>
      </c>
      <c r="N78" s="4" t="s">
        <v>960</v>
      </c>
      <c r="O78" s="4" t="s">
        <v>49</v>
      </c>
      <c r="P78" s="4" t="s">
        <v>41</v>
      </c>
      <c r="Q78" s="4" t="s">
        <v>49</v>
      </c>
      <c r="R78" s="4" t="s">
        <v>49</v>
      </c>
      <c r="S78" s="4" t="s">
        <v>41</v>
      </c>
      <c r="T78" s="4" t="s">
        <v>49</v>
      </c>
      <c r="U78" s="4" t="s">
        <v>49</v>
      </c>
      <c r="V78" s="4" t="s">
        <v>49</v>
      </c>
      <c r="W78" s="78" t="s">
        <v>41</v>
      </c>
    </row>
    <row r="79" spans="1:23" ht="15" customHeight="1" x14ac:dyDescent="0.25">
      <c r="A79" s="28">
        <v>78</v>
      </c>
      <c r="B79" s="27" t="str">
        <f>Library!E79</f>
        <v xml:space="preserve">FALCON et al. </v>
      </c>
      <c r="C79" s="79" t="s">
        <v>960</v>
      </c>
      <c r="D79" s="4" t="s">
        <v>49</v>
      </c>
      <c r="E79" s="4" t="s">
        <v>960</v>
      </c>
      <c r="F79" s="4" t="s">
        <v>960</v>
      </c>
      <c r="G79" s="4" t="s">
        <v>960</v>
      </c>
      <c r="H79" s="4" t="s">
        <v>960</v>
      </c>
      <c r="I79" s="4" t="s">
        <v>960</v>
      </c>
      <c r="J79" s="4" t="s">
        <v>960</v>
      </c>
      <c r="K79" s="4" t="s">
        <v>49</v>
      </c>
      <c r="L79" s="4" t="s">
        <v>49</v>
      </c>
      <c r="M79" s="4" t="s">
        <v>49</v>
      </c>
      <c r="N79" s="4" t="s">
        <v>960</v>
      </c>
      <c r="O79" s="4" t="s">
        <v>49</v>
      </c>
      <c r="P79" s="4" t="s">
        <v>1002</v>
      </c>
      <c r="Q79" s="4" t="s">
        <v>49</v>
      </c>
      <c r="R79" s="4" t="s">
        <v>49</v>
      </c>
      <c r="S79" s="4" t="s">
        <v>41</v>
      </c>
      <c r="T79" s="4" t="s">
        <v>49</v>
      </c>
      <c r="U79" s="4" t="s">
        <v>49</v>
      </c>
      <c r="V79" s="4" t="s">
        <v>960</v>
      </c>
      <c r="W79" s="78" t="s">
        <v>41</v>
      </c>
    </row>
    <row r="80" spans="1:23" ht="15" customHeight="1" x14ac:dyDescent="0.25">
      <c r="A80" s="28">
        <v>79</v>
      </c>
      <c r="B80" s="27" t="str">
        <f>Library!E80</f>
        <v xml:space="preserve">FENG et al. </v>
      </c>
      <c r="C80" s="79" t="s">
        <v>960</v>
      </c>
      <c r="D80" s="4" t="s">
        <v>49</v>
      </c>
      <c r="E80" s="4" t="s">
        <v>960</v>
      </c>
      <c r="F80" s="4" t="s">
        <v>960</v>
      </c>
      <c r="G80" s="4" t="s">
        <v>960</v>
      </c>
      <c r="H80" s="4" t="s">
        <v>960</v>
      </c>
      <c r="I80" s="4" t="s">
        <v>49</v>
      </c>
      <c r="J80" s="4" t="s">
        <v>49</v>
      </c>
      <c r="K80" s="4" t="s">
        <v>49</v>
      </c>
      <c r="L80" s="4" t="s">
        <v>49</v>
      </c>
      <c r="M80" s="4" t="s">
        <v>49</v>
      </c>
      <c r="N80" s="4" t="s">
        <v>1271</v>
      </c>
      <c r="O80" s="4" t="s">
        <v>49</v>
      </c>
      <c r="P80" s="4" t="s">
        <v>1002</v>
      </c>
      <c r="Q80" s="4" t="s">
        <v>49</v>
      </c>
      <c r="R80" s="4" t="s">
        <v>49</v>
      </c>
      <c r="S80" s="4" t="s">
        <v>41</v>
      </c>
      <c r="T80" s="4" t="s">
        <v>49</v>
      </c>
      <c r="U80" s="4" t="s">
        <v>49</v>
      </c>
      <c r="V80" s="4" t="s">
        <v>41</v>
      </c>
      <c r="W80" s="78" t="s">
        <v>41</v>
      </c>
    </row>
    <row r="81" spans="1:23" ht="15" customHeight="1" x14ac:dyDescent="0.25">
      <c r="A81" s="28">
        <v>80</v>
      </c>
      <c r="B81" s="27" t="str">
        <f>Library!E81</f>
        <v xml:space="preserve">FILHO et al. </v>
      </c>
      <c r="C81" s="79" t="s">
        <v>960</v>
      </c>
      <c r="D81" s="4" t="s">
        <v>49</v>
      </c>
      <c r="E81" s="4" t="s">
        <v>960</v>
      </c>
      <c r="F81" s="4" t="s">
        <v>960</v>
      </c>
      <c r="G81" s="4" t="s">
        <v>960</v>
      </c>
      <c r="H81" s="4" t="s">
        <v>960</v>
      </c>
      <c r="I81" s="4" t="s">
        <v>960</v>
      </c>
      <c r="J81" s="4" t="s">
        <v>960</v>
      </c>
      <c r="K81" s="4" t="s">
        <v>49</v>
      </c>
      <c r="L81" s="4" t="s">
        <v>49</v>
      </c>
      <c r="M81" s="4" t="s">
        <v>49</v>
      </c>
      <c r="N81" s="4" t="s">
        <v>960</v>
      </c>
      <c r="O81" s="4" t="s">
        <v>49</v>
      </c>
      <c r="P81" s="4" t="s">
        <v>41</v>
      </c>
      <c r="Q81" s="4" t="s">
        <v>49</v>
      </c>
      <c r="R81" s="4" t="s">
        <v>49</v>
      </c>
      <c r="S81" s="4" t="s">
        <v>41</v>
      </c>
      <c r="T81" s="4" t="s">
        <v>49</v>
      </c>
      <c r="U81" s="4" t="s">
        <v>49</v>
      </c>
      <c r="V81" s="4" t="s">
        <v>41</v>
      </c>
      <c r="W81" s="78" t="s">
        <v>41</v>
      </c>
    </row>
    <row r="82" spans="1:23" ht="15" customHeight="1" x14ac:dyDescent="0.25">
      <c r="A82" s="28">
        <v>81</v>
      </c>
      <c r="B82" s="27" t="str">
        <f>Library!E82</f>
        <v xml:space="preserve">FORTUNATO et al. </v>
      </c>
      <c r="C82" s="79" t="s">
        <v>960</v>
      </c>
      <c r="D82" s="4" t="s">
        <v>49</v>
      </c>
      <c r="E82" s="4" t="s">
        <v>960</v>
      </c>
      <c r="F82" s="4" t="s">
        <v>960</v>
      </c>
      <c r="G82" s="4" t="s">
        <v>960</v>
      </c>
      <c r="H82" s="4" t="s">
        <v>960</v>
      </c>
      <c r="I82" s="4" t="s">
        <v>960</v>
      </c>
      <c r="J82" s="4" t="s">
        <v>49</v>
      </c>
      <c r="K82" s="4" t="s">
        <v>49</v>
      </c>
      <c r="L82" s="4" t="s">
        <v>49</v>
      </c>
      <c r="M82" s="4" t="s">
        <v>49</v>
      </c>
      <c r="N82" s="4" t="s">
        <v>1271</v>
      </c>
      <c r="O82" s="4" t="s">
        <v>49</v>
      </c>
      <c r="P82" s="4" t="s">
        <v>41</v>
      </c>
      <c r="Q82" s="4" t="s">
        <v>49</v>
      </c>
      <c r="R82" s="4" t="s">
        <v>49</v>
      </c>
      <c r="S82" s="4" t="s">
        <v>41</v>
      </c>
      <c r="T82" s="4" t="s">
        <v>49</v>
      </c>
      <c r="U82" s="4" t="s">
        <v>49</v>
      </c>
      <c r="V82" s="4" t="s">
        <v>960</v>
      </c>
      <c r="W82" s="78" t="s">
        <v>41</v>
      </c>
    </row>
    <row r="83" spans="1:23" ht="15" customHeight="1" x14ac:dyDescent="0.25">
      <c r="A83" s="28">
        <v>82</v>
      </c>
      <c r="B83" s="27" t="str">
        <f>Library!E83</f>
        <v xml:space="preserve">FU et al. </v>
      </c>
      <c r="C83" s="79" t="s">
        <v>960</v>
      </c>
      <c r="D83" s="4" t="s">
        <v>49</v>
      </c>
      <c r="E83" s="4" t="s">
        <v>960</v>
      </c>
      <c r="F83" s="4" t="s">
        <v>960</v>
      </c>
      <c r="G83" s="4" t="s">
        <v>960</v>
      </c>
      <c r="H83" s="4" t="s">
        <v>960</v>
      </c>
      <c r="I83" s="4" t="s">
        <v>960</v>
      </c>
      <c r="J83" s="4" t="s">
        <v>49</v>
      </c>
      <c r="K83" s="4" t="s">
        <v>49</v>
      </c>
      <c r="L83" s="4" t="s">
        <v>49</v>
      </c>
      <c r="M83" s="4" t="s">
        <v>49</v>
      </c>
      <c r="N83" s="4" t="s">
        <v>960</v>
      </c>
      <c r="O83" s="4" t="s">
        <v>41</v>
      </c>
      <c r="P83" s="4" t="s">
        <v>41</v>
      </c>
      <c r="Q83" s="4" t="s">
        <v>49</v>
      </c>
      <c r="R83" s="4" t="s">
        <v>49</v>
      </c>
      <c r="S83" s="4" t="s">
        <v>49</v>
      </c>
      <c r="T83" s="4" t="s">
        <v>49</v>
      </c>
      <c r="U83" s="4" t="s">
        <v>49</v>
      </c>
      <c r="V83" s="4" t="s">
        <v>41</v>
      </c>
      <c r="W83" s="78" t="s">
        <v>41</v>
      </c>
    </row>
    <row r="84" spans="1:23" ht="15" customHeight="1" x14ac:dyDescent="0.25">
      <c r="A84" s="28">
        <v>83</v>
      </c>
      <c r="B84" s="27" t="str">
        <f>Library!E84</f>
        <v xml:space="preserve">GALEOTTI et al. </v>
      </c>
      <c r="C84" s="79" t="s">
        <v>960</v>
      </c>
      <c r="D84" s="4" t="s">
        <v>49</v>
      </c>
      <c r="E84" s="4" t="s">
        <v>960</v>
      </c>
      <c r="F84" s="4" t="s">
        <v>960</v>
      </c>
      <c r="G84" s="4" t="s">
        <v>960</v>
      </c>
      <c r="H84" s="4" t="s">
        <v>960</v>
      </c>
      <c r="I84" s="4" t="s">
        <v>960</v>
      </c>
      <c r="J84" s="4" t="s">
        <v>960</v>
      </c>
      <c r="K84" s="4" t="s">
        <v>49</v>
      </c>
      <c r="L84" s="4" t="s">
        <v>49</v>
      </c>
      <c r="M84" s="4" t="s">
        <v>49</v>
      </c>
      <c r="N84" s="4" t="s">
        <v>960</v>
      </c>
      <c r="O84" s="4" t="s">
        <v>49</v>
      </c>
      <c r="P84" s="4" t="s">
        <v>41</v>
      </c>
      <c r="Q84" s="4" t="s">
        <v>49</v>
      </c>
      <c r="R84" s="4" t="s">
        <v>49</v>
      </c>
      <c r="S84" s="4" t="s">
        <v>49</v>
      </c>
      <c r="T84" s="4" t="s">
        <v>49</v>
      </c>
      <c r="U84" s="4" t="s">
        <v>49</v>
      </c>
      <c r="V84" s="4" t="s">
        <v>41</v>
      </c>
      <c r="W84" s="78" t="s">
        <v>41</v>
      </c>
    </row>
    <row r="85" spans="1:23" ht="15" customHeight="1" x14ac:dyDescent="0.25">
      <c r="A85" s="101">
        <v>84</v>
      </c>
      <c r="B85" s="27" t="str">
        <f>Library!E85</f>
        <v xml:space="preserve">GARD et al. </v>
      </c>
    </row>
    <row r="86" spans="1:23" ht="15" customHeight="1" x14ac:dyDescent="0.25">
      <c r="A86" s="28">
        <v>85</v>
      </c>
      <c r="B86" s="27" t="str">
        <f>Library!E86</f>
        <v xml:space="preserve">GLICK et al. </v>
      </c>
      <c r="C86" s="79" t="s">
        <v>960</v>
      </c>
      <c r="D86" s="4" t="s">
        <v>49</v>
      </c>
      <c r="E86" s="4" t="s">
        <v>960</v>
      </c>
      <c r="F86" s="4" t="s">
        <v>960</v>
      </c>
      <c r="G86" s="4" t="s">
        <v>960</v>
      </c>
      <c r="H86" s="4" t="s">
        <v>960</v>
      </c>
      <c r="I86" s="4" t="s">
        <v>49</v>
      </c>
      <c r="J86" s="4" t="s">
        <v>41</v>
      </c>
      <c r="K86" s="4" t="s">
        <v>41</v>
      </c>
      <c r="L86" s="4" t="s">
        <v>49</v>
      </c>
      <c r="M86" s="4" t="s">
        <v>49</v>
      </c>
      <c r="N86" s="4" t="s">
        <v>960</v>
      </c>
      <c r="O86" s="4" t="s">
        <v>49</v>
      </c>
      <c r="P86" s="4" t="s">
        <v>41</v>
      </c>
      <c r="Q86" s="4" t="s">
        <v>960</v>
      </c>
      <c r="R86" s="4" t="s">
        <v>49</v>
      </c>
      <c r="S86" s="4" t="s">
        <v>41</v>
      </c>
      <c r="T86" s="4" t="s">
        <v>49</v>
      </c>
      <c r="U86" s="4" t="s">
        <v>49</v>
      </c>
      <c r="V86" s="4" t="s">
        <v>49</v>
      </c>
      <c r="W86" s="78" t="s">
        <v>41</v>
      </c>
    </row>
    <row r="87" spans="1:23" ht="15" customHeight="1" x14ac:dyDescent="0.25">
      <c r="A87" s="28">
        <v>86</v>
      </c>
      <c r="B87" s="27" t="str">
        <f>Library!E87</f>
        <v xml:space="preserve">GOBSHTIS et al. </v>
      </c>
      <c r="C87" s="79" t="s">
        <v>960</v>
      </c>
      <c r="D87" s="4" t="s">
        <v>49</v>
      </c>
      <c r="E87" s="4" t="s">
        <v>960</v>
      </c>
      <c r="F87" s="4" t="s">
        <v>960</v>
      </c>
      <c r="G87" s="4" t="s">
        <v>41</v>
      </c>
      <c r="H87" s="4" t="s">
        <v>960</v>
      </c>
      <c r="I87" s="4" t="s">
        <v>960</v>
      </c>
      <c r="J87" s="4" t="s">
        <v>960</v>
      </c>
      <c r="K87" s="4" t="s">
        <v>49</v>
      </c>
      <c r="L87" s="4" t="s">
        <v>49</v>
      </c>
      <c r="M87" s="4" t="s">
        <v>49</v>
      </c>
      <c r="N87" s="4" t="s">
        <v>1271</v>
      </c>
      <c r="O87" s="4" t="s">
        <v>49</v>
      </c>
      <c r="P87" s="4" t="s">
        <v>41</v>
      </c>
      <c r="Q87" s="4" t="s">
        <v>49</v>
      </c>
      <c r="R87" s="4" t="s">
        <v>49</v>
      </c>
      <c r="S87" s="4" t="s">
        <v>41</v>
      </c>
      <c r="T87" s="4" t="s">
        <v>49</v>
      </c>
      <c r="U87" s="4" t="s">
        <v>49</v>
      </c>
      <c r="V87" s="4" t="s">
        <v>41</v>
      </c>
      <c r="W87" s="78" t="s">
        <v>41</v>
      </c>
    </row>
    <row r="88" spans="1:23" ht="15" customHeight="1" x14ac:dyDescent="0.25">
      <c r="A88" s="28">
        <v>87</v>
      </c>
      <c r="B88" s="27" t="str">
        <f>Library!E88</f>
        <v xml:space="preserve">GU et al. </v>
      </c>
      <c r="C88" s="79" t="s">
        <v>960</v>
      </c>
      <c r="D88" s="4" t="s">
        <v>49</v>
      </c>
      <c r="E88" s="4" t="s">
        <v>960</v>
      </c>
      <c r="F88" s="4" t="s">
        <v>960</v>
      </c>
      <c r="G88" s="4" t="s">
        <v>960</v>
      </c>
      <c r="H88" s="4" t="s">
        <v>960</v>
      </c>
      <c r="I88" s="4" t="s">
        <v>49</v>
      </c>
      <c r="J88" s="4" t="s">
        <v>49</v>
      </c>
      <c r="K88" s="4" t="s">
        <v>49</v>
      </c>
      <c r="L88" s="4" t="s">
        <v>49</v>
      </c>
      <c r="M88" s="4" t="s">
        <v>49</v>
      </c>
      <c r="N88" s="4" t="s">
        <v>1271</v>
      </c>
      <c r="O88" s="4" t="s">
        <v>49</v>
      </c>
      <c r="P88" s="4" t="s">
        <v>41</v>
      </c>
      <c r="Q88" s="4" t="s">
        <v>960</v>
      </c>
      <c r="R88" s="4" t="s">
        <v>49</v>
      </c>
      <c r="S88" s="4" t="s">
        <v>41</v>
      </c>
      <c r="T88" s="4" t="s">
        <v>49</v>
      </c>
      <c r="U88" s="4" t="s">
        <v>49</v>
      </c>
      <c r="V88" s="4" t="s">
        <v>49</v>
      </c>
      <c r="W88" s="78" t="s">
        <v>41</v>
      </c>
    </row>
    <row r="89" spans="1:23" ht="15" customHeight="1" x14ac:dyDescent="0.25">
      <c r="A89" s="28">
        <v>88</v>
      </c>
      <c r="B89" s="27" t="str">
        <f>Library!E89</f>
        <v xml:space="preserve">GUPTA et al. </v>
      </c>
      <c r="C89" s="79" t="s">
        <v>960</v>
      </c>
      <c r="D89" s="4" t="s">
        <v>49</v>
      </c>
      <c r="E89" s="4" t="s">
        <v>960</v>
      </c>
      <c r="F89" s="4" t="s">
        <v>960</v>
      </c>
      <c r="G89" s="4" t="s">
        <v>960</v>
      </c>
      <c r="H89" s="4" t="s">
        <v>960</v>
      </c>
      <c r="I89" s="4" t="s">
        <v>960</v>
      </c>
      <c r="J89" s="4" t="s">
        <v>49</v>
      </c>
      <c r="K89" s="4" t="s">
        <v>49</v>
      </c>
      <c r="L89" s="4" t="s">
        <v>49</v>
      </c>
      <c r="M89" s="4" t="s">
        <v>49</v>
      </c>
      <c r="N89" s="4" t="s">
        <v>960</v>
      </c>
      <c r="O89" s="4" t="s">
        <v>49</v>
      </c>
      <c r="P89" s="4" t="s">
        <v>41</v>
      </c>
      <c r="Q89" s="4" t="s">
        <v>49</v>
      </c>
      <c r="R89" s="4" t="s">
        <v>49</v>
      </c>
      <c r="S89" s="4" t="s">
        <v>41</v>
      </c>
      <c r="T89" s="4" t="s">
        <v>49</v>
      </c>
      <c r="U89" s="4" t="s">
        <v>49</v>
      </c>
      <c r="V89" s="4" t="s">
        <v>41</v>
      </c>
      <c r="W89" s="78" t="s">
        <v>41</v>
      </c>
    </row>
    <row r="90" spans="1:23" ht="15" customHeight="1" x14ac:dyDescent="0.25">
      <c r="A90" s="28">
        <v>89</v>
      </c>
      <c r="B90" s="27" t="str">
        <f>Library!E90</f>
        <v xml:space="preserve">GUPTA et al. </v>
      </c>
      <c r="C90" s="79" t="s">
        <v>960</v>
      </c>
      <c r="D90" s="4" t="s">
        <v>49</v>
      </c>
      <c r="E90" s="4" t="s">
        <v>960</v>
      </c>
      <c r="F90" s="4" t="s">
        <v>960</v>
      </c>
      <c r="G90" s="4" t="s">
        <v>960</v>
      </c>
      <c r="H90" s="4" t="s">
        <v>960</v>
      </c>
      <c r="I90" s="4" t="s">
        <v>960</v>
      </c>
      <c r="J90" s="4" t="s">
        <v>49</v>
      </c>
      <c r="K90" s="4" t="s">
        <v>49</v>
      </c>
      <c r="L90" s="4" t="s">
        <v>49</v>
      </c>
      <c r="M90" s="4" t="s">
        <v>1187</v>
      </c>
      <c r="N90" s="4" t="s">
        <v>1271</v>
      </c>
      <c r="O90" s="4" t="s">
        <v>49</v>
      </c>
      <c r="P90" s="4" t="s">
        <v>41</v>
      </c>
      <c r="Q90" s="4" t="s">
        <v>49</v>
      </c>
      <c r="R90" s="4" t="s">
        <v>49</v>
      </c>
      <c r="S90" s="4" t="s">
        <v>41</v>
      </c>
      <c r="T90" s="4" t="s">
        <v>49</v>
      </c>
      <c r="U90" s="4" t="s">
        <v>49</v>
      </c>
      <c r="V90" s="4" t="s">
        <v>41</v>
      </c>
      <c r="W90" s="78" t="s">
        <v>41</v>
      </c>
    </row>
    <row r="91" spans="1:23" ht="15" customHeight="1" x14ac:dyDescent="0.25">
      <c r="A91" s="28">
        <v>90</v>
      </c>
      <c r="B91" s="27" t="str">
        <f>Library!E91</f>
        <v xml:space="preserve">HEALY et al. </v>
      </c>
      <c r="C91" s="79" t="s">
        <v>960</v>
      </c>
      <c r="D91" s="4" t="s">
        <v>49</v>
      </c>
      <c r="E91" s="4" t="s">
        <v>960</v>
      </c>
      <c r="F91" s="4" t="s">
        <v>960</v>
      </c>
      <c r="G91" s="4" t="s">
        <v>960</v>
      </c>
      <c r="H91" s="4" t="s">
        <v>960</v>
      </c>
      <c r="I91" s="4" t="s">
        <v>960</v>
      </c>
      <c r="J91" s="4" t="s">
        <v>960</v>
      </c>
      <c r="K91" s="4" t="s">
        <v>49</v>
      </c>
      <c r="L91" s="4" t="s">
        <v>49</v>
      </c>
      <c r="M91" s="4" t="s">
        <v>49</v>
      </c>
      <c r="N91" s="4" t="s">
        <v>1271</v>
      </c>
      <c r="O91" s="4" t="s">
        <v>49</v>
      </c>
      <c r="P91" s="4" t="s">
        <v>41</v>
      </c>
      <c r="Q91" s="4" t="s">
        <v>49</v>
      </c>
      <c r="R91" s="4" t="s">
        <v>49</v>
      </c>
      <c r="S91" s="4" t="s">
        <v>41</v>
      </c>
      <c r="T91" s="4" t="s">
        <v>49</v>
      </c>
      <c r="U91" s="4" t="s">
        <v>49</v>
      </c>
      <c r="V91" s="4" t="s">
        <v>41</v>
      </c>
      <c r="W91" s="78" t="s">
        <v>41</v>
      </c>
    </row>
    <row r="92" spans="1:23" ht="15" customHeight="1" x14ac:dyDescent="0.25">
      <c r="A92" s="28">
        <v>91</v>
      </c>
      <c r="B92" s="27" t="str">
        <f>Library!E92</f>
        <v xml:space="preserve">HIROAKI-SATO et al. </v>
      </c>
      <c r="C92" s="79" t="s">
        <v>960</v>
      </c>
      <c r="D92" s="4" t="s">
        <v>49</v>
      </c>
      <c r="E92" s="4" t="s">
        <v>960</v>
      </c>
      <c r="F92" s="4" t="s">
        <v>960</v>
      </c>
      <c r="G92" s="4" t="s">
        <v>960</v>
      </c>
      <c r="H92" s="4" t="s">
        <v>960</v>
      </c>
      <c r="I92" s="4" t="s">
        <v>49</v>
      </c>
      <c r="J92" s="4" t="s">
        <v>49</v>
      </c>
      <c r="K92" s="4" t="s">
        <v>49</v>
      </c>
      <c r="L92" s="4" t="s">
        <v>49</v>
      </c>
      <c r="M92" s="4" t="s">
        <v>49</v>
      </c>
      <c r="N92" s="4" t="s">
        <v>960</v>
      </c>
      <c r="O92" s="4" t="s">
        <v>49</v>
      </c>
      <c r="P92" s="4" t="s">
        <v>1002</v>
      </c>
      <c r="Q92" s="4" t="s">
        <v>49</v>
      </c>
      <c r="R92" s="4" t="s">
        <v>49</v>
      </c>
      <c r="S92" s="4" t="s">
        <v>49</v>
      </c>
      <c r="T92" s="4" t="s">
        <v>49</v>
      </c>
      <c r="U92" s="4" t="s">
        <v>49</v>
      </c>
      <c r="V92" s="4" t="s">
        <v>49</v>
      </c>
      <c r="W92" s="78" t="s">
        <v>41</v>
      </c>
    </row>
    <row r="93" spans="1:23" ht="15" customHeight="1" x14ac:dyDescent="0.25">
      <c r="A93" s="28">
        <v>92</v>
      </c>
      <c r="B93" s="27" t="str">
        <f>Library!E93</f>
        <v xml:space="preserve">HIROSE et al. </v>
      </c>
      <c r="C93" s="79" t="s">
        <v>960</v>
      </c>
      <c r="D93" s="4" t="s">
        <v>49</v>
      </c>
      <c r="E93" s="4" t="s">
        <v>960</v>
      </c>
      <c r="F93" s="4" t="s">
        <v>960</v>
      </c>
      <c r="G93" s="4" t="s">
        <v>49</v>
      </c>
      <c r="H93" s="4" t="s">
        <v>960</v>
      </c>
      <c r="I93" s="4" t="s">
        <v>49</v>
      </c>
      <c r="J93" s="4" t="s">
        <v>960</v>
      </c>
      <c r="K93" s="4" t="s">
        <v>49</v>
      </c>
      <c r="L93" s="4" t="s">
        <v>49</v>
      </c>
      <c r="M93" s="4" t="s">
        <v>49</v>
      </c>
      <c r="N93" s="4" t="s">
        <v>960</v>
      </c>
      <c r="O93" s="4" t="s">
        <v>41</v>
      </c>
      <c r="P93" s="4" t="s">
        <v>41</v>
      </c>
      <c r="Q93" s="4" t="s">
        <v>41</v>
      </c>
      <c r="R93" s="4" t="s">
        <v>49</v>
      </c>
      <c r="S93" s="4" t="s">
        <v>41</v>
      </c>
      <c r="T93" s="4" t="s">
        <v>49</v>
      </c>
      <c r="U93" s="4" t="s">
        <v>49</v>
      </c>
      <c r="V93" s="4" t="s">
        <v>960</v>
      </c>
      <c r="W93" s="78" t="s">
        <v>41</v>
      </c>
    </row>
    <row r="94" spans="1:23" ht="15" customHeight="1" x14ac:dyDescent="0.25">
      <c r="A94" s="28">
        <v>93</v>
      </c>
      <c r="B94" s="27" t="str">
        <f>Library!E94</f>
        <v xml:space="preserve">HOYER et al. </v>
      </c>
      <c r="C94" s="79" t="s">
        <v>960</v>
      </c>
      <c r="D94" s="4" t="s">
        <v>49</v>
      </c>
      <c r="E94" s="4" t="s">
        <v>960</v>
      </c>
      <c r="F94" s="4" t="s">
        <v>960</v>
      </c>
      <c r="G94" s="4" t="s">
        <v>960</v>
      </c>
      <c r="H94" s="4" t="s">
        <v>960</v>
      </c>
      <c r="I94" s="4" t="s">
        <v>49</v>
      </c>
      <c r="J94" s="4" t="s">
        <v>960</v>
      </c>
      <c r="K94" s="4" t="s">
        <v>49</v>
      </c>
      <c r="L94" s="4" t="s">
        <v>49</v>
      </c>
      <c r="M94" s="4" t="s">
        <v>49</v>
      </c>
      <c r="N94" s="4" t="s">
        <v>960</v>
      </c>
      <c r="O94" s="4" t="s">
        <v>960</v>
      </c>
      <c r="P94" s="4" t="s">
        <v>41</v>
      </c>
      <c r="Q94" s="4" t="s">
        <v>960</v>
      </c>
      <c r="R94" s="4" t="s">
        <v>49</v>
      </c>
      <c r="S94" s="4" t="s">
        <v>41</v>
      </c>
      <c r="T94" s="4" t="s">
        <v>49</v>
      </c>
      <c r="U94" s="4" t="s">
        <v>49</v>
      </c>
      <c r="V94" s="4" t="s">
        <v>49</v>
      </c>
      <c r="W94" s="78" t="s">
        <v>41</v>
      </c>
    </row>
    <row r="95" spans="1:23" ht="15" customHeight="1" x14ac:dyDescent="0.25">
      <c r="A95" s="101">
        <v>94</v>
      </c>
      <c r="B95" s="27" t="str">
        <f>Library!E95</f>
        <v xml:space="preserve">IRIE et al. </v>
      </c>
    </row>
    <row r="96" spans="1:23" ht="15" customHeight="1" x14ac:dyDescent="0.25">
      <c r="A96" s="28">
        <v>95</v>
      </c>
      <c r="B96" s="27" t="str">
        <f>Library!E96</f>
        <v xml:space="preserve">ISHOLA et al. </v>
      </c>
      <c r="C96" s="79" t="s">
        <v>960</v>
      </c>
      <c r="D96" s="4" t="s">
        <v>49</v>
      </c>
      <c r="E96" s="4" t="s">
        <v>960</v>
      </c>
      <c r="F96" s="4" t="s">
        <v>960</v>
      </c>
      <c r="G96" s="4" t="s">
        <v>960</v>
      </c>
      <c r="H96" s="4" t="s">
        <v>960</v>
      </c>
      <c r="I96" s="4" t="s">
        <v>960</v>
      </c>
      <c r="J96" s="4" t="s">
        <v>49</v>
      </c>
      <c r="K96" s="4" t="s">
        <v>49</v>
      </c>
      <c r="L96" s="4" t="s">
        <v>49</v>
      </c>
      <c r="M96" s="4" t="s">
        <v>49</v>
      </c>
      <c r="N96" s="4" t="s">
        <v>1271</v>
      </c>
      <c r="O96" s="4" t="s">
        <v>49</v>
      </c>
      <c r="P96" s="4" t="s">
        <v>41</v>
      </c>
      <c r="Q96" s="4" t="s">
        <v>960</v>
      </c>
      <c r="R96" s="4" t="s">
        <v>49</v>
      </c>
      <c r="S96" s="4" t="s">
        <v>41</v>
      </c>
      <c r="T96" s="4" t="s">
        <v>49</v>
      </c>
      <c r="U96" s="4" t="s">
        <v>49</v>
      </c>
      <c r="V96" s="4" t="s">
        <v>49</v>
      </c>
      <c r="W96" s="78" t="s">
        <v>41</v>
      </c>
    </row>
    <row r="97" spans="1:23" ht="15" customHeight="1" x14ac:dyDescent="0.25">
      <c r="A97" s="28">
        <v>96</v>
      </c>
      <c r="B97" s="27" t="str">
        <f>Library!E97</f>
        <v xml:space="preserve">ITO et al. </v>
      </c>
      <c r="C97" s="79" t="s">
        <v>41</v>
      </c>
      <c r="D97" s="4" t="s">
        <v>49</v>
      </c>
      <c r="E97" s="4" t="s">
        <v>960</v>
      </c>
      <c r="F97" s="4" t="s">
        <v>960</v>
      </c>
      <c r="G97" s="4" t="s">
        <v>960</v>
      </c>
      <c r="H97" s="4" t="s">
        <v>960</v>
      </c>
      <c r="I97" s="4" t="s">
        <v>960</v>
      </c>
      <c r="J97" s="4" t="s">
        <v>960</v>
      </c>
      <c r="K97" s="4" t="s">
        <v>49</v>
      </c>
      <c r="L97" s="4" t="s">
        <v>49</v>
      </c>
      <c r="M97" s="4" t="s">
        <v>49</v>
      </c>
      <c r="N97" s="4" t="s">
        <v>1271</v>
      </c>
      <c r="O97" s="4" t="s">
        <v>49</v>
      </c>
      <c r="P97" s="4" t="s">
        <v>41</v>
      </c>
      <c r="Q97" s="4" t="s">
        <v>49</v>
      </c>
      <c r="R97" s="4" t="s">
        <v>49</v>
      </c>
      <c r="S97" s="4" t="s">
        <v>49</v>
      </c>
      <c r="T97" s="4" t="s">
        <v>49</v>
      </c>
      <c r="U97" s="4" t="s">
        <v>49</v>
      </c>
      <c r="V97" s="4" t="s">
        <v>41</v>
      </c>
      <c r="W97" s="78" t="s">
        <v>41</v>
      </c>
    </row>
    <row r="98" spans="1:23" ht="15" customHeight="1" x14ac:dyDescent="0.25">
      <c r="A98" s="28">
        <v>97</v>
      </c>
      <c r="B98" s="27" t="str">
        <f>Library!E98</f>
        <v xml:space="preserve">JI et al. </v>
      </c>
      <c r="C98" s="79" t="s">
        <v>960</v>
      </c>
      <c r="D98" s="4" t="s">
        <v>49</v>
      </c>
      <c r="E98" s="4" t="s">
        <v>960</v>
      </c>
      <c r="F98" s="4" t="s">
        <v>49</v>
      </c>
      <c r="G98" s="4" t="s">
        <v>960</v>
      </c>
      <c r="H98" s="4" t="s">
        <v>960</v>
      </c>
      <c r="I98" s="4" t="s">
        <v>49</v>
      </c>
      <c r="J98" s="4" t="s">
        <v>960</v>
      </c>
      <c r="K98" s="4" t="s">
        <v>49</v>
      </c>
      <c r="L98" s="4" t="s">
        <v>49</v>
      </c>
      <c r="M98" s="4" t="s">
        <v>49</v>
      </c>
      <c r="N98" s="4" t="s">
        <v>960</v>
      </c>
      <c r="O98" s="4" t="s">
        <v>49</v>
      </c>
      <c r="P98" s="4" t="s">
        <v>1002</v>
      </c>
      <c r="Q98" s="4" t="s">
        <v>49</v>
      </c>
      <c r="R98" s="4" t="s">
        <v>49</v>
      </c>
      <c r="S98" s="4" t="s">
        <v>49</v>
      </c>
      <c r="T98" s="4" t="s">
        <v>49</v>
      </c>
      <c r="U98" s="4" t="s">
        <v>49</v>
      </c>
      <c r="V98" s="4" t="s">
        <v>41</v>
      </c>
      <c r="W98" s="78" t="s">
        <v>41</v>
      </c>
    </row>
    <row r="99" spans="1:23" ht="15" customHeight="1" x14ac:dyDescent="0.25">
      <c r="A99" s="28">
        <v>98</v>
      </c>
      <c r="B99" s="27" t="str">
        <f>Library!E99</f>
        <v xml:space="preserve">JIANG et al. </v>
      </c>
      <c r="C99" s="79" t="s">
        <v>960</v>
      </c>
      <c r="D99" s="4" t="s">
        <v>49</v>
      </c>
      <c r="E99" s="4" t="s">
        <v>960</v>
      </c>
      <c r="F99" s="4" t="s">
        <v>960</v>
      </c>
      <c r="G99" s="4" t="s">
        <v>960</v>
      </c>
      <c r="H99" s="4" t="s">
        <v>960</v>
      </c>
      <c r="I99" s="4" t="s">
        <v>49</v>
      </c>
      <c r="J99" s="4" t="s">
        <v>960</v>
      </c>
      <c r="K99" s="4" t="s">
        <v>49</v>
      </c>
      <c r="L99" s="4" t="s">
        <v>49</v>
      </c>
      <c r="M99" s="4" t="s">
        <v>49</v>
      </c>
      <c r="N99" s="4" t="s">
        <v>1452</v>
      </c>
      <c r="O99" s="4" t="s">
        <v>49</v>
      </c>
      <c r="P99" s="4" t="s">
        <v>41</v>
      </c>
      <c r="Q99" s="4" t="s">
        <v>49</v>
      </c>
      <c r="R99" s="4" t="s">
        <v>49</v>
      </c>
      <c r="S99" s="4" t="s">
        <v>49</v>
      </c>
      <c r="T99" s="4" t="s">
        <v>49</v>
      </c>
      <c r="U99" s="4" t="s">
        <v>49</v>
      </c>
      <c r="V99" s="4" t="s">
        <v>41</v>
      </c>
      <c r="W99" s="78" t="s">
        <v>41</v>
      </c>
    </row>
    <row r="100" spans="1:23" ht="15" customHeight="1" x14ac:dyDescent="0.25">
      <c r="A100" s="28">
        <v>99</v>
      </c>
      <c r="B100" s="27" t="str">
        <f>Library!E100</f>
        <v xml:space="preserve">KAJTA et al. </v>
      </c>
      <c r="C100" s="79" t="s">
        <v>960</v>
      </c>
      <c r="D100" s="4" t="s">
        <v>49</v>
      </c>
      <c r="E100" s="4" t="s">
        <v>960</v>
      </c>
      <c r="F100" s="4" t="s">
        <v>960</v>
      </c>
      <c r="G100" s="4" t="s">
        <v>49</v>
      </c>
      <c r="H100" s="4" t="s">
        <v>960</v>
      </c>
      <c r="I100" s="4" t="s">
        <v>960</v>
      </c>
      <c r="J100" s="4" t="s">
        <v>49</v>
      </c>
      <c r="K100" s="4" t="s">
        <v>960</v>
      </c>
      <c r="L100" s="4" t="s">
        <v>49</v>
      </c>
      <c r="M100" s="4" t="s">
        <v>49</v>
      </c>
      <c r="N100" s="4" t="s">
        <v>1271</v>
      </c>
      <c r="O100" s="4" t="s">
        <v>49</v>
      </c>
      <c r="P100" s="4" t="s">
        <v>1002</v>
      </c>
      <c r="Q100" s="4" t="s">
        <v>49</v>
      </c>
      <c r="R100" s="4" t="s">
        <v>49</v>
      </c>
      <c r="S100" s="4" t="s">
        <v>49</v>
      </c>
      <c r="T100" s="4" t="s">
        <v>49</v>
      </c>
      <c r="U100" s="4" t="s">
        <v>49</v>
      </c>
      <c r="V100" s="4" t="s">
        <v>41</v>
      </c>
      <c r="W100" s="78" t="s">
        <v>41</v>
      </c>
    </row>
    <row r="101" spans="1:23" ht="15" customHeight="1" x14ac:dyDescent="0.25">
      <c r="A101" s="28">
        <v>100</v>
      </c>
      <c r="B101" s="27" t="str">
        <f>Library!E101</f>
        <v xml:space="preserve">KARANGES et al. </v>
      </c>
      <c r="C101" s="79" t="s">
        <v>960</v>
      </c>
      <c r="D101" s="4" t="s">
        <v>49</v>
      </c>
      <c r="E101" s="4" t="s">
        <v>960</v>
      </c>
      <c r="F101" s="4" t="s">
        <v>41</v>
      </c>
      <c r="G101" s="4" t="s">
        <v>960</v>
      </c>
      <c r="H101" s="4" t="s">
        <v>49</v>
      </c>
      <c r="I101" s="4" t="s">
        <v>49</v>
      </c>
      <c r="J101" s="4" t="s">
        <v>49</v>
      </c>
      <c r="K101" s="4" t="s">
        <v>49</v>
      </c>
      <c r="L101" s="4" t="s">
        <v>49</v>
      </c>
      <c r="M101" s="4" t="s">
        <v>49</v>
      </c>
      <c r="N101" s="4" t="s">
        <v>960</v>
      </c>
      <c r="O101" s="4" t="s">
        <v>49</v>
      </c>
      <c r="P101" s="4" t="s">
        <v>1002</v>
      </c>
      <c r="Q101" s="4" t="s">
        <v>49</v>
      </c>
      <c r="R101" s="4" t="s">
        <v>49</v>
      </c>
      <c r="S101" s="4" t="s">
        <v>41</v>
      </c>
      <c r="T101" s="4" t="s">
        <v>49</v>
      </c>
      <c r="U101" s="4" t="s">
        <v>49</v>
      </c>
      <c r="V101" s="4" t="s">
        <v>49</v>
      </c>
      <c r="W101" s="78" t="s">
        <v>41</v>
      </c>
    </row>
    <row r="102" spans="1:23" ht="15" customHeight="1" x14ac:dyDescent="0.25">
      <c r="A102" s="28">
        <v>101</v>
      </c>
      <c r="B102" s="27" t="str">
        <f>Library!E102</f>
        <v xml:space="preserve">KASSAI et al. </v>
      </c>
      <c r="C102" s="79" t="s">
        <v>960</v>
      </c>
      <c r="D102" s="4" t="s">
        <v>49</v>
      </c>
      <c r="E102" s="4" t="s">
        <v>960</v>
      </c>
      <c r="F102" s="4" t="s">
        <v>960</v>
      </c>
      <c r="G102" s="4" t="s">
        <v>960</v>
      </c>
      <c r="H102" s="4" t="s">
        <v>960</v>
      </c>
      <c r="I102" s="4" t="s">
        <v>960</v>
      </c>
      <c r="J102" s="4" t="s">
        <v>960</v>
      </c>
      <c r="K102" s="4" t="s">
        <v>49</v>
      </c>
      <c r="L102" s="4" t="s">
        <v>49</v>
      </c>
      <c r="M102" s="4" t="s">
        <v>49</v>
      </c>
      <c r="N102" s="4" t="s">
        <v>960</v>
      </c>
      <c r="O102" s="4" t="s">
        <v>49</v>
      </c>
      <c r="P102" s="4" t="s">
        <v>1002</v>
      </c>
      <c r="Q102" s="4" t="s">
        <v>49</v>
      </c>
      <c r="R102" s="4" t="s">
        <v>49</v>
      </c>
      <c r="S102" s="4" t="s">
        <v>49</v>
      </c>
      <c r="T102" s="4" t="s">
        <v>49</v>
      </c>
      <c r="U102" s="4" t="s">
        <v>49</v>
      </c>
      <c r="V102" s="4" t="s">
        <v>49</v>
      </c>
      <c r="W102" s="78" t="s">
        <v>41</v>
      </c>
    </row>
    <row r="103" spans="1:23" ht="15" customHeight="1" x14ac:dyDescent="0.25">
      <c r="A103" s="28">
        <v>102</v>
      </c>
      <c r="B103" s="27" t="str">
        <f>Library!E103</f>
        <v xml:space="preserve">KAWAHARA et al. </v>
      </c>
      <c r="C103" s="79" t="s">
        <v>960</v>
      </c>
      <c r="D103" s="4" t="s">
        <v>49</v>
      </c>
      <c r="E103" s="4" t="s">
        <v>960</v>
      </c>
      <c r="F103" s="4" t="s">
        <v>960</v>
      </c>
      <c r="G103" s="4" t="s">
        <v>960</v>
      </c>
      <c r="H103" s="4" t="s">
        <v>960</v>
      </c>
      <c r="I103" s="4" t="s">
        <v>49</v>
      </c>
      <c r="J103" s="4" t="s">
        <v>49</v>
      </c>
      <c r="K103" s="4" t="s">
        <v>49</v>
      </c>
      <c r="L103" s="4" t="s">
        <v>49</v>
      </c>
      <c r="M103" s="4" t="s">
        <v>49</v>
      </c>
      <c r="N103" s="4" t="s">
        <v>1271</v>
      </c>
      <c r="O103" s="4" t="s">
        <v>49</v>
      </c>
      <c r="P103" s="4" t="s">
        <v>41</v>
      </c>
      <c r="Q103" s="4" t="s">
        <v>49</v>
      </c>
      <c r="R103" s="4" t="s">
        <v>49</v>
      </c>
      <c r="S103" s="4" t="s">
        <v>41</v>
      </c>
      <c r="T103" s="4" t="s">
        <v>49</v>
      </c>
      <c r="U103" s="4" t="s">
        <v>49</v>
      </c>
      <c r="V103" s="4" t="s">
        <v>49</v>
      </c>
      <c r="W103" s="78" t="s">
        <v>41</v>
      </c>
    </row>
    <row r="104" spans="1:23" ht="15" customHeight="1" x14ac:dyDescent="0.25">
      <c r="A104" s="28">
        <v>103</v>
      </c>
      <c r="B104" s="27" t="str">
        <f>Library!E104</f>
        <v xml:space="preserve">KAWASHIMA et al. </v>
      </c>
      <c r="C104" s="79" t="s">
        <v>960</v>
      </c>
      <c r="D104" s="4" t="s">
        <v>49</v>
      </c>
      <c r="E104" s="4" t="s">
        <v>960</v>
      </c>
      <c r="F104" s="4" t="s">
        <v>960</v>
      </c>
      <c r="G104" s="4" t="s">
        <v>960</v>
      </c>
      <c r="H104" s="4" t="s">
        <v>960</v>
      </c>
      <c r="I104" s="4" t="s">
        <v>960</v>
      </c>
      <c r="J104" s="4" t="s">
        <v>49</v>
      </c>
      <c r="K104" s="4" t="s">
        <v>49</v>
      </c>
      <c r="L104" s="4" t="s">
        <v>49</v>
      </c>
      <c r="M104" s="4" t="s">
        <v>49</v>
      </c>
      <c r="N104" s="4" t="s">
        <v>960</v>
      </c>
      <c r="O104" s="4" t="s">
        <v>41</v>
      </c>
      <c r="P104" s="4" t="s">
        <v>41</v>
      </c>
      <c r="Q104" s="4" t="s">
        <v>960</v>
      </c>
      <c r="R104" s="4" t="s">
        <v>49</v>
      </c>
      <c r="S104" s="4" t="s">
        <v>41</v>
      </c>
      <c r="T104" s="4" t="s">
        <v>49</v>
      </c>
      <c r="U104" s="4" t="s">
        <v>49</v>
      </c>
      <c r="V104" s="4" t="s">
        <v>41</v>
      </c>
      <c r="W104" s="78" t="s">
        <v>41</v>
      </c>
    </row>
    <row r="105" spans="1:23" ht="15" customHeight="1" x14ac:dyDescent="0.25">
      <c r="A105" s="28">
        <v>104</v>
      </c>
      <c r="B105" s="27" t="str">
        <f>Library!E105</f>
        <v xml:space="preserve">KHULBE et al. </v>
      </c>
      <c r="C105" s="79" t="s">
        <v>960</v>
      </c>
      <c r="D105" s="4" t="s">
        <v>49</v>
      </c>
      <c r="E105" s="4" t="s">
        <v>960</v>
      </c>
      <c r="F105" s="4" t="s">
        <v>960</v>
      </c>
      <c r="G105" s="4" t="s">
        <v>960</v>
      </c>
      <c r="H105" s="4" t="s">
        <v>960</v>
      </c>
      <c r="I105" s="4" t="s">
        <v>960</v>
      </c>
      <c r="J105" s="4" t="s">
        <v>49</v>
      </c>
      <c r="K105" s="4" t="s">
        <v>49</v>
      </c>
      <c r="L105" s="4" t="s">
        <v>49</v>
      </c>
      <c r="M105" s="4" t="s">
        <v>49</v>
      </c>
      <c r="N105" s="4" t="s">
        <v>960</v>
      </c>
      <c r="O105" s="4" t="s">
        <v>49</v>
      </c>
      <c r="P105" s="4" t="s">
        <v>1002</v>
      </c>
      <c r="Q105" s="4" t="s">
        <v>960</v>
      </c>
      <c r="R105" s="4" t="s">
        <v>49</v>
      </c>
      <c r="S105" s="4" t="s">
        <v>41</v>
      </c>
      <c r="T105" s="4" t="s">
        <v>49</v>
      </c>
      <c r="U105" s="4" t="s">
        <v>49</v>
      </c>
      <c r="V105" s="4" t="s">
        <v>49</v>
      </c>
      <c r="W105" s="78" t="s">
        <v>41</v>
      </c>
    </row>
    <row r="106" spans="1:23" ht="15" customHeight="1" x14ac:dyDescent="0.25">
      <c r="A106" s="28">
        <v>105</v>
      </c>
      <c r="B106" s="27" t="str">
        <f>Library!E106</f>
        <v xml:space="preserve">KIM et al. </v>
      </c>
      <c r="C106" s="79" t="s">
        <v>960</v>
      </c>
      <c r="D106" s="4" t="s">
        <v>960</v>
      </c>
      <c r="E106" s="4" t="s">
        <v>960</v>
      </c>
      <c r="F106" s="4" t="s">
        <v>960</v>
      </c>
      <c r="G106" s="4" t="s">
        <v>960</v>
      </c>
      <c r="H106" s="4" t="s">
        <v>960</v>
      </c>
      <c r="I106" s="4" t="s">
        <v>960</v>
      </c>
      <c r="J106" s="4" t="s">
        <v>960</v>
      </c>
      <c r="K106" s="4" t="s">
        <v>49</v>
      </c>
      <c r="L106" s="4" t="s">
        <v>49</v>
      </c>
      <c r="M106" s="4" t="s">
        <v>49</v>
      </c>
      <c r="N106" s="4" t="s">
        <v>960</v>
      </c>
      <c r="O106" s="4" t="s">
        <v>41</v>
      </c>
      <c r="P106" s="4" t="s">
        <v>41</v>
      </c>
      <c r="Q106" s="4" t="s">
        <v>41</v>
      </c>
      <c r="R106" s="4" t="s">
        <v>49</v>
      </c>
      <c r="S106" s="4" t="s">
        <v>41</v>
      </c>
      <c r="T106" s="4" t="s">
        <v>49</v>
      </c>
      <c r="U106" s="4" t="s">
        <v>49</v>
      </c>
      <c r="V106" s="4" t="s">
        <v>49</v>
      </c>
      <c r="W106" s="78" t="s">
        <v>41</v>
      </c>
    </row>
    <row r="107" spans="1:23" ht="15" customHeight="1" x14ac:dyDescent="0.25">
      <c r="A107" s="28">
        <v>106</v>
      </c>
      <c r="B107" s="27" t="str">
        <f>Library!E107</f>
        <v xml:space="preserve">KIM et al. </v>
      </c>
      <c r="C107" s="79" t="s">
        <v>960</v>
      </c>
      <c r="D107" s="4" t="s">
        <v>49</v>
      </c>
      <c r="E107" s="4" t="s">
        <v>960</v>
      </c>
      <c r="F107" s="4" t="s">
        <v>960</v>
      </c>
      <c r="G107" s="4" t="s">
        <v>960</v>
      </c>
      <c r="H107" s="4" t="s">
        <v>960</v>
      </c>
      <c r="I107" s="4" t="s">
        <v>960</v>
      </c>
      <c r="J107" s="4" t="s">
        <v>960</v>
      </c>
      <c r="K107" s="4" t="s">
        <v>49</v>
      </c>
      <c r="L107" s="4" t="s">
        <v>49</v>
      </c>
      <c r="M107" s="4" t="s">
        <v>49</v>
      </c>
      <c r="N107" s="4" t="s">
        <v>960</v>
      </c>
      <c r="O107" s="4" t="s">
        <v>49</v>
      </c>
      <c r="P107" s="4" t="s">
        <v>41</v>
      </c>
      <c r="Q107" s="4" t="s">
        <v>49</v>
      </c>
      <c r="R107" s="4" t="s">
        <v>49</v>
      </c>
      <c r="S107" s="4" t="s">
        <v>41</v>
      </c>
      <c r="T107" s="4" t="s">
        <v>49</v>
      </c>
      <c r="U107" s="4" t="s">
        <v>49</v>
      </c>
      <c r="V107" s="4" t="s">
        <v>41</v>
      </c>
      <c r="W107" s="78" t="s">
        <v>41</v>
      </c>
    </row>
    <row r="108" spans="1:23" ht="15" customHeight="1" x14ac:dyDescent="0.25">
      <c r="A108" s="28">
        <v>107</v>
      </c>
      <c r="B108" s="27" t="str">
        <f>Library!E108</f>
        <v xml:space="preserve">KITAMURA et al. </v>
      </c>
      <c r="C108" s="79" t="s">
        <v>960</v>
      </c>
      <c r="D108" s="4" t="s">
        <v>49</v>
      </c>
      <c r="E108" s="4" t="s">
        <v>960</v>
      </c>
      <c r="F108" s="4" t="s">
        <v>960</v>
      </c>
      <c r="G108" s="4" t="s">
        <v>960</v>
      </c>
      <c r="H108" s="4" t="s">
        <v>960</v>
      </c>
      <c r="I108" s="4" t="s">
        <v>960</v>
      </c>
      <c r="J108" s="4" t="s">
        <v>49</v>
      </c>
      <c r="K108" s="4" t="s">
        <v>49</v>
      </c>
      <c r="L108" s="4" t="s">
        <v>49</v>
      </c>
      <c r="M108" s="4" t="s">
        <v>49</v>
      </c>
      <c r="N108" s="4" t="s">
        <v>1271</v>
      </c>
      <c r="O108" s="4" t="s">
        <v>49</v>
      </c>
      <c r="P108" s="4" t="s">
        <v>41</v>
      </c>
      <c r="Q108" s="4" t="s">
        <v>49</v>
      </c>
      <c r="R108" s="4" t="s">
        <v>49</v>
      </c>
      <c r="S108" s="4" t="s">
        <v>49</v>
      </c>
      <c r="T108" s="4" t="s">
        <v>49</v>
      </c>
      <c r="U108" s="4" t="s">
        <v>49</v>
      </c>
      <c r="V108" s="4" t="s">
        <v>960</v>
      </c>
      <c r="W108" s="78" t="s">
        <v>41</v>
      </c>
    </row>
    <row r="109" spans="1:23" ht="15" customHeight="1" x14ac:dyDescent="0.25">
      <c r="A109" s="28">
        <v>108</v>
      </c>
      <c r="B109" s="27" t="str">
        <f>Library!E109</f>
        <v xml:space="preserve">KOKKINIDIS et al. </v>
      </c>
      <c r="C109" s="79" t="s">
        <v>960</v>
      </c>
      <c r="D109" s="4" t="s">
        <v>49</v>
      </c>
      <c r="E109" s="4" t="s">
        <v>960</v>
      </c>
      <c r="F109" s="4" t="s">
        <v>960</v>
      </c>
      <c r="G109" s="4" t="s">
        <v>960</v>
      </c>
      <c r="H109" s="4" t="s">
        <v>960</v>
      </c>
      <c r="I109" s="4" t="s">
        <v>960</v>
      </c>
      <c r="J109" s="4" t="s">
        <v>49</v>
      </c>
      <c r="K109" s="4" t="s">
        <v>49</v>
      </c>
      <c r="L109" s="4" t="s">
        <v>49</v>
      </c>
      <c r="M109" s="4" t="s">
        <v>49</v>
      </c>
      <c r="N109" s="4" t="s">
        <v>960</v>
      </c>
      <c r="O109" s="4" t="s">
        <v>41</v>
      </c>
      <c r="P109" s="4" t="s">
        <v>41</v>
      </c>
      <c r="Q109" s="4" t="s">
        <v>41</v>
      </c>
      <c r="R109" s="4" t="s">
        <v>49</v>
      </c>
      <c r="S109" s="4" t="s">
        <v>49</v>
      </c>
      <c r="T109" s="4" t="s">
        <v>49</v>
      </c>
      <c r="U109" s="4" t="s">
        <v>49</v>
      </c>
      <c r="V109" s="4" t="s">
        <v>41</v>
      </c>
      <c r="W109" s="78" t="s">
        <v>41</v>
      </c>
    </row>
    <row r="110" spans="1:23" ht="15" customHeight="1" x14ac:dyDescent="0.25">
      <c r="A110" s="28">
        <v>109</v>
      </c>
      <c r="B110" s="27" t="str">
        <f>Library!E110</f>
        <v xml:space="preserve">KOKRAS et al. </v>
      </c>
      <c r="C110" s="79" t="s">
        <v>960</v>
      </c>
      <c r="D110" s="4" t="s">
        <v>49</v>
      </c>
      <c r="E110" s="4" t="s">
        <v>960</v>
      </c>
      <c r="F110" s="4" t="s">
        <v>960</v>
      </c>
      <c r="G110" s="4" t="s">
        <v>960</v>
      </c>
      <c r="H110" s="4" t="s">
        <v>960</v>
      </c>
      <c r="I110" s="4" t="s">
        <v>960</v>
      </c>
      <c r="J110" s="4" t="s">
        <v>960</v>
      </c>
      <c r="K110" s="4" t="s">
        <v>49</v>
      </c>
      <c r="L110" s="4" t="s">
        <v>49</v>
      </c>
      <c r="M110" s="4" t="s">
        <v>49</v>
      </c>
      <c r="N110" s="4" t="s">
        <v>960</v>
      </c>
      <c r="O110" s="4" t="s">
        <v>49</v>
      </c>
      <c r="P110" s="4" t="s">
        <v>41</v>
      </c>
      <c r="Q110" s="4" t="s">
        <v>41</v>
      </c>
      <c r="R110" s="4" t="s">
        <v>49</v>
      </c>
      <c r="S110" s="4" t="s">
        <v>41</v>
      </c>
      <c r="T110" s="4" t="s">
        <v>49</v>
      </c>
      <c r="U110" s="4" t="s">
        <v>49</v>
      </c>
      <c r="V110" s="4" t="s">
        <v>49</v>
      </c>
      <c r="W110" s="78" t="s">
        <v>41</v>
      </c>
    </row>
    <row r="111" spans="1:23" ht="15" customHeight="1" x14ac:dyDescent="0.25">
      <c r="A111" s="101">
        <v>110</v>
      </c>
      <c r="B111" s="27" t="str">
        <f>Library!E111</f>
        <v xml:space="preserve">KOPONEN et al. </v>
      </c>
    </row>
    <row r="112" spans="1:23" ht="15" customHeight="1" x14ac:dyDescent="0.25">
      <c r="A112" s="28">
        <v>111</v>
      </c>
      <c r="B112" s="27" t="str">
        <f>Library!E112</f>
        <v xml:space="preserve">KULKARNI et al. </v>
      </c>
      <c r="C112" s="79" t="s">
        <v>960</v>
      </c>
      <c r="D112" s="4" t="s">
        <v>49</v>
      </c>
      <c r="E112" s="4" t="s">
        <v>960</v>
      </c>
      <c r="F112" s="4" t="s">
        <v>960</v>
      </c>
      <c r="G112" s="4" t="s">
        <v>960</v>
      </c>
      <c r="H112" s="4" t="s">
        <v>960</v>
      </c>
      <c r="I112" s="4" t="s">
        <v>960</v>
      </c>
      <c r="J112" s="4" t="s">
        <v>960</v>
      </c>
      <c r="K112" s="4" t="s">
        <v>49</v>
      </c>
      <c r="L112" s="4" t="s">
        <v>49</v>
      </c>
      <c r="M112" s="4" t="s">
        <v>41</v>
      </c>
      <c r="N112" s="4" t="s">
        <v>1271</v>
      </c>
      <c r="O112" s="4" t="s">
        <v>49</v>
      </c>
      <c r="P112" s="4" t="s">
        <v>41</v>
      </c>
      <c r="Q112" s="4" t="s">
        <v>49</v>
      </c>
      <c r="R112" s="4" t="s">
        <v>49</v>
      </c>
      <c r="S112" s="4" t="s">
        <v>41</v>
      </c>
      <c r="T112" s="4" t="s">
        <v>49</v>
      </c>
      <c r="U112" s="4" t="s">
        <v>49</v>
      </c>
      <c r="V112" s="4" t="s">
        <v>49</v>
      </c>
      <c r="W112" s="78" t="s">
        <v>41</v>
      </c>
    </row>
    <row r="113" spans="1:23" ht="15" customHeight="1" x14ac:dyDescent="0.25">
      <c r="A113" s="28">
        <v>112</v>
      </c>
      <c r="B113" s="27" t="str">
        <f>Library!E113</f>
        <v xml:space="preserve">KURHE et al. </v>
      </c>
      <c r="C113" s="79" t="s">
        <v>960</v>
      </c>
      <c r="D113" s="4" t="s">
        <v>49</v>
      </c>
      <c r="E113" s="4" t="s">
        <v>960</v>
      </c>
      <c r="F113" s="4" t="s">
        <v>960</v>
      </c>
      <c r="G113" s="4" t="s">
        <v>960</v>
      </c>
      <c r="H113" s="4" t="s">
        <v>960</v>
      </c>
      <c r="I113" s="4" t="s">
        <v>960</v>
      </c>
      <c r="J113" s="4" t="s">
        <v>49</v>
      </c>
      <c r="K113" s="4" t="s">
        <v>49</v>
      </c>
      <c r="L113" s="4" t="s">
        <v>49</v>
      </c>
      <c r="M113" s="4" t="s">
        <v>49</v>
      </c>
      <c r="N113" s="4" t="s">
        <v>960</v>
      </c>
      <c r="O113" s="4" t="s">
        <v>49</v>
      </c>
      <c r="P113" s="4" t="s">
        <v>41</v>
      </c>
      <c r="Q113" s="4" t="s">
        <v>49</v>
      </c>
      <c r="R113" s="4" t="s">
        <v>49</v>
      </c>
      <c r="S113" s="4" t="s">
        <v>41</v>
      </c>
      <c r="T113" s="4" t="s">
        <v>49</v>
      </c>
      <c r="U113" s="4" t="s">
        <v>49</v>
      </c>
      <c r="V113" s="4" t="s">
        <v>41</v>
      </c>
      <c r="W113" s="78" t="s">
        <v>41</v>
      </c>
    </row>
    <row r="114" spans="1:23" ht="15" customHeight="1" x14ac:dyDescent="0.25">
      <c r="A114" s="28">
        <v>113</v>
      </c>
      <c r="B114" s="27" t="str">
        <f>Library!E114</f>
        <v xml:space="preserve">KUSMIDER et al. </v>
      </c>
      <c r="C114" s="79" t="s">
        <v>960</v>
      </c>
      <c r="D114" s="4" t="s">
        <v>49</v>
      </c>
      <c r="E114" s="4" t="s">
        <v>960</v>
      </c>
      <c r="F114" s="4" t="s">
        <v>960</v>
      </c>
      <c r="G114" s="4" t="s">
        <v>960</v>
      </c>
      <c r="H114" s="4" t="s">
        <v>960</v>
      </c>
      <c r="I114" s="4" t="s">
        <v>960</v>
      </c>
      <c r="J114" s="4" t="s">
        <v>960</v>
      </c>
      <c r="K114" s="4" t="s">
        <v>960</v>
      </c>
      <c r="L114" s="4" t="s">
        <v>49</v>
      </c>
      <c r="M114" s="4" t="s">
        <v>49</v>
      </c>
      <c r="N114" s="4" t="s">
        <v>960</v>
      </c>
      <c r="O114" s="4" t="s">
        <v>49</v>
      </c>
      <c r="P114" s="4" t="s">
        <v>1518</v>
      </c>
      <c r="Q114" s="4" t="s">
        <v>960</v>
      </c>
      <c r="R114" s="4" t="s">
        <v>49</v>
      </c>
      <c r="S114" s="4" t="s">
        <v>41</v>
      </c>
      <c r="T114" s="4" t="s">
        <v>49</v>
      </c>
      <c r="U114" s="4" t="s">
        <v>49</v>
      </c>
      <c r="V114" s="4" t="s">
        <v>49</v>
      </c>
      <c r="W114" s="78" t="s">
        <v>41</v>
      </c>
    </row>
    <row r="115" spans="1:23" ht="15" customHeight="1" x14ac:dyDescent="0.25">
      <c r="A115" s="28">
        <v>114</v>
      </c>
      <c r="B115" s="27" t="str">
        <f>Library!E115</f>
        <v xml:space="preserve">LAGOS et al. </v>
      </c>
      <c r="C115" s="79" t="s">
        <v>960</v>
      </c>
      <c r="D115" s="4" t="s">
        <v>49</v>
      </c>
      <c r="E115" s="4" t="s">
        <v>960</v>
      </c>
      <c r="F115" s="4" t="s">
        <v>960</v>
      </c>
      <c r="G115" s="4" t="s">
        <v>960</v>
      </c>
      <c r="H115" s="4" t="s">
        <v>960</v>
      </c>
      <c r="I115" s="4" t="s">
        <v>960</v>
      </c>
      <c r="J115" s="4" t="s">
        <v>49</v>
      </c>
      <c r="K115" s="4" t="s">
        <v>49</v>
      </c>
      <c r="L115" s="4" t="s">
        <v>49</v>
      </c>
      <c r="M115" s="4" t="s">
        <v>49</v>
      </c>
      <c r="N115" s="4" t="s">
        <v>1271</v>
      </c>
      <c r="O115" s="4" t="s">
        <v>49</v>
      </c>
      <c r="P115" s="4" t="s">
        <v>1002</v>
      </c>
      <c r="Q115" s="4" t="s">
        <v>49</v>
      </c>
      <c r="R115" s="4" t="s">
        <v>49</v>
      </c>
      <c r="S115" s="4" t="s">
        <v>49</v>
      </c>
      <c r="T115" s="4" t="s">
        <v>49</v>
      </c>
      <c r="U115" s="4" t="s">
        <v>49</v>
      </c>
      <c r="V115" s="4" t="s">
        <v>41</v>
      </c>
      <c r="W115" s="78" t="s">
        <v>41</v>
      </c>
    </row>
    <row r="116" spans="1:23" ht="15" customHeight="1" x14ac:dyDescent="0.25">
      <c r="A116" s="28">
        <v>115</v>
      </c>
      <c r="B116" s="27" t="str">
        <f>Library!E116</f>
        <v xml:space="preserve">LAHMAME et al. </v>
      </c>
      <c r="C116" s="79" t="s">
        <v>960</v>
      </c>
      <c r="D116" s="4" t="s">
        <v>49</v>
      </c>
      <c r="E116" s="4" t="s">
        <v>960</v>
      </c>
      <c r="F116" s="4" t="s">
        <v>960</v>
      </c>
      <c r="G116" s="4" t="s">
        <v>960</v>
      </c>
      <c r="H116" s="4" t="s">
        <v>960</v>
      </c>
      <c r="I116" s="4" t="s">
        <v>49</v>
      </c>
      <c r="J116" s="4" t="s">
        <v>49</v>
      </c>
      <c r="K116" s="4" t="s">
        <v>49</v>
      </c>
      <c r="L116" s="4" t="s">
        <v>49</v>
      </c>
      <c r="M116" s="4" t="s">
        <v>49</v>
      </c>
      <c r="N116" s="4" t="s">
        <v>960</v>
      </c>
      <c r="O116" s="4" t="s">
        <v>41</v>
      </c>
      <c r="P116" s="4" t="s">
        <v>41</v>
      </c>
      <c r="Q116" s="4" t="s">
        <v>960</v>
      </c>
      <c r="R116" s="4" t="s">
        <v>49</v>
      </c>
      <c r="S116" s="4" t="s">
        <v>49</v>
      </c>
      <c r="T116" s="4" t="s">
        <v>49</v>
      </c>
      <c r="U116" s="4" t="s">
        <v>49</v>
      </c>
      <c r="V116" s="4" t="s">
        <v>49</v>
      </c>
      <c r="W116" s="78" t="s">
        <v>41</v>
      </c>
    </row>
    <row r="117" spans="1:23" ht="15" customHeight="1" x14ac:dyDescent="0.25">
      <c r="A117" s="28">
        <v>116</v>
      </c>
      <c r="B117" s="27" t="str">
        <f>Library!E117</f>
        <v xml:space="preserve">LAMBERTI et al. </v>
      </c>
      <c r="C117" s="79" t="s">
        <v>960</v>
      </c>
      <c r="D117" s="4" t="s">
        <v>49</v>
      </c>
      <c r="E117" s="4" t="s">
        <v>960</v>
      </c>
      <c r="F117" s="4" t="s">
        <v>960</v>
      </c>
      <c r="G117" s="4" t="s">
        <v>960</v>
      </c>
      <c r="H117" s="4" t="s">
        <v>960</v>
      </c>
      <c r="I117" s="4" t="s">
        <v>960</v>
      </c>
      <c r="J117" s="4" t="s">
        <v>960</v>
      </c>
      <c r="K117" s="4" t="s">
        <v>49</v>
      </c>
      <c r="L117" s="4" t="s">
        <v>49</v>
      </c>
      <c r="M117" s="4" t="s">
        <v>49</v>
      </c>
      <c r="N117" s="4" t="s">
        <v>960</v>
      </c>
      <c r="O117" s="4" t="s">
        <v>41</v>
      </c>
      <c r="P117" s="4" t="s">
        <v>41</v>
      </c>
      <c r="Q117" s="4" t="s">
        <v>49</v>
      </c>
      <c r="R117" s="4" t="s">
        <v>49</v>
      </c>
      <c r="S117" s="4" t="s">
        <v>41</v>
      </c>
      <c r="T117" s="4" t="s">
        <v>49</v>
      </c>
      <c r="U117" s="4" t="s">
        <v>49</v>
      </c>
      <c r="V117" s="4" t="s">
        <v>49</v>
      </c>
      <c r="W117" s="78" t="s">
        <v>41</v>
      </c>
    </row>
    <row r="118" spans="1:23" ht="15" customHeight="1" x14ac:dyDescent="0.25">
      <c r="A118" s="28">
        <v>117</v>
      </c>
      <c r="B118" s="27" t="str">
        <f>Library!E118</f>
        <v xml:space="preserve">LAPMANEE et al. </v>
      </c>
      <c r="C118" s="79" t="s">
        <v>960</v>
      </c>
      <c r="D118" s="4" t="s">
        <v>49</v>
      </c>
      <c r="E118" s="4" t="s">
        <v>960</v>
      </c>
      <c r="F118" s="4" t="s">
        <v>960</v>
      </c>
      <c r="G118" s="4" t="s">
        <v>960</v>
      </c>
      <c r="H118" s="4" t="s">
        <v>960</v>
      </c>
      <c r="I118" s="4" t="s">
        <v>960</v>
      </c>
      <c r="J118" s="4" t="s">
        <v>49</v>
      </c>
      <c r="K118" s="4" t="s">
        <v>49</v>
      </c>
      <c r="L118" s="4" t="s">
        <v>49</v>
      </c>
      <c r="M118" s="4" t="s">
        <v>49</v>
      </c>
      <c r="N118" s="4" t="s">
        <v>1271</v>
      </c>
      <c r="O118" s="4" t="s">
        <v>1187</v>
      </c>
      <c r="P118" s="4" t="s">
        <v>1002</v>
      </c>
      <c r="Q118" s="4" t="s">
        <v>49</v>
      </c>
      <c r="R118" s="4" t="s">
        <v>49</v>
      </c>
      <c r="S118" s="4" t="s">
        <v>49</v>
      </c>
      <c r="T118" s="4" t="s">
        <v>49</v>
      </c>
      <c r="U118" s="4" t="s">
        <v>49</v>
      </c>
      <c r="V118" s="4" t="s">
        <v>41</v>
      </c>
      <c r="W118" s="78" t="s">
        <v>41</v>
      </c>
    </row>
    <row r="119" spans="1:23" ht="15" customHeight="1" x14ac:dyDescent="0.25">
      <c r="A119" s="28">
        <v>118</v>
      </c>
      <c r="B119" s="27" t="str">
        <f>Library!E119</f>
        <v xml:space="preserve">LEE et al. </v>
      </c>
      <c r="C119" s="79" t="s">
        <v>960</v>
      </c>
      <c r="D119" s="4" t="s">
        <v>49</v>
      </c>
      <c r="E119" s="4" t="s">
        <v>960</v>
      </c>
      <c r="F119" s="4" t="s">
        <v>960</v>
      </c>
      <c r="G119" s="4" t="s">
        <v>960</v>
      </c>
      <c r="H119" s="4" t="s">
        <v>960</v>
      </c>
      <c r="I119" s="4" t="s">
        <v>960</v>
      </c>
      <c r="J119" s="4" t="s">
        <v>960</v>
      </c>
      <c r="K119" s="4" t="s">
        <v>49</v>
      </c>
      <c r="L119" s="4" t="s">
        <v>49</v>
      </c>
      <c r="M119" s="4" t="s">
        <v>49</v>
      </c>
      <c r="N119" s="4" t="s">
        <v>1271</v>
      </c>
      <c r="O119" s="4" t="s">
        <v>41</v>
      </c>
      <c r="P119" s="4" t="s">
        <v>41</v>
      </c>
      <c r="Q119" s="4" t="s">
        <v>49</v>
      </c>
      <c r="R119" s="4" t="s">
        <v>49</v>
      </c>
      <c r="S119" s="4" t="s">
        <v>41</v>
      </c>
      <c r="T119" s="4" t="s">
        <v>49</v>
      </c>
      <c r="U119" s="4" t="s">
        <v>49</v>
      </c>
      <c r="V119" s="4" t="s">
        <v>49</v>
      </c>
      <c r="W119" s="78" t="s">
        <v>41</v>
      </c>
    </row>
    <row r="120" spans="1:23" ht="15" customHeight="1" x14ac:dyDescent="0.25">
      <c r="A120" s="28">
        <v>119</v>
      </c>
      <c r="B120" s="27" t="str">
        <f>Library!E120</f>
        <v xml:space="preserve">LI, S. et al. </v>
      </c>
      <c r="C120" s="79" t="s">
        <v>960</v>
      </c>
      <c r="D120" s="4" t="s">
        <v>49</v>
      </c>
      <c r="E120" s="4" t="s">
        <v>960</v>
      </c>
      <c r="F120" s="4" t="s">
        <v>960</v>
      </c>
      <c r="G120" s="4" t="s">
        <v>960</v>
      </c>
      <c r="H120" s="4" t="s">
        <v>960</v>
      </c>
      <c r="I120" s="4" t="s">
        <v>960</v>
      </c>
      <c r="J120" s="4" t="s">
        <v>49</v>
      </c>
      <c r="K120" s="4" t="s">
        <v>49</v>
      </c>
      <c r="L120" s="4" t="s">
        <v>49</v>
      </c>
      <c r="M120" s="4" t="s">
        <v>49</v>
      </c>
      <c r="N120" s="4" t="s">
        <v>1271</v>
      </c>
      <c r="O120" s="4" t="s">
        <v>49</v>
      </c>
      <c r="P120" s="4" t="s">
        <v>41</v>
      </c>
      <c r="Q120" s="4" t="s">
        <v>49</v>
      </c>
      <c r="R120" s="4" t="s">
        <v>49</v>
      </c>
      <c r="S120" s="4" t="s">
        <v>41</v>
      </c>
      <c r="T120" s="4" t="s">
        <v>49</v>
      </c>
      <c r="U120" s="4" t="s">
        <v>49</v>
      </c>
      <c r="V120" s="4" t="s">
        <v>41</v>
      </c>
      <c r="W120" s="78" t="s">
        <v>41</v>
      </c>
    </row>
    <row r="121" spans="1:23" ht="15" customHeight="1" x14ac:dyDescent="0.25">
      <c r="A121" s="28">
        <v>120</v>
      </c>
      <c r="B121" s="27" t="str">
        <f>Library!E121</f>
        <v xml:space="preserve">LI, Y et al. </v>
      </c>
      <c r="C121" s="79" t="s">
        <v>960</v>
      </c>
      <c r="D121" s="4" t="s">
        <v>49</v>
      </c>
      <c r="E121" s="4" t="s">
        <v>960</v>
      </c>
      <c r="F121" s="4" t="s">
        <v>960</v>
      </c>
      <c r="G121" s="4" t="s">
        <v>960</v>
      </c>
      <c r="H121" s="4" t="s">
        <v>960</v>
      </c>
      <c r="I121" s="4" t="s">
        <v>960</v>
      </c>
      <c r="J121" s="4" t="s">
        <v>960</v>
      </c>
      <c r="K121" s="4" t="s">
        <v>49</v>
      </c>
      <c r="L121" s="4" t="s">
        <v>49</v>
      </c>
      <c r="M121" s="4" t="s">
        <v>49</v>
      </c>
      <c r="N121" s="4" t="s">
        <v>1271</v>
      </c>
      <c r="O121" s="4" t="s">
        <v>49</v>
      </c>
      <c r="P121" s="4" t="s">
        <v>49</v>
      </c>
      <c r="Q121" s="4" t="s">
        <v>49</v>
      </c>
      <c r="R121" s="4" t="s">
        <v>49</v>
      </c>
      <c r="S121" s="4" t="s">
        <v>49</v>
      </c>
      <c r="T121" s="4" t="s">
        <v>49</v>
      </c>
      <c r="U121" s="4" t="s">
        <v>49</v>
      </c>
      <c r="V121" s="4" t="s">
        <v>49</v>
      </c>
      <c r="W121" s="78" t="s">
        <v>41</v>
      </c>
    </row>
    <row r="122" spans="1:23" ht="15" customHeight="1" x14ac:dyDescent="0.25">
      <c r="A122" s="28">
        <v>121</v>
      </c>
      <c r="B122" s="27" t="str">
        <f>Library!E122</f>
        <v xml:space="preserve">LIANG et al. </v>
      </c>
      <c r="C122" s="79" t="s">
        <v>960</v>
      </c>
      <c r="D122" s="4" t="s">
        <v>49</v>
      </c>
      <c r="E122" s="4" t="s">
        <v>960</v>
      </c>
      <c r="F122" s="4" t="s">
        <v>960</v>
      </c>
      <c r="G122" s="4" t="s">
        <v>960</v>
      </c>
      <c r="H122" s="4" t="s">
        <v>960</v>
      </c>
      <c r="I122" s="4" t="s">
        <v>960</v>
      </c>
      <c r="J122" s="4" t="s">
        <v>960</v>
      </c>
      <c r="K122" s="4" t="s">
        <v>49</v>
      </c>
      <c r="L122" s="4" t="s">
        <v>49</v>
      </c>
      <c r="M122" s="4" t="s">
        <v>49</v>
      </c>
      <c r="N122" s="4" t="s">
        <v>1271</v>
      </c>
      <c r="O122" s="4" t="s">
        <v>49</v>
      </c>
      <c r="P122" s="4" t="s">
        <v>41</v>
      </c>
      <c r="Q122" s="4" t="s">
        <v>960</v>
      </c>
      <c r="R122" s="4" t="s">
        <v>49</v>
      </c>
      <c r="S122" s="4" t="s">
        <v>41</v>
      </c>
      <c r="T122" s="4" t="s">
        <v>49</v>
      </c>
      <c r="U122" s="4" t="s">
        <v>49</v>
      </c>
      <c r="V122" s="4" t="s">
        <v>49</v>
      </c>
      <c r="W122" s="78" t="s">
        <v>41</v>
      </c>
    </row>
    <row r="123" spans="1:23" ht="15" customHeight="1" x14ac:dyDescent="0.25">
      <c r="A123" s="101">
        <v>122</v>
      </c>
      <c r="B123" s="27" t="str">
        <f>Library!E123</f>
        <v xml:space="preserve">LIM et al. </v>
      </c>
    </row>
    <row r="124" spans="1:23" ht="15" customHeight="1" x14ac:dyDescent="0.25">
      <c r="A124" s="28">
        <v>123</v>
      </c>
      <c r="B124" s="27" t="str">
        <f>Library!E124</f>
        <v xml:space="preserve">LIN et al. </v>
      </c>
      <c r="C124" s="79" t="s">
        <v>960</v>
      </c>
      <c r="D124" s="4" t="s">
        <v>49</v>
      </c>
      <c r="E124" s="4" t="s">
        <v>960</v>
      </c>
      <c r="F124" s="4" t="s">
        <v>960</v>
      </c>
      <c r="G124" s="4" t="s">
        <v>960</v>
      </c>
      <c r="H124" s="4" t="s">
        <v>960</v>
      </c>
      <c r="I124" s="4" t="s">
        <v>49</v>
      </c>
      <c r="J124" s="4" t="s">
        <v>49</v>
      </c>
      <c r="K124" s="4" t="s">
        <v>49</v>
      </c>
      <c r="L124" s="4" t="s">
        <v>49</v>
      </c>
      <c r="M124" s="4" t="s">
        <v>49</v>
      </c>
      <c r="N124" s="4" t="s">
        <v>960</v>
      </c>
      <c r="O124" s="4" t="s">
        <v>49</v>
      </c>
      <c r="P124" s="4" t="s">
        <v>41</v>
      </c>
      <c r="Q124" s="4" t="s">
        <v>49</v>
      </c>
      <c r="R124" s="4" t="s">
        <v>49</v>
      </c>
      <c r="S124" s="4" t="s">
        <v>49</v>
      </c>
      <c r="T124" s="4" t="s">
        <v>49</v>
      </c>
      <c r="U124" s="4" t="s">
        <v>49</v>
      </c>
      <c r="V124" s="4" t="s">
        <v>49</v>
      </c>
      <c r="W124" s="78" t="s">
        <v>41</v>
      </c>
    </row>
    <row r="125" spans="1:23" ht="15" customHeight="1" x14ac:dyDescent="0.25">
      <c r="A125" s="28">
        <v>124</v>
      </c>
      <c r="B125" s="27" t="str">
        <f>Library!E125</f>
        <v xml:space="preserve">LIU et al. </v>
      </c>
      <c r="C125" s="79" t="s">
        <v>960</v>
      </c>
      <c r="D125" s="4" t="s">
        <v>49</v>
      </c>
      <c r="E125" s="4" t="s">
        <v>960</v>
      </c>
      <c r="F125" s="4" t="s">
        <v>960</v>
      </c>
      <c r="G125" s="4" t="s">
        <v>960</v>
      </c>
      <c r="H125" s="4" t="s">
        <v>960</v>
      </c>
      <c r="I125" s="4" t="s">
        <v>49</v>
      </c>
      <c r="J125" s="4" t="s">
        <v>49</v>
      </c>
      <c r="K125" s="4" t="s">
        <v>49</v>
      </c>
      <c r="L125" s="4" t="s">
        <v>49</v>
      </c>
      <c r="M125" s="4" t="s">
        <v>49</v>
      </c>
      <c r="N125" s="4" t="s">
        <v>1271</v>
      </c>
      <c r="O125" s="4" t="s">
        <v>49</v>
      </c>
      <c r="P125" s="4" t="s">
        <v>1002</v>
      </c>
      <c r="Q125" s="4" t="s">
        <v>49</v>
      </c>
      <c r="R125" s="4" t="s">
        <v>49</v>
      </c>
      <c r="S125" s="4" t="s">
        <v>41</v>
      </c>
      <c r="T125" s="4" t="s">
        <v>49</v>
      </c>
      <c r="U125" s="4" t="s">
        <v>49</v>
      </c>
      <c r="V125" s="4" t="s">
        <v>41</v>
      </c>
      <c r="W125" s="78" t="s">
        <v>41</v>
      </c>
    </row>
    <row r="126" spans="1:23" ht="15" customHeight="1" x14ac:dyDescent="0.25">
      <c r="A126" s="28">
        <v>125</v>
      </c>
      <c r="B126" s="27" t="str">
        <f>Library!E126</f>
        <v xml:space="preserve">MAHESH et al. </v>
      </c>
      <c r="C126" s="79" t="s">
        <v>960</v>
      </c>
      <c r="D126" s="4" t="s">
        <v>49</v>
      </c>
      <c r="E126" s="4" t="s">
        <v>960</v>
      </c>
      <c r="F126" s="4" t="s">
        <v>960</v>
      </c>
      <c r="G126" s="4" t="s">
        <v>960</v>
      </c>
      <c r="H126" s="4" t="s">
        <v>960</v>
      </c>
      <c r="I126" s="4" t="s">
        <v>960</v>
      </c>
      <c r="J126" s="4" t="s">
        <v>49</v>
      </c>
      <c r="K126" s="4" t="s">
        <v>49</v>
      </c>
      <c r="L126" s="4" t="s">
        <v>49</v>
      </c>
      <c r="M126" s="4" t="s">
        <v>49</v>
      </c>
      <c r="N126" s="4" t="s">
        <v>960</v>
      </c>
      <c r="O126" s="4" t="s">
        <v>49</v>
      </c>
      <c r="P126" s="4" t="s">
        <v>1002</v>
      </c>
      <c r="Q126" s="4" t="s">
        <v>49</v>
      </c>
      <c r="R126" s="4" t="s">
        <v>49</v>
      </c>
      <c r="S126" s="4" t="s">
        <v>41</v>
      </c>
      <c r="T126" s="4" t="s">
        <v>49</v>
      </c>
      <c r="U126" s="4" t="s">
        <v>41</v>
      </c>
      <c r="V126" s="4" t="s">
        <v>41</v>
      </c>
      <c r="W126" s="78" t="s">
        <v>41</v>
      </c>
    </row>
    <row r="127" spans="1:23" ht="15" customHeight="1" x14ac:dyDescent="0.25">
      <c r="A127" s="28">
        <v>126</v>
      </c>
      <c r="B127" s="27" t="str">
        <f>Library!E127</f>
        <v xml:space="preserve">MAHMOUDI et al. </v>
      </c>
      <c r="C127" s="79" t="s">
        <v>960</v>
      </c>
      <c r="D127" s="4" t="s">
        <v>49</v>
      </c>
      <c r="E127" s="4" t="s">
        <v>960</v>
      </c>
      <c r="F127" s="4" t="s">
        <v>49</v>
      </c>
      <c r="G127" s="4" t="s">
        <v>960</v>
      </c>
      <c r="H127" s="4" t="s">
        <v>960</v>
      </c>
      <c r="I127" s="4" t="s">
        <v>960</v>
      </c>
      <c r="J127" s="4" t="s">
        <v>49</v>
      </c>
      <c r="K127" s="4" t="s">
        <v>49</v>
      </c>
      <c r="L127" s="4" t="s">
        <v>49</v>
      </c>
      <c r="M127" s="4" t="s">
        <v>49</v>
      </c>
      <c r="N127" s="4" t="s">
        <v>960</v>
      </c>
      <c r="O127" s="4" t="s">
        <v>49</v>
      </c>
      <c r="P127" s="4" t="s">
        <v>1002</v>
      </c>
      <c r="Q127" s="4" t="s">
        <v>49</v>
      </c>
      <c r="R127" s="4" t="s">
        <v>49</v>
      </c>
      <c r="S127" s="4" t="s">
        <v>41</v>
      </c>
      <c r="T127" s="4" t="s">
        <v>49</v>
      </c>
      <c r="U127" s="4" t="s">
        <v>49</v>
      </c>
      <c r="V127" s="4" t="s">
        <v>41</v>
      </c>
      <c r="W127" s="78" t="s">
        <v>41</v>
      </c>
    </row>
    <row r="128" spans="1:23" ht="15" customHeight="1" x14ac:dyDescent="0.25">
      <c r="A128" s="28">
        <v>127</v>
      </c>
      <c r="B128" s="27" t="str">
        <f>Library!E128</f>
        <v xml:space="preserve">MAKINO et al. </v>
      </c>
      <c r="C128" s="79" t="s">
        <v>960</v>
      </c>
      <c r="D128" s="4" t="s">
        <v>49</v>
      </c>
      <c r="E128" s="4" t="s">
        <v>960</v>
      </c>
      <c r="F128" s="4" t="s">
        <v>960</v>
      </c>
      <c r="G128" s="4" t="s">
        <v>960</v>
      </c>
      <c r="H128" s="4" t="s">
        <v>960</v>
      </c>
      <c r="I128" s="4" t="s">
        <v>960</v>
      </c>
      <c r="J128" s="4" t="s">
        <v>49</v>
      </c>
      <c r="K128" s="4" t="s">
        <v>49</v>
      </c>
      <c r="L128" s="4" t="s">
        <v>49</v>
      </c>
      <c r="M128" s="4" t="s">
        <v>49</v>
      </c>
      <c r="N128" s="4" t="s">
        <v>960</v>
      </c>
      <c r="O128" s="4" t="s">
        <v>41</v>
      </c>
      <c r="P128" s="4" t="s">
        <v>41</v>
      </c>
      <c r="Q128" s="4" t="s">
        <v>49</v>
      </c>
      <c r="R128" s="4" t="s">
        <v>49</v>
      </c>
      <c r="S128" s="4" t="s">
        <v>41</v>
      </c>
      <c r="T128" s="4" t="s">
        <v>49</v>
      </c>
      <c r="U128" s="4" t="s">
        <v>49</v>
      </c>
      <c r="V128" s="4" t="s">
        <v>41</v>
      </c>
      <c r="W128" s="78" t="s">
        <v>41</v>
      </c>
    </row>
    <row r="129" spans="1:25" ht="15" customHeight="1" x14ac:dyDescent="0.25">
      <c r="A129" s="28">
        <v>128</v>
      </c>
      <c r="B129" s="27" t="str">
        <f>Library!E129</f>
        <v xml:space="preserve">MANCINELLI et al. </v>
      </c>
      <c r="C129" s="79" t="s">
        <v>49</v>
      </c>
      <c r="D129" s="4" t="s">
        <v>49</v>
      </c>
      <c r="E129" s="4" t="s">
        <v>960</v>
      </c>
      <c r="F129" s="4" t="s">
        <v>960</v>
      </c>
      <c r="G129" s="4" t="s">
        <v>960</v>
      </c>
      <c r="H129" s="4" t="s">
        <v>960</v>
      </c>
      <c r="I129" s="4" t="s">
        <v>49</v>
      </c>
      <c r="J129" s="4" t="s">
        <v>960</v>
      </c>
      <c r="K129" s="4" t="s">
        <v>49</v>
      </c>
      <c r="L129" s="4" t="s">
        <v>49</v>
      </c>
      <c r="M129" s="4" t="s">
        <v>49</v>
      </c>
      <c r="N129" s="4" t="s">
        <v>960</v>
      </c>
      <c r="O129" s="4" t="s">
        <v>41</v>
      </c>
      <c r="P129" s="4" t="s">
        <v>41</v>
      </c>
      <c r="Q129" s="4" t="s">
        <v>49</v>
      </c>
      <c r="R129" s="4" t="s">
        <v>49</v>
      </c>
      <c r="S129" s="4" t="s">
        <v>41</v>
      </c>
      <c r="T129" s="4" t="s">
        <v>49</v>
      </c>
      <c r="U129" s="4" t="s">
        <v>49</v>
      </c>
      <c r="V129" s="4" t="s">
        <v>41</v>
      </c>
      <c r="W129" s="78" t="s">
        <v>41</v>
      </c>
    </row>
    <row r="130" spans="1:25" ht="15" customHeight="1" x14ac:dyDescent="0.25">
      <c r="A130" s="28">
        <v>129</v>
      </c>
      <c r="B130" s="27" t="str">
        <f>Library!E130</f>
        <v xml:space="preserve">MAO et al. </v>
      </c>
      <c r="C130" s="79" t="s">
        <v>960</v>
      </c>
      <c r="D130" s="4" t="s">
        <v>49</v>
      </c>
      <c r="E130" s="4" t="s">
        <v>960</v>
      </c>
      <c r="F130" s="4" t="s">
        <v>960</v>
      </c>
      <c r="G130" s="4" t="s">
        <v>960</v>
      </c>
      <c r="H130" s="4" t="s">
        <v>960</v>
      </c>
      <c r="I130" s="4" t="s">
        <v>49</v>
      </c>
      <c r="J130" s="4" t="s">
        <v>49</v>
      </c>
      <c r="K130" s="4" t="s">
        <v>49</v>
      </c>
      <c r="L130" s="4" t="s">
        <v>49</v>
      </c>
      <c r="M130" s="4" t="s">
        <v>49</v>
      </c>
      <c r="N130" s="4" t="s">
        <v>1271</v>
      </c>
      <c r="O130" s="4" t="s">
        <v>49</v>
      </c>
      <c r="P130" s="4" t="s">
        <v>1002</v>
      </c>
      <c r="Q130" s="4" t="s">
        <v>49</v>
      </c>
      <c r="R130" s="4" t="s">
        <v>49</v>
      </c>
      <c r="S130" s="4" t="s">
        <v>49</v>
      </c>
      <c r="T130" s="4" t="s">
        <v>49</v>
      </c>
      <c r="U130" s="4" t="s">
        <v>49</v>
      </c>
      <c r="V130" s="4" t="s">
        <v>41</v>
      </c>
      <c r="W130" s="78" t="s">
        <v>41</v>
      </c>
    </row>
    <row r="131" spans="1:25" ht="15" customHeight="1" x14ac:dyDescent="0.25">
      <c r="A131" s="28">
        <v>130</v>
      </c>
      <c r="B131" s="27" t="str">
        <f>Library!E131</f>
        <v xml:space="preserve">MARTISOVA et al. </v>
      </c>
      <c r="C131" s="79" t="s">
        <v>960</v>
      </c>
      <c r="D131" s="4" t="s">
        <v>49</v>
      </c>
      <c r="E131" s="4" t="s">
        <v>960</v>
      </c>
      <c r="F131" s="4" t="s">
        <v>960</v>
      </c>
      <c r="G131" s="4" t="s">
        <v>960</v>
      </c>
      <c r="H131" s="4" t="s">
        <v>960</v>
      </c>
      <c r="I131" s="4" t="s">
        <v>960</v>
      </c>
      <c r="J131" s="4" t="s">
        <v>49</v>
      </c>
      <c r="K131" s="4" t="s">
        <v>49</v>
      </c>
      <c r="L131" s="4" t="s">
        <v>49</v>
      </c>
      <c r="M131" s="4" t="s">
        <v>49</v>
      </c>
      <c r="N131" s="4" t="s">
        <v>960</v>
      </c>
      <c r="O131" s="4" t="s">
        <v>49</v>
      </c>
      <c r="P131" s="4" t="s">
        <v>1002</v>
      </c>
      <c r="Q131" s="4" t="s">
        <v>49</v>
      </c>
      <c r="R131" s="4" t="s">
        <v>49</v>
      </c>
      <c r="S131" s="4" t="s">
        <v>49</v>
      </c>
      <c r="T131" s="4" t="s">
        <v>49</v>
      </c>
      <c r="U131" s="4" t="s">
        <v>41</v>
      </c>
      <c r="V131" s="4" t="s">
        <v>49</v>
      </c>
      <c r="W131" s="78" t="s">
        <v>41</v>
      </c>
    </row>
    <row r="132" spans="1:25" ht="15" customHeight="1" x14ac:dyDescent="0.25">
      <c r="A132" s="28">
        <v>131</v>
      </c>
      <c r="B132" s="27" t="str">
        <f>Library!E132</f>
        <v xml:space="preserve"> MINEUR et al. </v>
      </c>
      <c r="C132" s="79" t="s">
        <v>960</v>
      </c>
      <c r="D132" s="4" t="s">
        <v>49</v>
      </c>
      <c r="E132" s="4" t="s">
        <v>960</v>
      </c>
      <c r="F132" s="4" t="s">
        <v>960</v>
      </c>
      <c r="G132" s="4" t="s">
        <v>960</v>
      </c>
      <c r="H132" s="4" t="s">
        <v>960</v>
      </c>
      <c r="I132" s="4" t="s">
        <v>960</v>
      </c>
      <c r="J132" s="4" t="s">
        <v>49</v>
      </c>
      <c r="K132" s="4" t="s">
        <v>49</v>
      </c>
      <c r="L132" s="4" t="s">
        <v>49</v>
      </c>
      <c r="M132" s="4" t="s">
        <v>49</v>
      </c>
      <c r="N132" s="4" t="s">
        <v>960</v>
      </c>
      <c r="O132" s="4" t="s">
        <v>49</v>
      </c>
      <c r="P132" s="4" t="s">
        <v>41</v>
      </c>
      <c r="Q132" s="4" t="s">
        <v>49</v>
      </c>
      <c r="R132" s="4" t="s">
        <v>49</v>
      </c>
      <c r="S132" s="4" t="s">
        <v>41</v>
      </c>
      <c r="T132" s="4" t="s">
        <v>49</v>
      </c>
      <c r="U132" s="4" t="s">
        <v>49</v>
      </c>
      <c r="V132" s="4" t="s">
        <v>41</v>
      </c>
      <c r="W132" s="78" t="s">
        <v>41</v>
      </c>
    </row>
    <row r="133" spans="1:25" ht="15" customHeight="1" x14ac:dyDescent="0.25">
      <c r="A133" s="28">
        <v>132</v>
      </c>
      <c r="B133" s="27" t="str">
        <f>Library!E133</f>
        <v xml:space="preserve">MOLINA-HERNANDEZ et al. </v>
      </c>
      <c r="C133" s="79" t="s">
        <v>960</v>
      </c>
      <c r="D133" s="4" t="s">
        <v>49</v>
      </c>
      <c r="E133" s="4" t="s">
        <v>960</v>
      </c>
      <c r="F133" s="4" t="s">
        <v>960</v>
      </c>
      <c r="G133" s="4" t="s">
        <v>960</v>
      </c>
      <c r="H133" s="4" t="s">
        <v>960</v>
      </c>
      <c r="I133" s="4" t="s">
        <v>49</v>
      </c>
      <c r="J133" s="4" t="s">
        <v>49</v>
      </c>
      <c r="K133" s="4" t="s">
        <v>49</v>
      </c>
      <c r="L133" s="4" t="s">
        <v>49</v>
      </c>
      <c r="M133" s="4" t="s">
        <v>49</v>
      </c>
      <c r="N133" s="4" t="s">
        <v>960</v>
      </c>
      <c r="O133" s="4" t="s">
        <v>49</v>
      </c>
      <c r="P133" s="4" t="s">
        <v>41</v>
      </c>
      <c r="Q133" s="4" t="s">
        <v>49</v>
      </c>
      <c r="R133" s="4" t="s">
        <v>49</v>
      </c>
      <c r="S133" s="4" t="s">
        <v>41</v>
      </c>
      <c r="T133" s="4" t="s">
        <v>49</v>
      </c>
      <c r="U133" s="4" t="s">
        <v>49</v>
      </c>
      <c r="V133" s="4" t="s">
        <v>49</v>
      </c>
      <c r="W133" s="78" t="s">
        <v>41</v>
      </c>
    </row>
    <row r="134" spans="1:25" ht="15" customHeight="1" x14ac:dyDescent="0.25">
      <c r="A134" s="28">
        <v>133</v>
      </c>
      <c r="B134" s="27" t="str">
        <f>Library!E134</f>
        <v xml:space="preserve">MOMBEREAU et al. </v>
      </c>
      <c r="C134" s="79" t="s">
        <v>960</v>
      </c>
      <c r="D134" s="4" t="s">
        <v>49</v>
      </c>
      <c r="E134" s="4" t="s">
        <v>960</v>
      </c>
      <c r="F134" s="4" t="s">
        <v>960</v>
      </c>
      <c r="G134" s="4" t="s">
        <v>960</v>
      </c>
      <c r="H134" s="4" t="s">
        <v>960</v>
      </c>
      <c r="I134" s="4" t="s">
        <v>49</v>
      </c>
      <c r="J134" s="4" t="s">
        <v>49</v>
      </c>
      <c r="K134" s="4" t="s">
        <v>49</v>
      </c>
      <c r="L134" s="4" t="s">
        <v>49</v>
      </c>
      <c r="M134" s="4" t="s">
        <v>49</v>
      </c>
      <c r="N134" s="4" t="s">
        <v>960</v>
      </c>
      <c r="O134" s="4" t="s">
        <v>49</v>
      </c>
      <c r="P134" s="4" t="s">
        <v>41</v>
      </c>
      <c r="Q134" s="4" t="s">
        <v>960</v>
      </c>
      <c r="R134" s="4" t="s">
        <v>49</v>
      </c>
      <c r="S134" s="4" t="s">
        <v>49</v>
      </c>
      <c r="T134" s="4" t="s">
        <v>49</v>
      </c>
      <c r="U134" s="4" t="s">
        <v>49</v>
      </c>
      <c r="V134" s="4" t="s">
        <v>49</v>
      </c>
      <c r="W134" s="78" t="s">
        <v>41</v>
      </c>
    </row>
    <row r="135" spans="1:25" ht="15" customHeight="1" x14ac:dyDescent="0.25">
      <c r="A135" s="28">
        <v>134</v>
      </c>
      <c r="B135" s="27" t="str">
        <f>Library!E135</f>
        <v xml:space="preserve">MORLEY-FLETCHER et al. </v>
      </c>
      <c r="C135" s="79" t="s">
        <v>960</v>
      </c>
      <c r="D135" s="4" t="s">
        <v>49</v>
      </c>
      <c r="E135" s="4" t="s">
        <v>960</v>
      </c>
      <c r="F135" s="4" t="s">
        <v>960</v>
      </c>
      <c r="G135" s="4" t="s">
        <v>960</v>
      </c>
      <c r="H135" s="4" t="s">
        <v>960</v>
      </c>
      <c r="I135" s="4" t="s">
        <v>49</v>
      </c>
      <c r="J135" s="4" t="s">
        <v>960</v>
      </c>
      <c r="K135" s="4" t="s">
        <v>41</v>
      </c>
      <c r="L135" s="4" t="s">
        <v>49</v>
      </c>
      <c r="M135" s="4" t="s">
        <v>49</v>
      </c>
      <c r="N135" s="4" t="s">
        <v>960</v>
      </c>
      <c r="O135" s="4" t="s">
        <v>49</v>
      </c>
      <c r="P135" s="4" t="s">
        <v>41</v>
      </c>
      <c r="Q135" s="4" t="s">
        <v>49</v>
      </c>
      <c r="R135" s="4" t="s">
        <v>49</v>
      </c>
      <c r="S135" s="4" t="s">
        <v>49</v>
      </c>
      <c r="T135" s="4" t="s">
        <v>41</v>
      </c>
      <c r="U135" s="4" t="s">
        <v>49</v>
      </c>
      <c r="V135" s="4" t="s">
        <v>41</v>
      </c>
      <c r="W135" s="78" t="s">
        <v>41</v>
      </c>
    </row>
    <row r="136" spans="1:25" ht="15" customHeight="1" x14ac:dyDescent="0.25">
      <c r="A136" s="28">
        <v>135</v>
      </c>
      <c r="B136" s="27" t="str">
        <f>Library!E136</f>
        <v xml:space="preserve">MOZDZEN et al. </v>
      </c>
      <c r="C136" s="79" t="s">
        <v>960</v>
      </c>
      <c r="D136" s="4" t="s">
        <v>49</v>
      </c>
      <c r="E136" s="4" t="s">
        <v>960</v>
      </c>
      <c r="F136" s="4" t="s">
        <v>960</v>
      </c>
      <c r="G136" s="4" t="s">
        <v>960</v>
      </c>
      <c r="H136" s="4" t="s">
        <v>960</v>
      </c>
      <c r="I136" s="4" t="s">
        <v>49</v>
      </c>
      <c r="J136" s="4" t="s">
        <v>960</v>
      </c>
      <c r="K136" s="4" t="s">
        <v>49</v>
      </c>
      <c r="L136" s="4" t="s">
        <v>49</v>
      </c>
      <c r="M136" s="4" t="s">
        <v>49</v>
      </c>
      <c r="N136" s="4" t="s">
        <v>960</v>
      </c>
      <c r="O136" s="4" t="s">
        <v>49</v>
      </c>
      <c r="P136" s="4" t="s">
        <v>41</v>
      </c>
      <c r="Q136" s="4" t="s">
        <v>49</v>
      </c>
      <c r="R136" s="4" t="s">
        <v>49</v>
      </c>
      <c r="S136" s="4" t="s">
        <v>41</v>
      </c>
      <c r="T136" s="4" t="s">
        <v>49</v>
      </c>
      <c r="U136" s="4" t="s">
        <v>49</v>
      </c>
      <c r="V136" s="4" t="s">
        <v>41</v>
      </c>
      <c r="W136" s="78" t="s">
        <v>41</v>
      </c>
    </row>
    <row r="137" spans="1:25" ht="15" customHeight="1" x14ac:dyDescent="0.25">
      <c r="A137" s="28">
        <v>136</v>
      </c>
      <c r="B137" s="27" t="str">
        <f>Library!E137</f>
        <v xml:space="preserve">NAGASAWA, M. et al. </v>
      </c>
      <c r="C137" s="79" t="s">
        <v>960</v>
      </c>
      <c r="D137" s="4" t="s">
        <v>49</v>
      </c>
      <c r="E137" s="4" t="s">
        <v>960</v>
      </c>
      <c r="F137" s="4" t="s">
        <v>960</v>
      </c>
      <c r="G137" s="4" t="s">
        <v>960</v>
      </c>
      <c r="H137" s="4" t="s">
        <v>960</v>
      </c>
      <c r="I137" s="4" t="s">
        <v>49</v>
      </c>
      <c r="J137" s="4" t="s">
        <v>49</v>
      </c>
      <c r="K137" s="4" t="s">
        <v>49</v>
      </c>
      <c r="L137" s="4" t="s">
        <v>49</v>
      </c>
      <c r="M137" s="4" t="s">
        <v>49</v>
      </c>
      <c r="N137" s="4" t="s">
        <v>1271</v>
      </c>
      <c r="O137" s="4" t="s">
        <v>49</v>
      </c>
      <c r="P137" s="4" t="s">
        <v>41</v>
      </c>
      <c r="Q137" s="4" t="s">
        <v>49</v>
      </c>
      <c r="R137" s="4" t="s">
        <v>49</v>
      </c>
      <c r="S137" s="4" t="s">
        <v>49</v>
      </c>
      <c r="T137" s="4" t="s">
        <v>49</v>
      </c>
      <c r="U137" s="4" t="s">
        <v>49</v>
      </c>
      <c r="V137" s="4" t="s">
        <v>49</v>
      </c>
      <c r="W137" s="78" t="s">
        <v>41</v>
      </c>
    </row>
    <row r="138" spans="1:25" ht="15" customHeight="1" x14ac:dyDescent="0.25">
      <c r="A138" s="28">
        <v>137</v>
      </c>
      <c r="B138" s="27" t="str">
        <f>Library!E138</f>
        <v xml:space="preserve">NAKAGAWA, Y. et al. </v>
      </c>
      <c r="C138" s="79" t="s">
        <v>960</v>
      </c>
      <c r="D138" s="4" t="s">
        <v>49</v>
      </c>
      <c r="E138" s="4" t="s">
        <v>960</v>
      </c>
      <c r="F138" s="4" t="s">
        <v>960</v>
      </c>
      <c r="G138" s="4" t="s">
        <v>960</v>
      </c>
      <c r="H138" s="4" t="s">
        <v>960</v>
      </c>
      <c r="I138" s="4" t="s">
        <v>960</v>
      </c>
      <c r="J138" s="4" t="s">
        <v>49</v>
      </c>
      <c r="K138" s="4" t="s">
        <v>49</v>
      </c>
      <c r="L138" s="4" t="s">
        <v>49</v>
      </c>
      <c r="M138" s="4" t="s">
        <v>49</v>
      </c>
      <c r="N138" s="4" t="s">
        <v>960</v>
      </c>
      <c r="O138" s="4" t="s">
        <v>41</v>
      </c>
      <c r="P138" s="4" t="s">
        <v>41</v>
      </c>
      <c r="Q138" s="4" t="s">
        <v>960</v>
      </c>
      <c r="R138" s="4" t="s">
        <v>49</v>
      </c>
      <c r="S138" s="4" t="s">
        <v>41</v>
      </c>
      <c r="T138" s="4" t="s">
        <v>49</v>
      </c>
      <c r="U138" s="4" t="s">
        <v>49</v>
      </c>
      <c r="V138" s="4" t="s">
        <v>41</v>
      </c>
      <c r="W138" s="78" t="s">
        <v>41</v>
      </c>
    </row>
    <row r="139" spans="1:25" ht="15" customHeight="1" x14ac:dyDescent="0.25">
      <c r="A139" s="28">
        <v>138</v>
      </c>
      <c r="B139" s="27" t="str">
        <f>Library!E139</f>
        <v xml:space="preserve"> NGOUPAYE et al. </v>
      </c>
      <c r="C139" s="79" t="s">
        <v>960</v>
      </c>
      <c r="D139" s="4" t="s">
        <v>49</v>
      </c>
      <c r="E139" s="4" t="s">
        <v>960</v>
      </c>
      <c r="F139" s="4" t="s">
        <v>960</v>
      </c>
      <c r="G139" s="4" t="s">
        <v>960</v>
      </c>
      <c r="H139" s="4" t="s">
        <v>960</v>
      </c>
      <c r="I139" s="4" t="s">
        <v>960</v>
      </c>
      <c r="J139" s="4" t="s">
        <v>49</v>
      </c>
      <c r="K139" s="4" t="s">
        <v>49</v>
      </c>
      <c r="L139" s="4" t="s">
        <v>49</v>
      </c>
      <c r="M139" s="4" t="s">
        <v>1045</v>
      </c>
      <c r="N139" s="4" t="s">
        <v>1271</v>
      </c>
      <c r="O139" s="4" t="s">
        <v>49</v>
      </c>
      <c r="P139" s="4" t="s">
        <v>41</v>
      </c>
      <c r="Q139" s="4" t="s">
        <v>49</v>
      </c>
      <c r="R139" s="4" t="s">
        <v>49</v>
      </c>
      <c r="S139" s="4" t="s">
        <v>41</v>
      </c>
      <c r="T139" s="4" t="s">
        <v>49</v>
      </c>
      <c r="U139" s="4" t="s">
        <v>49</v>
      </c>
      <c r="V139" s="4" t="s">
        <v>41</v>
      </c>
      <c r="W139" s="78" t="s">
        <v>41</v>
      </c>
    </row>
    <row r="140" spans="1:25" ht="15" customHeight="1" x14ac:dyDescent="0.25">
      <c r="A140" s="28">
        <v>139</v>
      </c>
      <c r="B140" s="27" t="str">
        <f>Library!E140</f>
        <v xml:space="preserve">NISHIOKA et al. </v>
      </c>
      <c r="C140" s="79" t="s">
        <v>960</v>
      </c>
      <c r="D140" s="4" t="s">
        <v>49</v>
      </c>
      <c r="E140" s="4" t="s">
        <v>960</v>
      </c>
      <c r="F140" s="4" t="s">
        <v>960</v>
      </c>
      <c r="G140" s="4" t="s">
        <v>960</v>
      </c>
      <c r="H140" s="4" t="s">
        <v>960</v>
      </c>
      <c r="I140" s="4" t="s">
        <v>960</v>
      </c>
      <c r="J140" s="4" t="s">
        <v>960</v>
      </c>
      <c r="K140" s="4" t="s">
        <v>49</v>
      </c>
      <c r="L140" s="4" t="s">
        <v>49</v>
      </c>
      <c r="M140" s="4" t="s">
        <v>1187</v>
      </c>
      <c r="N140" s="4" t="s">
        <v>1271</v>
      </c>
      <c r="O140" s="4" t="s">
        <v>49</v>
      </c>
      <c r="P140" s="4" t="s">
        <v>41</v>
      </c>
      <c r="Q140" s="4" t="s">
        <v>49</v>
      </c>
      <c r="R140" s="4" t="s">
        <v>49</v>
      </c>
      <c r="S140" s="4" t="s">
        <v>41</v>
      </c>
      <c r="T140" s="4" t="s">
        <v>49</v>
      </c>
      <c r="U140" s="4" t="s">
        <v>49</v>
      </c>
      <c r="V140" s="4" t="s">
        <v>41</v>
      </c>
      <c r="W140" s="78" t="s">
        <v>41</v>
      </c>
    </row>
    <row r="141" spans="1:25" ht="15" customHeight="1" x14ac:dyDescent="0.25">
      <c r="A141" s="28">
        <v>140</v>
      </c>
      <c r="B141" s="27" t="str">
        <f>Library!E141</f>
        <v xml:space="preserve">NOLDNER et al. </v>
      </c>
      <c r="C141" s="79" t="s">
        <v>960</v>
      </c>
      <c r="D141" s="4" t="s">
        <v>49</v>
      </c>
      <c r="E141" s="4" t="s">
        <v>960</v>
      </c>
      <c r="F141" s="4" t="s">
        <v>960</v>
      </c>
      <c r="G141" s="4" t="s">
        <v>960</v>
      </c>
      <c r="H141" s="4" t="s">
        <v>960</v>
      </c>
      <c r="I141" s="4" t="s">
        <v>960</v>
      </c>
      <c r="J141" s="4" t="s">
        <v>49</v>
      </c>
      <c r="K141" s="4" t="s">
        <v>49</v>
      </c>
      <c r="L141" s="4" t="s">
        <v>49</v>
      </c>
      <c r="M141" s="4" t="s">
        <v>49</v>
      </c>
      <c r="N141" s="4" t="s">
        <v>960</v>
      </c>
      <c r="O141" s="4" t="s">
        <v>49</v>
      </c>
      <c r="P141" s="4" t="s">
        <v>41</v>
      </c>
      <c r="Q141" s="4" t="s">
        <v>49</v>
      </c>
      <c r="R141" s="4" t="s">
        <v>49</v>
      </c>
      <c r="S141" s="4" t="s">
        <v>41</v>
      </c>
      <c r="T141" s="4" t="s">
        <v>49</v>
      </c>
      <c r="U141" s="4" t="s">
        <v>49</v>
      </c>
      <c r="V141" s="4" t="s">
        <v>41</v>
      </c>
      <c r="W141" s="78" t="s">
        <v>41</v>
      </c>
    </row>
    <row r="142" spans="1:25" ht="15" customHeight="1" x14ac:dyDescent="0.25">
      <c r="A142" s="28">
        <v>141</v>
      </c>
      <c r="B142" s="27" t="str">
        <f>Library!E142</f>
        <v xml:space="preserve">O'NEILL et al. </v>
      </c>
      <c r="C142" s="79" t="s">
        <v>960</v>
      </c>
      <c r="D142" s="4" t="s">
        <v>49</v>
      </c>
      <c r="E142" s="4" t="s">
        <v>960</v>
      </c>
      <c r="F142" s="4" t="s">
        <v>960</v>
      </c>
      <c r="G142" s="4" t="s">
        <v>49</v>
      </c>
      <c r="H142" s="4" t="s">
        <v>960</v>
      </c>
      <c r="I142" s="4" t="s">
        <v>960</v>
      </c>
      <c r="J142" s="4" t="s">
        <v>960</v>
      </c>
      <c r="K142" s="4" t="s">
        <v>49</v>
      </c>
      <c r="L142" s="4" t="s">
        <v>49</v>
      </c>
      <c r="M142" s="4" t="s">
        <v>49</v>
      </c>
      <c r="N142" s="4" t="s">
        <v>960</v>
      </c>
      <c r="O142" s="4" t="s">
        <v>41</v>
      </c>
      <c r="P142" s="4" t="s">
        <v>41</v>
      </c>
      <c r="Q142" s="4" t="s">
        <v>960</v>
      </c>
      <c r="R142" s="4" t="s">
        <v>49</v>
      </c>
      <c r="S142" s="4" t="s">
        <v>41</v>
      </c>
      <c r="T142" s="4" t="s">
        <v>49</v>
      </c>
      <c r="U142" s="4" t="s">
        <v>49</v>
      </c>
      <c r="V142" s="4" t="s">
        <v>49</v>
      </c>
      <c r="W142" s="78" t="s">
        <v>41</v>
      </c>
    </row>
    <row r="143" spans="1:25" s="116" customFormat="1" ht="15" customHeight="1" x14ac:dyDescent="0.25">
      <c r="A143" s="101">
        <v>142</v>
      </c>
      <c r="B143" s="100" t="str">
        <f>Library!E143</f>
        <v xml:space="preserve">OTABI et al. </v>
      </c>
      <c r="C143" s="115"/>
      <c r="W143" s="117"/>
      <c r="X143" s="117"/>
      <c r="Y143" s="7"/>
    </row>
    <row r="144" spans="1:25" ht="15" customHeight="1" x14ac:dyDescent="0.25">
      <c r="A144" s="101">
        <v>143</v>
      </c>
      <c r="B144" s="27" t="str">
        <f>Library!E144</f>
        <v xml:space="preserve">PARTYKA et al. </v>
      </c>
    </row>
    <row r="145" spans="1:23" ht="15" customHeight="1" x14ac:dyDescent="0.25">
      <c r="A145" s="28">
        <v>144</v>
      </c>
      <c r="B145" s="27" t="str">
        <f>Library!E145</f>
        <v xml:space="preserve">PAWAR et al. </v>
      </c>
      <c r="C145" s="79" t="s">
        <v>960</v>
      </c>
      <c r="D145" s="4" t="s">
        <v>49</v>
      </c>
      <c r="E145" s="4" t="s">
        <v>960</v>
      </c>
      <c r="F145" s="4" t="s">
        <v>960</v>
      </c>
      <c r="G145" s="4" t="s">
        <v>960</v>
      </c>
      <c r="H145" s="4" t="s">
        <v>960</v>
      </c>
      <c r="I145" s="4" t="s">
        <v>49</v>
      </c>
      <c r="J145" s="4" t="s">
        <v>49</v>
      </c>
      <c r="K145" s="4" t="s">
        <v>49</v>
      </c>
      <c r="L145" s="4" t="s">
        <v>49</v>
      </c>
      <c r="M145" s="4" t="s">
        <v>49</v>
      </c>
      <c r="N145" s="4" t="s">
        <v>1271</v>
      </c>
      <c r="O145" s="4" t="s">
        <v>49</v>
      </c>
      <c r="P145" s="4" t="s">
        <v>41</v>
      </c>
      <c r="Q145" s="4" t="s">
        <v>960</v>
      </c>
      <c r="R145" s="4" t="s">
        <v>49</v>
      </c>
      <c r="S145" s="4" t="s">
        <v>41</v>
      </c>
      <c r="T145" s="4" t="s">
        <v>49</v>
      </c>
      <c r="U145" s="4" t="s">
        <v>49</v>
      </c>
      <c r="V145" s="4" t="s">
        <v>49</v>
      </c>
      <c r="W145" s="78" t="s">
        <v>41</v>
      </c>
    </row>
    <row r="146" spans="1:23" ht="15" customHeight="1" x14ac:dyDescent="0.25">
      <c r="A146" s="28">
        <v>145</v>
      </c>
      <c r="B146" s="27" t="str">
        <f>Library!E146</f>
        <v xml:space="preserve">PESARICO et al. </v>
      </c>
      <c r="C146" s="79" t="s">
        <v>960</v>
      </c>
      <c r="D146" s="4" t="s">
        <v>49</v>
      </c>
      <c r="E146" s="4" t="s">
        <v>960</v>
      </c>
      <c r="F146" s="4" t="s">
        <v>960</v>
      </c>
      <c r="G146" s="4" t="s">
        <v>960</v>
      </c>
      <c r="H146" s="4" t="s">
        <v>960</v>
      </c>
      <c r="I146" s="4" t="s">
        <v>49</v>
      </c>
      <c r="J146" s="4" t="s">
        <v>49</v>
      </c>
      <c r="K146" s="4" t="s">
        <v>49</v>
      </c>
      <c r="L146" s="4" t="s">
        <v>49</v>
      </c>
      <c r="M146" s="4" t="s">
        <v>49</v>
      </c>
      <c r="N146" s="4" t="s">
        <v>960</v>
      </c>
      <c r="O146" s="4" t="s">
        <v>49</v>
      </c>
      <c r="P146" s="4" t="s">
        <v>41</v>
      </c>
      <c r="Q146" s="4" t="s">
        <v>49</v>
      </c>
      <c r="R146" s="4" t="s">
        <v>49</v>
      </c>
      <c r="S146" s="4" t="s">
        <v>49</v>
      </c>
      <c r="T146" s="4" t="s">
        <v>49</v>
      </c>
      <c r="U146" s="4" t="s">
        <v>49</v>
      </c>
      <c r="V146" s="4" t="s">
        <v>41</v>
      </c>
      <c r="W146" s="78" t="s">
        <v>41</v>
      </c>
    </row>
    <row r="147" spans="1:23" ht="15" customHeight="1" x14ac:dyDescent="0.25">
      <c r="A147" s="28">
        <v>146</v>
      </c>
      <c r="B147" s="27" t="str">
        <f>Library!E147</f>
        <v xml:space="preserve">PING et al. </v>
      </c>
      <c r="C147" s="79" t="s">
        <v>960</v>
      </c>
      <c r="D147" s="4" t="s">
        <v>49</v>
      </c>
      <c r="E147" s="4" t="s">
        <v>960</v>
      </c>
      <c r="F147" s="4" t="s">
        <v>960</v>
      </c>
      <c r="G147" s="4" t="s">
        <v>960</v>
      </c>
      <c r="H147" s="4" t="s">
        <v>960</v>
      </c>
      <c r="I147" s="4" t="s">
        <v>960</v>
      </c>
      <c r="J147" s="4" t="s">
        <v>49</v>
      </c>
      <c r="K147" s="4" t="s">
        <v>49</v>
      </c>
      <c r="L147" s="4" t="s">
        <v>49</v>
      </c>
      <c r="M147" s="4" t="s">
        <v>49</v>
      </c>
      <c r="N147" s="4" t="s">
        <v>1271</v>
      </c>
      <c r="O147" s="4" t="s">
        <v>49</v>
      </c>
      <c r="P147" s="4" t="s">
        <v>41</v>
      </c>
      <c r="Q147" s="4" t="s">
        <v>49</v>
      </c>
      <c r="R147" s="4" t="s">
        <v>49</v>
      </c>
      <c r="S147" s="4" t="s">
        <v>49</v>
      </c>
      <c r="T147" s="4" t="s">
        <v>49</v>
      </c>
      <c r="U147" s="4" t="s">
        <v>49</v>
      </c>
      <c r="V147" s="4" t="s">
        <v>41</v>
      </c>
      <c r="W147" s="78" t="s">
        <v>41</v>
      </c>
    </row>
    <row r="148" spans="1:23" ht="15" customHeight="1" x14ac:dyDescent="0.25">
      <c r="A148" s="28">
        <v>147</v>
      </c>
      <c r="B148" s="27" t="str">
        <f>Library!E148</f>
        <v xml:space="preserve">PINHO-RIBEIRO et al. </v>
      </c>
      <c r="C148" s="79" t="s">
        <v>960</v>
      </c>
      <c r="D148" s="4" t="s">
        <v>49</v>
      </c>
      <c r="E148" s="4" t="s">
        <v>960</v>
      </c>
      <c r="F148" s="4" t="s">
        <v>960</v>
      </c>
      <c r="G148" s="4" t="s">
        <v>960</v>
      </c>
      <c r="H148" s="4" t="s">
        <v>960</v>
      </c>
      <c r="I148" s="4" t="s">
        <v>49</v>
      </c>
      <c r="J148" s="4" t="s">
        <v>49</v>
      </c>
      <c r="K148" s="4" t="s">
        <v>49</v>
      </c>
      <c r="L148" s="4" t="s">
        <v>49</v>
      </c>
      <c r="M148" s="4" t="s">
        <v>49</v>
      </c>
      <c r="N148" s="4" t="s">
        <v>960</v>
      </c>
      <c r="O148" s="4" t="s">
        <v>49</v>
      </c>
      <c r="P148" s="4" t="s">
        <v>1002</v>
      </c>
      <c r="Q148" s="4" t="s">
        <v>49</v>
      </c>
      <c r="R148" s="4" t="s">
        <v>49</v>
      </c>
      <c r="S148" s="4" t="s">
        <v>49</v>
      </c>
      <c r="T148" s="4" t="s">
        <v>49</v>
      </c>
      <c r="U148" s="4" t="s">
        <v>49</v>
      </c>
      <c r="V148" s="4" t="s">
        <v>49</v>
      </c>
      <c r="W148" s="78" t="s">
        <v>41</v>
      </c>
    </row>
    <row r="149" spans="1:23" ht="15" customHeight="1" x14ac:dyDescent="0.25">
      <c r="A149" s="28">
        <v>148</v>
      </c>
      <c r="B149" s="27" t="str">
        <f>Library!E149</f>
        <v xml:space="preserve">PINTO et al. </v>
      </c>
      <c r="C149" s="79" t="s">
        <v>960</v>
      </c>
      <c r="D149" s="4" t="s">
        <v>49</v>
      </c>
      <c r="E149" s="4" t="s">
        <v>49</v>
      </c>
      <c r="F149" s="4" t="s">
        <v>960</v>
      </c>
      <c r="G149" s="4" t="s">
        <v>49</v>
      </c>
      <c r="H149" s="4" t="s">
        <v>960</v>
      </c>
      <c r="I149" s="4" t="s">
        <v>49</v>
      </c>
      <c r="J149" s="4" t="s">
        <v>49</v>
      </c>
      <c r="K149" s="4" t="s">
        <v>49</v>
      </c>
      <c r="L149" s="4" t="s">
        <v>49</v>
      </c>
      <c r="M149" s="4" t="s">
        <v>49</v>
      </c>
      <c r="N149" s="4" t="s">
        <v>960</v>
      </c>
      <c r="O149" s="4" t="s">
        <v>49</v>
      </c>
      <c r="P149" s="4" t="s">
        <v>41</v>
      </c>
      <c r="Q149" s="4" t="s">
        <v>960</v>
      </c>
      <c r="R149" s="4" t="s">
        <v>49</v>
      </c>
      <c r="S149" s="4" t="s">
        <v>41</v>
      </c>
      <c r="T149" s="4" t="s">
        <v>49</v>
      </c>
      <c r="U149" s="4" t="s">
        <v>49</v>
      </c>
      <c r="V149" s="4" t="s">
        <v>41</v>
      </c>
      <c r="W149" s="78" t="s">
        <v>41</v>
      </c>
    </row>
    <row r="150" spans="1:23" ht="15" customHeight="1" x14ac:dyDescent="0.25">
      <c r="A150" s="28">
        <v>149</v>
      </c>
      <c r="B150" s="27" t="str">
        <f>Library!E150</f>
        <v xml:space="preserve">PIOTROWSKA et al. </v>
      </c>
      <c r="C150" s="79" t="s">
        <v>960</v>
      </c>
      <c r="D150" s="4" t="s">
        <v>49</v>
      </c>
      <c r="E150" s="4" t="s">
        <v>960</v>
      </c>
      <c r="F150" s="4" t="s">
        <v>960</v>
      </c>
      <c r="G150" s="4" t="s">
        <v>960</v>
      </c>
      <c r="H150" s="4" t="s">
        <v>960</v>
      </c>
      <c r="I150" s="4" t="s">
        <v>960</v>
      </c>
      <c r="J150" s="4" t="s">
        <v>960</v>
      </c>
      <c r="K150" s="4" t="s">
        <v>49</v>
      </c>
      <c r="L150" s="4" t="s">
        <v>49</v>
      </c>
      <c r="M150" s="4" t="s">
        <v>49</v>
      </c>
      <c r="N150" s="4" t="s">
        <v>1271</v>
      </c>
      <c r="O150" s="4" t="s">
        <v>49</v>
      </c>
      <c r="P150" s="4" t="s">
        <v>41</v>
      </c>
      <c r="Q150" s="4" t="s">
        <v>41</v>
      </c>
      <c r="R150" s="4" t="s">
        <v>49</v>
      </c>
      <c r="S150" s="4" t="s">
        <v>41</v>
      </c>
      <c r="T150" s="4" t="s">
        <v>49</v>
      </c>
      <c r="U150" s="4" t="s">
        <v>49</v>
      </c>
      <c r="V150" s="4" t="s">
        <v>41</v>
      </c>
      <c r="W150" s="78" t="s">
        <v>41</v>
      </c>
    </row>
    <row r="151" spans="1:23" ht="15" customHeight="1" x14ac:dyDescent="0.25">
      <c r="A151" s="101">
        <v>150</v>
      </c>
      <c r="B151" s="27" t="str">
        <f>Library!E151</f>
        <v xml:space="preserve">PLAZNIK et al. </v>
      </c>
    </row>
    <row r="152" spans="1:23" ht="15" customHeight="1" x14ac:dyDescent="0.25">
      <c r="A152" s="28">
        <v>151</v>
      </c>
      <c r="B152" s="27" t="str">
        <f>Library!E152</f>
        <v xml:space="preserve">PRZEGALINSKI et al. </v>
      </c>
      <c r="C152" s="79" t="s">
        <v>960</v>
      </c>
      <c r="D152" s="4" t="s">
        <v>49</v>
      </c>
      <c r="E152" s="4" t="s">
        <v>960</v>
      </c>
      <c r="F152" s="4" t="s">
        <v>960</v>
      </c>
      <c r="G152" s="4" t="s">
        <v>960</v>
      </c>
      <c r="H152" s="4" t="s">
        <v>960</v>
      </c>
      <c r="I152" s="4" t="s">
        <v>49</v>
      </c>
      <c r="J152" s="4" t="s">
        <v>49</v>
      </c>
      <c r="K152" s="4" t="s">
        <v>49</v>
      </c>
      <c r="L152" s="4" t="s">
        <v>49</v>
      </c>
      <c r="M152" s="4" t="s">
        <v>49</v>
      </c>
      <c r="N152" s="4" t="s">
        <v>960</v>
      </c>
      <c r="O152" s="4" t="s">
        <v>49</v>
      </c>
      <c r="P152" s="4" t="s">
        <v>41</v>
      </c>
      <c r="Q152" s="4" t="s">
        <v>49</v>
      </c>
      <c r="R152" s="4" t="s">
        <v>49</v>
      </c>
      <c r="S152" s="4" t="s">
        <v>41</v>
      </c>
      <c r="T152" s="4" t="s">
        <v>49</v>
      </c>
      <c r="U152" s="4" t="s">
        <v>49</v>
      </c>
      <c r="V152" s="4" t="s">
        <v>41</v>
      </c>
      <c r="W152" s="78" t="s">
        <v>41</v>
      </c>
    </row>
    <row r="153" spans="1:23" ht="15" customHeight="1" x14ac:dyDescent="0.25">
      <c r="A153" s="28">
        <v>152</v>
      </c>
      <c r="B153" s="27" t="str">
        <f>Library!E153</f>
        <v xml:space="preserve">PYTKA et al. </v>
      </c>
      <c r="C153" s="79" t="s">
        <v>960</v>
      </c>
      <c r="D153" s="4" t="s">
        <v>49</v>
      </c>
      <c r="E153" s="4" t="s">
        <v>960</v>
      </c>
      <c r="F153" s="4" t="s">
        <v>960</v>
      </c>
      <c r="G153" s="4" t="s">
        <v>960</v>
      </c>
      <c r="H153" s="4" t="s">
        <v>960</v>
      </c>
      <c r="I153" s="4" t="s">
        <v>49</v>
      </c>
      <c r="J153" s="4" t="s">
        <v>49</v>
      </c>
      <c r="K153" s="4" t="s">
        <v>49</v>
      </c>
      <c r="L153" s="4" t="s">
        <v>49</v>
      </c>
      <c r="M153" s="4" t="s">
        <v>49</v>
      </c>
      <c r="N153" s="4" t="s">
        <v>1271</v>
      </c>
      <c r="O153" s="4" t="s">
        <v>49</v>
      </c>
      <c r="P153" s="4" t="s">
        <v>41</v>
      </c>
      <c r="Q153" s="4" t="s">
        <v>49</v>
      </c>
      <c r="R153" s="4" t="s">
        <v>49</v>
      </c>
      <c r="S153" s="4" t="s">
        <v>41</v>
      </c>
      <c r="T153" s="4" t="s">
        <v>49</v>
      </c>
      <c r="U153" s="4" t="s">
        <v>49</v>
      </c>
      <c r="V153" s="4" t="s">
        <v>41</v>
      </c>
      <c r="W153" s="78" t="s">
        <v>41</v>
      </c>
    </row>
    <row r="154" spans="1:23" ht="15" customHeight="1" x14ac:dyDescent="0.25">
      <c r="A154" s="28">
        <v>153</v>
      </c>
      <c r="B154" s="27" t="str">
        <f>Library!E154</f>
        <v xml:space="preserve">PYTKA et al. </v>
      </c>
      <c r="C154" s="79" t="s">
        <v>960</v>
      </c>
      <c r="D154" s="4" t="s">
        <v>49</v>
      </c>
      <c r="E154" s="4" t="s">
        <v>960</v>
      </c>
      <c r="F154" s="4" t="s">
        <v>960</v>
      </c>
      <c r="G154" s="4" t="s">
        <v>960</v>
      </c>
      <c r="H154" s="4" t="s">
        <v>960</v>
      </c>
      <c r="I154" s="4" t="s">
        <v>49</v>
      </c>
      <c r="J154" s="4" t="s">
        <v>960</v>
      </c>
      <c r="K154" s="4" t="s">
        <v>49</v>
      </c>
      <c r="L154" s="4" t="s">
        <v>49</v>
      </c>
      <c r="M154" s="4" t="s">
        <v>49</v>
      </c>
      <c r="N154" s="4" t="s">
        <v>1271</v>
      </c>
      <c r="O154" s="4" t="s">
        <v>49</v>
      </c>
      <c r="P154" s="4" t="s">
        <v>1002</v>
      </c>
      <c r="Q154" s="4" t="s">
        <v>49</v>
      </c>
      <c r="R154" s="4" t="s">
        <v>49</v>
      </c>
      <c r="S154" s="4" t="s">
        <v>41</v>
      </c>
      <c r="T154" s="4" t="s">
        <v>49</v>
      </c>
      <c r="U154" s="4" t="s">
        <v>49</v>
      </c>
      <c r="V154" s="4" t="s">
        <v>41</v>
      </c>
      <c r="W154" s="78" t="s">
        <v>41</v>
      </c>
    </row>
    <row r="155" spans="1:23" ht="15" customHeight="1" x14ac:dyDescent="0.25">
      <c r="A155" s="28">
        <v>154</v>
      </c>
      <c r="B155" s="27" t="str">
        <f>Library!E155</f>
        <v xml:space="preserve">QIU et al. </v>
      </c>
      <c r="C155" s="79" t="s">
        <v>960</v>
      </c>
      <c r="D155" s="4" t="s">
        <v>49</v>
      </c>
      <c r="E155" s="4" t="s">
        <v>960</v>
      </c>
      <c r="F155" s="4" t="s">
        <v>960</v>
      </c>
      <c r="G155" s="4" t="s">
        <v>960</v>
      </c>
      <c r="H155" s="4" t="s">
        <v>960</v>
      </c>
      <c r="I155" s="4" t="s">
        <v>960</v>
      </c>
      <c r="J155" s="4" t="s">
        <v>49</v>
      </c>
      <c r="K155" s="4" t="s">
        <v>49</v>
      </c>
      <c r="L155" s="4" t="s">
        <v>49</v>
      </c>
      <c r="M155" s="4" t="s">
        <v>49</v>
      </c>
      <c r="N155" s="4" t="s">
        <v>1271</v>
      </c>
      <c r="O155" s="4" t="s">
        <v>49</v>
      </c>
      <c r="P155" s="4" t="s">
        <v>41</v>
      </c>
      <c r="Q155" s="4" t="s">
        <v>49</v>
      </c>
      <c r="R155" s="4" t="s">
        <v>49</v>
      </c>
      <c r="S155" s="4" t="s">
        <v>49</v>
      </c>
      <c r="T155" s="4" t="s">
        <v>49</v>
      </c>
      <c r="U155" s="4" t="s">
        <v>49</v>
      </c>
      <c r="V155" s="4" t="s">
        <v>41</v>
      </c>
      <c r="W155" s="78" t="s">
        <v>41</v>
      </c>
    </row>
    <row r="156" spans="1:23" ht="15" customHeight="1" x14ac:dyDescent="0.25">
      <c r="A156" s="28">
        <v>155</v>
      </c>
      <c r="B156" s="27" t="str">
        <f>Library!E156</f>
        <v xml:space="preserve">RANA et al. </v>
      </c>
      <c r="C156" s="79" t="s">
        <v>960</v>
      </c>
      <c r="D156" s="4" t="s">
        <v>49</v>
      </c>
      <c r="E156" s="4" t="s">
        <v>960</v>
      </c>
      <c r="F156" s="4" t="s">
        <v>960</v>
      </c>
      <c r="G156" s="4" t="s">
        <v>960</v>
      </c>
      <c r="H156" s="4" t="s">
        <v>960</v>
      </c>
      <c r="I156" s="4" t="s">
        <v>960</v>
      </c>
      <c r="J156" s="4" t="s">
        <v>49</v>
      </c>
      <c r="K156" s="4" t="s">
        <v>49</v>
      </c>
      <c r="L156" s="4" t="s">
        <v>49</v>
      </c>
      <c r="M156" s="4" t="s">
        <v>49</v>
      </c>
      <c r="N156" s="4" t="s">
        <v>1271</v>
      </c>
      <c r="O156" s="4" t="s">
        <v>49</v>
      </c>
      <c r="P156" s="4" t="s">
        <v>1002</v>
      </c>
      <c r="Q156" s="4" t="s">
        <v>960</v>
      </c>
      <c r="R156" s="4" t="s">
        <v>49</v>
      </c>
      <c r="S156" s="4" t="s">
        <v>41</v>
      </c>
      <c r="T156" s="4" t="s">
        <v>49</v>
      </c>
      <c r="U156" s="4" t="s">
        <v>49</v>
      </c>
      <c r="V156" s="4" t="s">
        <v>41</v>
      </c>
      <c r="W156" s="78" t="s">
        <v>41</v>
      </c>
    </row>
    <row r="157" spans="1:23" ht="15" customHeight="1" x14ac:dyDescent="0.25">
      <c r="A157" s="28">
        <v>156</v>
      </c>
      <c r="B157" s="27" t="str">
        <f>Library!E157</f>
        <v xml:space="preserve">RANE et al. </v>
      </c>
      <c r="C157" s="79" t="s">
        <v>960</v>
      </c>
      <c r="D157" s="4" t="s">
        <v>49</v>
      </c>
      <c r="E157" s="4" t="s">
        <v>960</v>
      </c>
      <c r="F157" s="4" t="s">
        <v>960</v>
      </c>
      <c r="G157" s="4" t="s">
        <v>960</v>
      </c>
      <c r="H157" s="4" t="s">
        <v>960</v>
      </c>
      <c r="I157" s="4" t="s">
        <v>960</v>
      </c>
      <c r="J157" s="4" t="s">
        <v>49</v>
      </c>
      <c r="K157" s="4" t="s">
        <v>49</v>
      </c>
      <c r="L157" s="4" t="s">
        <v>49</v>
      </c>
      <c r="M157" s="4" t="s">
        <v>49</v>
      </c>
      <c r="N157" s="4" t="s">
        <v>1271</v>
      </c>
      <c r="O157" s="4" t="s">
        <v>49</v>
      </c>
      <c r="P157" s="4" t="s">
        <v>1002</v>
      </c>
      <c r="Q157" s="4" t="s">
        <v>41</v>
      </c>
      <c r="R157" s="4" t="s">
        <v>49</v>
      </c>
      <c r="S157" s="4" t="s">
        <v>41</v>
      </c>
      <c r="T157" s="4" t="s">
        <v>49</v>
      </c>
      <c r="U157" s="4" t="s">
        <v>41</v>
      </c>
      <c r="V157" s="4" t="s">
        <v>41</v>
      </c>
      <c r="W157" s="78" t="s">
        <v>41</v>
      </c>
    </row>
    <row r="158" spans="1:23" ht="15" customHeight="1" x14ac:dyDescent="0.25">
      <c r="A158" s="28">
        <v>157</v>
      </c>
      <c r="B158" s="27" t="str">
        <f>Library!E158</f>
        <v xml:space="preserve">REIS EDE et al. </v>
      </c>
      <c r="C158" s="79" t="s">
        <v>960</v>
      </c>
      <c r="D158" s="4" t="s">
        <v>49</v>
      </c>
      <c r="E158" s="4" t="s">
        <v>960</v>
      </c>
      <c r="F158" s="4" t="s">
        <v>960</v>
      </c>
      <c r="G158" s="4" t="s">
        <v>960</v>
      </c>
      <c r="H158" s="4" t="s">
        <v>960</v>
      </c>
      <c r="I158" s="4" t="s">
        <v>960</v>
      </c>
      <c r="J158" s="4" t="s">
        <v>49</v>
      </c>
      <c r="K158" s="4" t="s">
        <v>49</v>
      </c>
      <c r="L158" s="4" t="s">
        <v>49</v>
      </c>
      <c r="M158" s="4" t="s">
        <v>49</v>
      </c>
      <c r="N158" s="4" t="s">
        <v>1271</v>
      </c>
      <c r="O158" s="4" t="s">
        <v>49</v>
      </c>
      <c r="P158" s="4" t="s">
        <v>1002</v>
      </c>
      <c r="Q158" s="4" t="s">
        <v>49</v>
      </c>
      <c r="R158" s="4" t="s">
        <v>49</v>
      </c>
      <c r="S158" s="4" t="s">
        <v>41</v>
      </c>
      <c r="T158" s="4" t="s">
        <v>49</v>
      </c>
      <c r="U158" s="4" t="s">
        <v>49</v>
      </c>
      <c r="V158" s="4" t="s">
        <v>41</v>
      </c>
      <c r="W158" s="78" t="s">
        <v>41</v>
      </c>
    </row>
    <row r="159" spans="1:23" ht="15" customHeight="1" x14ac:dyDescent="0.25">
      <c r="A159" s="28">
        <v>158</v>
      </c>
      <c r="B159" s="27" t="str">
        <f>Library!E159</f>
        <v xml:space="preserve">RENY-PALASSE et al. </v>
      </c>
      <c r="C159" s="79" t="s">
        <v>960</v>
      </c>
      <c r="D159" s="4" t="s">
        <v>49</v>
      </c>
      <c r="E159" s="4" t="s">
        <v>960</v>
      </c>
      <c r="F159" s="4" t="s">
        <v>960</v>
      </c>
      <c r="G159" s="4" t="s">
        <v>49</v>
      </c>
      <c r="H159" s="4" t="s">
        <v>960</v>
      </c>
      <c r="I159" s="4" t="s">
        <v>960</v>
      </c>
      <c r="J159" s="4" t="s">
        <v>49</v>
      </c>
      <c r="K159" s="4" t="s">
        <v>49</v>
      </c>
      <c r="L159" s="4" t="s">
        <v>49</v>
      </c>
      <c r="M159" s="4" t="s">
        <v>49</v>
      </c>
      <c r="N159" s="4" t="s">
        <v>960</v>
      </c>
      <c r="O159" s="4" t="s">
        <v>41</v>
      </c>
      <c r="P159" s="4" t="s">
        <v>41</v>
      </c>
      <c r="Q159" s="4" t="s">
        <v>960</v>
      </c>
      <c r="R159" s="4" t="s">
        <v>49</v>
      </c>
      <c r="S159" s="4" t="s">
        <v>41</v>
      </c>
      <c r="T159" s="4" t="s">
        <v>49</v>
      </c>
      <c r="U159" s="4" t="s">
        <v>49</v>
      </c>
      <c r="V159" s="4" t="s">
        <v>41</v>
      </c>
      <c r="W159" s="78" t="s">
        <v>41</v>
      </c>
    </row>
    <row r="160" spans="1:23" ht="15" customHeight="1" x14ac:dyDescent="0.25">
      <c r="A160" s="28">
        <v>159</v>
      </c>
      <c r="B160" s="27" t="str">
        <f>Library!E160</f>
        <v xml:space="preserve">REUS et al. </v>
      </c>
      <c r="C160" s="79" t="s">
        <v>960</v>
      </c>
      <c r="D160" s="4" t="s">
        <v>49</v>
      </c>
      <c r="E160" s="4" t="s">
        <v>960</v>
      </c>
      <c r="F160" s="4" t="s">
        <v>960</v>
      </c>
      <c r="G160" s="4" t="s">
        <v>960</v>
      </c>
      <c r="H160" s="4" t="s">
        <v>960</v>
      </c>
      <c r="I160" s="4" t="s">
        <v>960</v>
      </c>
      <c r="J160" s="4" t="s">
        <v>49</v>
      </c>
      <c r="K160" s="4" t="s">
        <v>49</v>
      </c>
      <c r="L160" s="4" t="s">
        <v>49</v>
      </c>
      <c r="M160" s="4" t="s">
        <v>49</v>
      </c>
      <c r="N160" s="4" t="s">
        <v>960</v>
      </c>
      <c r="O160" s="4" t="s">
        <v>49</v>
      </c>
      <c r="P160" s="4" t="s">
        <v>1002</v>
      </c>
      <c r="Q160" s="4" t="s">
        <v>960</v>
      </c>
      <c r="R160" s="4" t="s">
        <v>49</v>
      </c>
      <c r="S160" s="4" t="s">
        <v>41</v>
      </c>
      <c r="T160" s="4" t="s">
        <v>49</v>
      </c>
      <c r="U160" s="4" t="s">
        <v>49</v>
      </c>
      <c r="V160" s="4" t="s">
        <v>41</v>
      </c>
      <c r="W160" s="78" t="s">
        <v>41</v>
      </c>
    </row>
    <row r="161" spans="1:24" ht="15" customHeight="1" x14ac:dyDescent="0.25">
      <c r="A161" s="28">
        <v>160</v>
      </c>
      <c r="B161" s="27" t="str">
        <f>Library!E161</f>
        <v xml:space="preserve">ROCHA et al. </v>
      </c>
      <c r="C161" s="79" t="s">
        <v>960</v>
      </c>
      <c r="D161" s="4" t="s">
        <v>49</v>
      </c>
      <c r="E161" s="4" t="s">
        <v>960</v>
      </c>
      <c r="F161" s="4" t="s">
        <v>960</v>
      </c>
      <c r="G161" s="4" t="s">
        <v>960</v>
      </c>
      <c r="H161" s="4" t="s">
        <v>960</v>
      </c>
      <c r="I161" s="4" t="s">
        <v>960</v>
      </c>
      <c r="J161" s="4" t="s">
        <v>960</v>
      </c>
      <c r="K161" s="4" t="s">
        <v>49</v>
      </c>
      <c r="L161" s="4" t="s">
        <v>49</v>
      </c>
      <c r="M161" s="4" t="s">
        <v>49</v>
      </c>
      <c r="N161" s="4" t="s">
        <v>960</v>
      </c>
      <c r="O161" s="4" t="s">
        <v>49</v>
      </c>
      <c r="P161" s="4" t="s">
        <v>41</v>
      </c>
      <c r="Q161" s="4" t="s">
        <v>49</v>
      </c>
      <c r="R161" s="4" t="s">
        <v>49</v>
      </c>
      <c r="S161" s="4" t="s">
        <v>41</v>
      </c>
      <c r="T161" s="4" t="s">
        <v>49</v>
      </c>
      <c r="U161" s="4" t="s">
        <v>49</v>
      </c>
      <c r="V161" s="4" t="s">
        <v>49</v>
      </c>
      <c r="W161" s="78" t="s">
        <v>41</v>
      </c>
    </row>
    <row r="162" spans="1:24" ht="15" customHeight="1" x14ac:dyDescent="0.25">
      <c r="A162" s="28">
        <v>161</v>
      </c>
      <c r="B162" s="27" t="str">
        <f>Library!E162</f>
        <v xml:space="preserve">SAH et al. </v>
      </c>
      <c r="C162" s="79" t="s">
        <v>960</v>
      </c>
      <c r="D162" s="4" t="s">
        <v>49</v>
      </c>
      <c r="E162" s="4" t="s">
        <v>960</v>
      </c>
      <c r="F162" s="4" t="s">
        <v>960</v>
      </c>
      <c r="G162" s="4" t="s">
        <v>960</v>
      </c>
      <c r="H162" s="4" t="s">
        <v>960</v>
      </c>
      <c r="I162" s="4" t="s">
        <v>960</v>
      </c>
      <c r="J162" s="4" t="s">
        <v>49</v>
      </c>
      <c r="K162" s="4" t="s">
        <v>49</v>
      </c>
      <c r="L162" s="4" t="s">
        <v>49</v>
      </c>
      <c r="M162" s="4" t="s">
        <v>49</v>
      </c>
      <c r="N162" s="4" t="s">
        <v>960</v>
      </c>
      <c r="O162" s="4" t="s">
        <v>49</v>
      </c>
      <c r="P162" s="4" t="s">
        <v>41</v>
      </c>
      <c r="Q162" s="4" t="s">
        <v>41</v>
      </c>
      <c r="R162" s="4" t="s">
        <v>49</v>
      </c>
      <c r="S162" s="4" t="s">
        <v>41</v>
      </c>
      <c r="T162" s="4" t="s">
        <v>49</v>
      </c>
      <c r="U162" s="4" t="s">
        <v>41</v>
      </c>
      <c r="V162" s="4" t="s">
        <v>41</v>
      </c>
      <c r="W162" s="78" t="s">
        <v>41</v>
      </c>
    </row>
    <row r="163" spans="1:24" ht="15" customHeight="1" x14ac:dyDescent="0.25">
      <c r="A163" s="28">
        <v>162</v>
      </c>
      <c r="B163" s="27" t="str">
        <f>Library!E163</f>
        <v xml:space="preserve">SAKAKIBARA et al. </v>
      </c>
      <c r="C163" s="79" t="s">
        <v>960</v>
      </c>
      <c r="D163" s="4" t="s">
        <v>49</v>
      </c>
      <c r="E163" s="4" t="s">
        <v>960</v>
      </c>
      <c r="F163" s="4" t="s">
        <v>960</v>
      </c>
      <c r="G163" s="4" t="s">
        <v>960</v>
      </c>
      <c r="H163" s="4" t="s">
        <v>960</v>
      </c>
      <c r="I163" s="4" t="s">
        <v>49</v>
      </c>
      <c r="J163" s="4" t="s">
        <v>49</v>
      </c>
      <c r="K163" s="4" t="s">
        <v>49</v>
      </c>
      <c r="L163" s="4" t="s">
        <v>49</v>
      </c>
      <c r="M163" s="4" t="s">
        <v>49</v>
      </c>
      <c r="N163" s="4" t="s">
        <v>1271</v>
      </c>
      <c r="O163" s="4" t="s">
        <v>49</v>
      </c>
      <c r="P163" s="4" t="s">
        <v>41</v>
      </c>
      <c r="Q163" s="4" t="s">
        <v>49</v>
      </c>
      <c r="R163" s="4" t="s">
        <v>49</v>
      </c>
      <c r="S163" s="4" t="s">
        <v>41</v>
      </c>
      <c r="T163" s="4" t="s">
        <v>49</v>
      </c>
      <c r="U163" s="4" t="s">
        <v>49</v>
      </c>
      <c r="V163" s="4" t="s">
        <v>49</v>
      </c>
      <c r="W163" s="78" t="s">
        <v>41</v>
      </c>
    </row>
    <row r="164" spans="1:24" ht="15" customHeight="1" x14ac:dyDescent="0.25">
      <c r="A164" s="28">
        <v>163</v>
      </c>
      <c r="B164" s="27" t="str">
        <f>Library!E164</f>
        <v xml:space="preserve">SALARI et al. </v>
      </c>
      <c r="C164" s="79" t="s">
        <v>960</v>
      </c>
      <c r="D164" s="4" t="s">
        <v>49</v>
      </c>
      <c r="E164" s="4" t="s">
        <v>960</v>
      </c>
      <c r="F164" s="4" t="s">
        <v>960</v>
      </c>
      <c r="G164" s="4" t="s">
        <v>960</v>
      </c>
      <c r="H164" s="4" t="s">
        <v>960</v>
      </c>
      <c r="I164" s="4" t="s">
        <v>49</v>
      </c>
      <c r="J164" s="4" t="s">
        <v>49</v>
      </c>
      <c r="K164" s="4" t="s">
        <v>49</v>
      </c>
      <c r="L164" s="4" t="s">
        <v>49</v>
      </c>
      <c r="M164" s="4" t="s">
        <v>49</v>
      </c>
      <c r="N164" s="4" t="s">
        <v>960</v>
      </c>
      <c r="O164" s="4" t="s">
        <v>49</v>
      </c>
      <c r="P164" s="4" t="s">
        <v>1518</v>
      </c>
      <c r="Q164" s="4" t="s">
        <v>49</v>
      </c>
      <c r="R164" s="4" t="s">
        <v>49</v>
      </c>
      <c r="S164" s="4" t="s">
        <v>49</v>
      </c>
      <c r="T164" s="4" t="s">
        <v>49</v>
      </c>
      <c r="U164" s="4" t="s">
        <v>49</v>
      </c>
      <c r="V164" s="4" t="s">
        <v>49</v>
      </c>
      <c r="W164" s="78" t="s">
        <v>41</v>
      </c>
    </row>
    <row r="165" spans="1:24" ht="15" customHeight="1" x14ac:dyDescent="0.25">
      <c r="A165" s="28">
        <v>164</v>
      </c>
      <c r="B165" s="27" t="str">
        <f>Library!E165</f>
        <v xml:space="preserve">SALEH et al. </v>
      </c>
      <c r="C165" s="79" t="s">
        <v>960</v>
      </c>
      <c r="D165" s="4" t="s">
        <v>49</v>
      </c>
      <c r="E165" s="4" t="s">
        <v>960</v>
      </c>
      <c r="F165" s="4" t="s">
        <v>960</v>
      </c>
      <c r="G165" s="4" t="s">
        <v>960</v>
      </c>
      <c r="H165" s="4" t="s">
        <v>960</v>
      </c>
      <c r="I165" s="4" t="s">
        <v>960</v>
      </c>
      <c r="J165" s="4" t="s">
        <v>960</v>
      </c>
      <c r="K165" s="4" t="s">
        <v>49</v>
      </c>
      <c r="L165" s="4" t="s">
        <v>49</v>
      </c>
      <c r="M165" s="4" t="s">
        <v>49</v>
      </c>
      <c r="N165" s="4" t="s">
        <v>960</v>
      </c>
      <c r="O165" s="4" t="s">
        <v>49</v>
      </c>
      <c r="P165" s="4" t="s">
        <v>1002</v>
      </c>
      <c r="Q165" s="4" t="s">
        <v>960</v>
      </c>
      <c r="R165" s="4" t="s">
        <v>49</v>
      </c>
      <c r="S165" s="4" t="s">
        <v>49</v>
      </c>
      <c r="T165" s="4" t="s">
        <v>49</v>
      </c>
      <c r="U165" s="4" t="s">
        <v>49</v>
      </c>
      <c r="V165" s="4" t="s">
        <v>49</v>
      </c>
      <c r="W165" s="78" t="s">
        <v>41</v>
      </c>
    </row>
    <row r="166" spans="1:24" ht="15" customHeight="1" x14ac:dyDescent="0.25">
      <c r="A166" s="28">
        <v>165</v>
      </c>
      <c r="B166" s="27" t="str">
        <f>Library!E166</f>
        <v xml:space="preserve">SASHIDHARA et al. </v>
      </c>
      <c r="C166" s="79" t="s">
        <v>960</v>
      </c>
      <c r="D166" s="4" t="s">
        <v>49</v>
      </c>
      <c r="E166" s="4" t="s">
        <v>960</v>
      </c>
      <c r="F166" s="4" t="s">
        <v>960</v>
      </c>
      <c r="G166" s="4" t="s">
        <v>960</v>
      </c>
      <c r="H166" s="4" t="s">
        <v>960</v>
      </c>
      <c r="I166" s="4" t="s">
        <v>960</v>
      </c>
      <c r="J166" s="4" t="s">
        <v>49</v>
      </c>
      <c r="K166" s="4" t="s">
        <v>49</v>
      </c>
      <c r="L166" s="4" t="s">
        <v>41</v>
      </c>
      <c r="M166" s="4" t="s">
        <v>49</v>
      </c>
      <c r="N166" s="4" t="s">
        <v>960</v>
      </c>
      <c r="O166" s="4" t="s">
        <v>41</v>
      </c>
      <c r="P166" s="4" t="s">
        <v>41</v>
      </c>
      <c r="Q166" s="4" t="s">
        <v>960</v>
      </c>
      <c r="R166" s="4" t="s">
        <v>49</v>
      </c>
      <c r="S166" s="4" t="s">
        <v>49</v>
      </c>
      <c r="T166" s="4" t="s">
        <v>49</v>
      </c>
      <c r="U166" s="4" t="s">
        <v>49</v>
      </c>
      <c r="V166" s="4" t="s">
        <v>49</v>
      </c>
      <c r="W166" s="78" t="s">
        <v>41</v>
      </c>
      <c r="X166" s="78" t="s">
        <v>1711</v>
      </c>
    </row>
    <row r="167" spans="1:24" ht="15" customHeight="1" x14ac:dyDescent="0.25">
      <c r="A167" s="28">
        <v>166</v>
      </c>
      <c r="B167" s="27" t="str">
        <f>Library!E167</f>
        <v xml:space="preserve">SHAW et al. </v>
      </c>
      <c r="C167" s="79" t="s">
        <v>960</v>
      </c>
      <c r="D167" s="4" t="s">
        <v>49</v>
      </c>
      <c r="E167" s="4" t="s">
        <v>960</v>
      </c>
      <c r="F167" s="4" t="s">
        <v>960</v>
      </c>
      <c r="G167" s="4" t="s">
        <v>960</v>
      </c>
      <c r="H167" s="4" t="s">
        <v>960</v>
      </c>
      <c r="I167" s="4" t="s">
        <v>960</v>
      </c>
      <c r="J167" s="4" t="s">
        <v>960</v>
      </c>
      <c r="K167" s="4" t="s">
        <v>49</v>
      </c>
      <c r="L167" s="4" t="s">
        <v>49</v>
      </c>
      <c r="M167" s="4" t="s">
        <v>49</v>
      </c>
      <c r="N167" s="4" t="s">
        <v>1271</v>
      </c>
      <c r="O167" s="4" t="s">
        <v>1187</v>
      </c>
      <c r="P167" s="4" t="s">
        <v>41</v>
      </c>
      <c r="Q167" s="4" t="s">
        <v>960</v>
      </c>
      <c r="R167" s="4" t="s">
        <v>49</v>
      </c>
      <c r="S167" s="4" t="s">
        <v>41</v>
      </c>
      <c r="T167" s="4" t="s">
        <v>49</v>
      </c>
      <c r="U167" s="4" t="s">
        <v>49</v>
      </c>
      <c r="V167" s="4" t="s">
        <v>49</v>
      </c>
      <c r="W167" s="78" t="s">
        <v>41</v>
      </c>
    </row>
    <row r="168" spans="1:24" ht="15" customHeight="1" x14ac:dyDescent="0.25">
      <c r="A168" s="28">
        <v>167</v>
      </c>
      <c r="B168" s="27" t="str">
        <f>Library!E168</f>
        <v xml:space="preserve">SHIEH et al. </v>
      </c>
      <c r="C168" s="79" t="s">
        <v>960</v>
      </c>
      <c r="D168" s="4" t="s">
        <v>49</v>
      </c>
      <c r="E168" s="4" t="s">
        <v>960</v>
      </c>
      <c r="F168" s="4" t="s">
        <v>960</v>
      </c>
      <c r="G168" s="4" t="s">
        <v>960</v>
      </c>
      <c r="H168" s="4" t="s">
        <v>960</v>
      </c>
      <c r="I168" s="4" t="s">
        <v>49</v>
      </c>
      <c r="J168" s="4" t="s">
        <v>960</v>
      </c>
      <c r="K168" s="4" t="s">
        <v>49</v>
      </c>
      <c r="L168" s="4" t="s">
        <v>49</v>
      </c>
      <c r="M168" s="4" t="s">
        <v>49</v>
      </c>
      <c r="N168" s="4" t="s">
        <v>960</v>
      </c>
      <c r="O168" s="4" t="s">
        <v>1187</v>
      </c>
      <c r="P168" s="4" t="s">
        <v>41</v>
      </c>
      <c r="Q168" s="4" t="s">
        <v>960</v>
      </c>
      <c r="R168" s="4" t="s">
        <v>49</v>
      </c>
      <c r="S168" s="4" t="s">
        <v>41</v>
      </c>
      <c r="T168" s="4" t="s">
        <v>49</v>
      </c>
      <c r="U168" s="4" t="s">
        <v>49</v>
      </c>
      <c r="V168" s="4" t="s">
        <v>49</v>
      </c>
      <c r="W168" s="78" t="s">
        <v>41</v>
      </c>
    </row>
    <row r="169" spans="1:24" ht="15" customHeight="1" x14ac:dyDescent="0.25">
      <c r="A169" s="28">
        <v>168</v>
      </c>
      <c r="B169" s="27" t="str">
        <f>Library!E169</f>
        <v xml:space="preserve">SHIMAZU et al. </v>
      </c>
      <c r="C169" s="79" t="s">
        <v>960</v>
      </c>
      <c r="D169" s="4" t="s">
        <v>49</v>
      </c>
      <c r="E169" s="4" t="s">
        <v>960</v>
      </c>
      <c r="F169" s="4" t="s">
        <v>960</v>
      </c>
      <c r="G169" s="4" t="s">
        <v>960</v>
      </c>
      <c r="H169" s="4" t="s">
        <v>960</v>
      </c>
      <c r="I169" s="4" t="s">
        <v>960</v>
      </c>
      <c r="J169" s="4" t="s">
        <v>49</v>
      </c>
      <c r="K169" s="4" t="s">
        <v>49</v>
      </c>
      <c r="L169" s="4" t="s">
        <v>49</v>
      </c>
      <c r="M169" s="4" t="s">
        <v>49</v>
      </c>
      <c r="N169" s="4" t="s">
        <v>1271</v>
      </c>
      <c r="O169" s="4" t="s">
        <v>49</v>
      </c>
      <c r="P169" s="4" t="s">
        <v>41</v>
      </c>
      <c r="Q169" s="4" t="s">
        <v>49</v>
      </c>
      <c r="R169" s="4" t="s">
        <v>49</v>
      </c>
      <c r="S169" s="4" t="s">
        <v>41</v>
      </c>
      <c r="T169" s="4" t="s">
        <v>49</v>
      </c>
      <c r="U169" s="4" t="s">
        <v>49</v>
      </c>
      <c r="V169" s="4" t="s">
        <v>41</v>
      </c>
      <c r="W169" s="78" t="s">
        <v>41</v>
      </c>
    </row>
    <row r="170" spans="1:24" ht="15" customHeight="1" x14ac:dyDescent="0.25">
      <c r="A170" s="28">
        <v>169</v>
      </c>
      <c r="B170" s="27" t="str">
        <f>Library!E170</f>
        <v xml:space="preserve">SHUTO et al. </v>
      </c>
      <c r="C170" s="79" t="s">
        <v>960</v>
      </c>
      <c r="D170" s="4" t="s">
        <v>49</v>
      </c>
      <c r="E170" s="4" t="s">
        <v>960</v>
      </c>
      <c r="F170" s="4" t="s">
        <v>960</v>
      </c>
      <c r="G170" s="4" t="s">
        <v>960</v>
      </c>
      <c r="H170" s="4" t="s">
        <v>960</v>
      </c>
      <c r="I170" s="4" t="s">
        <v>960</v>
      </c>
      <c r="J170" s="4" t="s">
        <v>960</v>
      </c>
      <c r="K170" s="4" t="s">
        <v>49</v>
      </c>
      <c r="L170" s="4" t="s">
        <v>49</v>
      </c>
      <c r="M170" s="4" t="s">
        <v>49</v>
      </c>
      <c r="N170" s="4" t="s">
        <v>960</v>
      </c>
      <c r="O170" s="4" t="s">
        <v>41</v>
      </c>
      <c r="P170" s="4" t="s">
        <v>41</v>
      </c>
      <c r="Q170" s="4" t="s">
        <v>960</v>
      </c>
      <c r="R170" s="4" t="s">
        <v>49</v>
      </c>
      <c r="S170" s="4" t="s">
        <v>41</v>
      </c>
      <c r="T170" s="4" t="s">
        <v>49</v>
      </c>
      <c r="U170" s="4" t="s">
        <v>49</v>
      </c>
      <c r="V170" s="4" t="s">
        <v>41</v>
      </c>
      <c r="W170" s="78" t="s">
        <v>41</v>
      </c>
    </row>
    <row r="171" spans="1:24" ht="15" customHeight="1" x14ac:dyDescent="0.25">
      <c r="A171" s="28">
        <v>170</v>
      </c>
      <c r="B171" s="27" t="str">
        <f>Library!E171</f>
        <v xml:space="preserve">SINGH et al. </v>
      </c>
      <c r="C171" s="79" t="s">
        <v>960</v>
      </c>
      <c r="D171" s="4" t="s">
        <v>49</v>
      </c>
      <c r="E171" s="4" t="s">
        <v>960</v>
      </c>
      <c r="F171" s="4" t="s">
        <v>960</v>
      </c>
      <c r="G171" s="4" t="s">
        <v>960</v>
      </c>
      <c r="H171" s="4" t="s">
        <v>960</v>
      </c>
      <c r="I171" s="4" t="s">
        <v>49</v>
      </c>
      <c r="J171" s="4" t="s">
        <v>49</v>
      </c>
      <c r="K171" s="4" t="s">
        <v>49</v>
      </c>
      <c r="L171" s="4" t="s">
        <v>49</v>
      </c>
      <c r="M171" s="4" t="s">
        <v>49</v>
      </c>
      <c r="N171" s="4" t="s">
        <v>1271</v>
      </c>
      <c r="O171" s="4" t="s">
        <v>49</v>
      </c>
      <c r="P171" s="4" t="s">
        <v>1002</v>
      </c>
      <c r="Q171" s="4" t="s">
        <v>960</v>
      </c>
      <c r="R171" s="4" t="s">
        <v>49</v>
      </c>
      <c r="S171" s="4" t="s">
        <v>49</v>
      </c>
      <c r="T171" s="4" t="s">
        <v>49</v>
      </c>
      <c r="U171" s="4" t="s">
        <v>49</v>
      </c>
      <c r="V171" s="4" t="s">
        <v>960</v>
      </c>
      <c r="W171" s="78" t="s">
        <v>41</v>
      </c>
    </row>
    <row r="172" spans="1:24" ht="15" customHeight="1" x14ac:dyDescent="0.25">
      <c r="A172" s="28">
        <v>171</v>
      </c>
      <c r="B172" s="27" t="str">
        <f>Library!E172</f>
        <v xml:space="preserve">SU et al. </v>
      </c>
      <c r="C172" s="79" t="s">
        <v>960</v>
      </c>
      <c r="D172" s="4" t="s">
        <v>49</v>
      </c>
      <c r="E172" s="4" t="s">
        <v>960</v>
      </c>
      <c r="F172" s="4" t="s">
        <v>960</v>
      </c>
      <c r="G172" s="4" t="s">
        <v>960</v>
      </c>
      <c r="H172" s="4" t="s">
        <v>960</v>
      </c>
      <c r="I172" s="4" t="s">
        <v>49</v>
      </c>
      <c r="J172" s="4" t="s">
        <v>49</v>
      </c>
      <c r="K172" s="4" t="s">
        <v>49</v>
      </c>
      <c r="L172" s="4" t="s">
        <v>49</v>
      </c>
      <c r="M172" s="4" t="s">
        <v>49</v>
      </c>
      <c r="N172" s="4" t="s">
        <v>960</v>
      </c>
      <c r="O172" s="4" t="s">
        <v>49</v>
      </c>
      <c r="P172" s="4" t="s">
        <v>1002</v>
      </c>
      <c r="Q172" s="4" t="s">
        <v>49</v>
      </c>
      <c r="R172" s="4" t="s">
        <v>49</v>
      </c>
      <c r="S172" s="4" t="s">
        <v>49</v>
      </c>
      <c r="T172" s="4" t="s">
        <v>960</v>
      </c>
      <c r="U172" s="4" t="s">
        <v>41</v>
      </c>
      <c r="V172" s="4" t="s">
        <v>41</v>
      </c>
      <c r="W172" s="78" t="s">
        <v>41</v>
      </c>
    </row>
    <row r="173" spans="1:24" ht="15" customHeight="1" x14ac:dyDescent="0.25">
      <c r="A173" s="28">
        <v>172</v>
      </c>
      <c r="B173" s="27" t="str">
        <f>Library!E173</f>
        <v xml:space="preserve">SUGIMOTO et al. </v>
      </c>
      <c r="C173" s="79" t="s">
        <v>960</v>
      </c>
      <c r="D173" s="4" t="s">
        <v>49</v>
      </c>
      <c r="E173" s="4" t="s">
        <v>960</v>
      </c>
      <c r="F173" s="4" t="s">
        <v>960</v>
      </c>
      <c r="G173" s="4" t="s">
        <v>960</v>
      </c>
      <c r="H173" s="4" t="s">
        <v>960</v>
      </c>
      <c r="I173" s="4" t="s">
        <v>960</v>
      </c>
      <c r="J173" s="4" t="s">
        <v>960</v>
      </c>
      <c r="K173" s="4" t="s">
        <v>49</v>
      </c>
      <c r="L173" s="4" t="s">
        <v>49</v>
      </c>
      <c r="M173" s="4" t="s">
        <v>49</v>
      </c>
      <c r="N173" s="4" t="s">
        <v>1271</v>
      </c>
      <c r="O173" s="4" t="s">
        <v>49</v>
      </c>
      <c r="P173" s="4" t="s">
        <v>41</v>
      </c>
      <c r="Q173" s="4" t="s">
        <v>49</v>
      </c>
      <c r="R173" s="4" t="s">
        <v>49</v>
      </c>
      <c r="S173" s="4" t="s">
        <v>41</v>
      </c>
      <c r="T173" s="4" t="s">
        <v>49</v>
      </c>
      <c r="U173" s="4" t="s">
        <v>49</v>
      </c>
      <c r="V173" s="4" t="s">
        <v>41</v>
      </c>
      <c r="W173" s="78" t="s">
        <v>41</v>
      </c>
    </row>
    <row r="174" spans="1:24" ht="15" customHeight="1" x14ac:dyDescent="0.25">
      <c r="A174" s="28">
        <v>173</v>
      </c>
      <c r="B174" s="27" t="str">
        <f>Library!E174</f>
        <v xml:space="preserve">SUGIMOTO et al. </v>
      </c>
      <c r="C174" s="79" t="s">
        <v>960</v>
      </c>
      <c r="D174" s="4" t="s">
        <v>49</v>
      </c>
      <c r="E174" s="4" t="s">
        <v>960</v>
      </c>
      <c r="F174" s="4" t="s">
        <v>960</v>
      </c>
      <c r="G174" s="4" t="s">
        <v>960</v>
      </c>
      <c r="H174" s="4" t="s">
        <v>960</v>
      </c>
      <c r="I174" s="4" t="s">
        <v>960</v>
      </c>
      <c r="J174" s="4" t="s">
        <v>960</v>
      </c>
      <c r="K174" s="4" t="s">
        <v>49</v>
      </c>
      <c r="L174" s="4" t="s">
        <v>49</v>
      </c>
      <c r="M174" s="4" t="s">
        <v>49</v>
      </c>
      <c r="N174" s="4" t="s">
        <v>960</v>
      </c>
      <c r="O174" s="4" t="s">
        <v>41</v>
      </c>
      <c r="P174" s="4" t="s">
        <v>41</v>
      </c>
      <c r="Q174" s="4" t="s">
        <v>49</v>
      </c>
      <c r="R174" s="4" t="s">
        <v>49</v>
      </c>
      <c r="S174" s="4" t="s">
        <v>41</v>
      </c>
      <c r="T174" s="4" t="s">
        <v>49</v>
      </c>
      <c r="U174" s="4" t="s">
        <v>49</v>
      </c>
      <c r="V174" s="4" t="s">
        <v>41</v>
      </c>
      <c r="W174" s="78" t="s">
        <v>41</v>
      </c>
    </row>
    <row r="175" spans="1:24" ht="15" customHeight="1" x14ac:dyDescent="0.25">
      <c r="A175" s="28">
        <v>174</v>
      </c>
      <c r="B175" s="27" t="str">
        <f>Library!E175</f>
        <v xml:space="preserve">TAKAMORI et al. </v>
      </c>
      <c r="C175" s="79" t="s">
        <v>960</v>
      </c>
      <c r="D175" s="4" t="s">
        <v>49</v>
      </c>
      <c r="E175" s="4" t="s">
        <v>960</v>
      </c>
      <c r="F175" s="4" t="s">
        <v>960</v>
      </c>
      <c r="G175" s="4" t="s">
        <v>960</v>
      </c>
      <c r="H175" s="4" t="s">
        <v>960</v>
      </c>
      <c r="I175" s="4" t="s">
        <v>960</v>
      </c>
      <c r="J175" s="4" t="s">
        <v>49</v>
      </c>
      <c r="K175" s="4" t="s">
        <v>49</v>
      </c>
      <c r="L175" s="4" t="s">
        <v>49</v>
      </c>
      <c r="M175" s="4" t="s">
        <v>49</v>
      </c>
      <c r="N175" s="4" t="s">
        <v>960</v>
      </c>
      <c r="O175" s="4" t="s">
        <v>41</v>
      </c>
      <c r="P175" s="4" t="s">
        <v>41</v>
      </c>
      <c r="Q175" s="4" t="s">
        <v>49</v>
      </c>
      <c r="R175" s="4" t="s">
        <v>49</v>
      </c>
      <c r="S175" s="4" t="s">
        <v>41</v>
      </c>
      <c r="T175" s="4" t="s">
        <v>49</v>
      </c>
      <c r="U175" s="4" t="s">
        <v>49</v>
      </c>
      <c r="V175" s="4" t="s">
        <v>41</v>
      </c>
      <c r="W175" s="78" t="s">
        <v>41</v>
      </c>
    </row>
    <row r="176" spans="1:24" ht="15" customHeight="1" x14ac:dyDescent="0.25">
      <c r="A176" s="28">
        <v>175</v>
      </c>
      <c r="B176" s="27" t="str">
        <f>Library!E176</f>
        <v xml:space="preserve">TONG et al. </v>
      </c>
      <c r="C176" s="79" t="s">
        <v>960</v>
      </c>
      <c r="D176" s="4" t="s">
        <v>49</v>
      </c>
      <c r="E176" s="4" t="s">
        <v>960</v>
      </c>
      <c r="F176" s="4" t="s">
        <v>960</v>
      </c>
      <c r="G176" s="4" t="s">
        <v>960</v>
      </c>
      <c r="H176" s="4" t="s">
        <v>960</v>
      </c>
      <c r="I176" s="4" t="s">
        <v>960</v>
      </c>
      <c r="J176" s="4" t="s">
        <v>49</v>
      </c>
      <c r="K176" s="4" t="s">
        <v>49</v>
      </c>
      <c r="L176" s="4" t="s">
        <v>49</v>
      </c>
      <c r="M176" s="4" t="s">
        <v>49</v>
      </c>
      <c r="N176" s="4" t="s">
        <v>960</v>
      </c>
      <c r="O176" s="4" t="s">
        <v>49</v>
      </c>
      <c r="P176" s="4" t="s">
        <v>1002</v>
      </c>
      <c r="Q176" s="4" t="s">
        <v>41</v>
      </c>
      <c r="R176" s="4" t="s">
        <v>49</v>
      </c>
      <c r="S176" s="4" t="s">
        <v>49</v>
      </c>
      <c r="T176" s="4" t="s">
        <v>49</v>
      </c>
      <c r="U176" s="4" t="s">
        <v>49</v>
      </c>
      <c r="V176" s="4" t="s">
        <v>960</v>
      </c>
      <c r="W176" s="78" t="s">
        <v>41</v>
      </c>
    </row>
    <row r="177" spans="1:23" ht="15" customHeight="1" x14ac:dyDescent="0.25">
      <c r="A177" s="28">
        <v>176</v>
      </c>
      <c r="B177" s="27" t="str">
        <f>Library!E177</f>
        <v xml:space="preserve">VALECHA et al. </v>
      </c>
      <c r="C177" s="79" t="s">
        <v>960</v>
      </c>
      <c r="D177" s="4" t="s">
        <v>49</v>
      </c>
      <c r="E177" s="4" t="s">
        <v>960</v>
      </c>
      <c r="F177" s="4" t="s">
        <v>960</v>
      </c>
      <c r="G177" s="4" t="s">
        <v>960</v>
      </c>
      <c r="H177" s="4" t="s">
        <v>960</v>
      </c>
      <c r="I177" s="4" t="s">
        <v>960</v>
      </c>
      <c r="J177" s="4" t="s">
        <v>49</v>
      </c>
      <c r="K177" s="4" t="s">
        <v>49</v>
      </c>
      <c r="L177" s="4" t="s">
        <v>49</v>
      </c>
      <c r="M177" s="4" t="s">
        <v>49</v>
      </c>
      <c r="N177" s="4" t="s">
        <v>1271</v>
      </c>
      <c r="O177" s="4" t="s">
        <v>49</v>
      </c>
      <c r="P177" s="4" t="s">
        <v>1002</v>
      </c>
      <c r="Q177" s="4" t="s">
        <v>960</v>
      </c>
      <c r="R177" s="4" t="s">
        <v>49</v>
      </c>
      <c r="S177" s="4" t="s">
        <v>41</v>
      </c>
      <c r="T177" s="4" t="s">
        <v>49</v>
      </c>
      <c r="U177" s="4" t="s">
        <v>49</v>
      </c>
      <c r="V177" s="4" t="s">
        <v>960</v>
      </c>
      <c r="W177" s="78" t="s">
        <v>41</v>
      </c>
    </row>
    <row r="178" spans="1:23" ht="15" customHeight="1" x14ac:dyDescent="0.25">
      <c r="A178" s="28">
        <v>177</v>
      </c>
      <c r="B178" s="27" t="str">
        <f>Library!E178</f>
        <v xml:space="preserve">VAZHAYIL et al. </v>
      </c>
      <c r="C178" s="79" t="s">
        <v>960</v>
      </c>
      <c r="D178" s="4" t="s">
        <v>49</v>
      </c>
      <c r="E178" s="4" t="s">
        <v>960</v>
      </c>
      <c r="F178" s="4" t="s">
        <v>960</v>
      </c>
      <c r="G178" s="4" t="s">
        <v>960</v>
      </c>
      <c r="H178" s="4" t="s">
        <v>960</v>
      </c>
      <c r="I178" s="4" t="s">
        <v>49</v>
      </c>
      <c r="J178" s="4" t="s">
        <v>49</v>
      </c>
      <c r="K178" s="4" t="s">
        <v>49</v>
      </c>
      <c r="L178" s="4" t="s">
        <v>49</v>
      </c>
      <c r="M178" s="4" t="s">
        <v>49</v>
      </c>
      <c r="N178" s="4" t="s">
        <v>1271</v>
      </c>
      <c r="O178" s="4" t="s">
        <v>49</v>
      </c>
      <c r="P178" s="4" t="s">
        <v>1002</v>
      </c>
      <c r="Q178" s="4" t="s">
        <v>49</v>
      </c>
      <c r="R178" s="4" t="s">
        <v>49</v>
      </c>
      <c r="S178" s="4" t="s">
        <v>49</v>
      </c>
      <c r="T178" s="4" t="s">
        <v>49</v>
      </c>
      <c r="U178" s="4" t="s">
        <v>49</v>
      </c>
      <c r="V178" s="4" t="s">
        <v>960</v>
      </c>
      <c r="W178" s="78" t="s">
        <v>41</v>
      </c>
    </row>
    <row r="179" spans="1:23" ht="15" customHeight="1" x14ac:dyDescent="0.25">
      <c r="A179" s="28">
        <v>178</v>
      </c>
      <c r="B179" s="27" t="str">
        <f>Library!E179</f>
        <v xml:space="preserve">VAZQUEZ-PALACIOS et al. </v>
      </c>
      <c r="C179" s="79" t="s">
        <v>960</v>
      </c>
      <c r="D179" s="4" t="s">
        <v>49</v>
      </c>
      <c r="E179" s="4" t="s">
        <v>960</v>
      </c>
      <c r="F179" s="4" t="s">
        <v>960</v>
      </c>
      <c r="G179" s="4" t="s">
        <v>960</v>
      </c>
      <c r="H179" s="4" t="s">
        <v>960</v>
      </c>
      <c r="I179" s="4" t="s">
        <v>49</v>
      </c>
      <c r="J179" s="4" t="s">
        <v>960</v>
      </c>
      <c r="K179" s="4" t="s">
        <v>49</v>
      </c>
      <c r="L179" s="4" t="s">
        <v>49</v>
      </c>
      <c r="M179" s="4" t="s">
        <v>49</v>
      </c>
      <c r="N179" s="4" t="s">
        <v>960</v>
      </c>
      <c r="O179" s="4" t="s">
        <v>49</v>
      </c>
      <c r="P179" s="4" t="s">
        <v>41</v>
      </c>
      <c r="Q179" s="4" t="s">
        <v>960</v>
      </c>
      <c r="R179" s="4" t="s">
        <v>49</v>
      </c>
      <c r="S179" s="4" t="s">
        <v>41</v>
      </c>
      <c r="T179" s="4" t="s">
        <v>49</v>
      </c>
      <c r="U179" s="4" t="s">
        <v>49</v>
      </c>
      <c r="V179" s="4" t="s">
        <v>49</v>
      </c>
      <c r="W179" s="78" t="s">
        <v>41</v>
      </c>
    </row>
    <row r="180" spans="1:23" ht="15" customHeight="1" x14ac:dyDescent="0.25">
      <c r="A180" s="28">
        <v>179</v>
      </c>
      <c r="B180" s="27" t="str">
        <f>Library!E180</f>
        <v xml:space="preserve">VAZQUEZ-PALACIOS et al. </v>
      </c>
      <c r="C180" s="79" t="s">
        <v>960</v>
      </c>
      <c r="D180" s="4" t="s">
        <v>49</v>
      </c>
      <c r="E180" s="4" t="s">
        <v>960</v>
      </c>
      <c r="F180" s="4" t="s">
        <v>960</v>
      </c>
      <c r="G180" s="4" t="s">
        <v>960</v>
      </c>
      <c r="H180" s="4" t="s">
        <v>960</v>
      </c>
      <c r="I180" s="4" t="s">
        <v>49</v>
      </c>
      <c r="J180" s="4" t="s">
        <v>49</v>
      </c>
      <c r="K180" s="4" t="s">
        <v>49</v>
      </c>
      <c r="L180" s="4" t="s">
        <v>49</v>
      </c>
      <c r="M180" s="4" t="s">
        <v>49</v>
      </c>
      <c r="N180" s="4" t="s">
        <v>960</v>
      </c>
      <c r="O180" s="4" t="s">
        <v>49</v>
      </c>
      <c r="P180" s="4" t="s">
        <v>41</v>
      </c>
      <c r="Q180" s="4" t="s">
        <v>960</v>
      </c>
      <c r="R180" s="4" t="s">
        <v>49</v>
      </c>
      <c r="S180" s="4" t="s">
        <v>49</v>
      </c>
      <c r="T180" s="4" t="s">
        <v>49</v>
      </c>
      <c r="U180" s="4" t="s">
        <v>49</v>
      </c>
      <c r="V180" s="4" t="s">
        <v>49</v>
      </c>
      <c r="W180" s="78" t="s">
        <v>41</v>
      </c>
    </row>
    <row r="181" spans="1:23" ht="15" customHeight="1" x14ac:dyDescent="0.25">
      <c r="A181" s="28">
        <v>180</v>
      </c>
      <c r="B181" s="27" t="str">
        <f>Library!E181</f>
        <v xml:space="preserve">VENEROSI et al. </v>
      </c>
      <c r="C181" s="79" t="s">
        <v>960</v>
      </c>
      <c r="D181" s="4" t="s">
        <v>49</v>
      </c>
      <c r="E181" s="4" t="s">
        <v>960</v>
      </c>
      <c r="F181" s="4" t="s">
        <v>960</v>
      </c>
      <c r="G181" s="4" t="s">
        <v>960</v>
      </c>
      <c r="H181" s="4" t="s">
        <v>960</v>
      </c>
      <c r="I181" s="4" t="s">
        <v>49</v>
      </c>
      <c r="J181" s="4" t="s">
        <v>49</v>
      </c>
      <c r="K181" s="4" t="s">
        <v>49</v>
      </c>
      <c r="L181" s="4" t="s">
        <v>49</v>
      </c>
      <c r="M181" s="4" t="s">
        <v>49</v>
      </c>
      <c r="N181" s="4" t="s">
        <v>960</v>
      </c>
      <c r="O181" s="4" t="s">
        <v>49</v>
      </c>
      <c r="P181" s="4" t="s">
        <v>41</v>
      </c>
      <c r="Q181" s="4" t="s">
        <v>960</v>
      </c>
      <c r="R181" s="4" t="s">
        <v>49</v>
      </c>
      <c r="S181" s="4" t="s">
        <v>41</v>
      </c>
      <c r="T181" s="4" t="s">
        <v>49</v>
      </c>
      <c r="U181" s="4" t="s">
        <v>49</v>
      </c>
      <c r="V181" s="4" t="s">
        <v>49</v>
      </c>
      <c r="W181" s="78" t="s">
        <v>41</v>
      </c>
    </row>
    <row r="182" spans="1:23" ht="15" customHeight="1" x14ac:dyDescent="0.25">
      <c r="A182" s="28">
        <v>181</v>
      </c>
      <c r="B182" s="27" t="str">
        <f>Library!E182</f>
        <v xml:space="preserve">VERGONI et al. </v>
      </c>
      <c r="C182" s="79" t="s">
        <v>960</v>
      </c>
      <c r="D182" s="4" t="s">
        <v>49</v>
      </c>
      <c r="E182" s="4" t="s">
        <v>960</v>
      </c>
      <c r="F182" s="4" t="s">
        <v>960</v>
      </c>
      <c r="G182" s="4" t="s">
        <v>960</v>
      </c>
      <c r="H182" s="4" t="s">
        <v>960</v>
      </c>
      <c r="I182" s="4" t="s">
        <v>49</v>
      </c>
      <c r="J182" s="4" t="s">
        <v>960</v>
      </c>
      <c r="K182" s="4" t="s">
        <v>49</v>
      </c>
      <c r="L182" s="4" t="s">
        <v>49</v>
      </c>
      <c r="M182" s="4" t="s">
        <v>49</v>
      </c>
      <c r="N182" s="4" t="s">
        <v>960</v>
      </c>
      <c r="O182" s="4" t="s">
        <v>49</v>
      </c>
      <c r="P182" s="4" t="s">
        <v>41</v>
      </c>
      <c r="Q182" s="4" t="s">
        <v>49</v>
      </c>
      <c r="R182" s="4" t="s">
        <v>49</v>
      </c>
      <c r="S182" s="4" t="s">
        <v>49</v>
      </c>
      <c r="T182" s="4" t="s">
        <v>49</v>
      </c>
      <c r="U182" s="4" t="s">
        <v>49</v>
      </c>
      <c r="V182" s="4" t="s">
        <v>49</v>
      </c>
      <c r="W182" s="78" t="s">
        <v>41</v>
      </c>
    </row>
    <row r="183" spans="1:23" ht="15" customHeight="1" x14ac:dyDescent="0.25">
      <c r="A183" s="28">
        <v>182</v>
      </c>
      <c r="B183" s="27" t="str">
        <f>Library!E183</f>
        <v xml:space="preserve">VOLLE et al. </v>
      </c>
      <c r="C183" s="79" t="s">
        <v>960</v>
      </c>
      <c r="D183" s="4" t="s">
        <v>49</v>
      </c>
      <c r="E183" s="4" t="s">
        <v>960</v>
      </c>
      <c r="F183" s="4" t="s">
        <v>960</v>
      </c>
      <c r="G183" s="4" t="s">
        <v>960</v>
      </c>
      <c r="H183" s="4" t="s">
        <v>960</v>
      </c>
      <c r="I183" s="4" t="s">
        <v>960</v>
      </c>
      <c r="J183" s="4" t="s">
        <v>960</v>
      </c>
      <c r="K183" s="4" t="s">
        <v>49</v>
      </c>
      <c r="L183" s="4" t="s">
        <v>49</v>
      </c>
      <c r="M183" s="4" t="s">
        <v>49</v>
      </c>
      <c r="N183" s="4" t="s">
        <v>960</v>
      </c>
      <c r="O183" s="4" t="s">
        <v>49</v>
      </c>
      <c r="P183" s="4" t="s">
        <v>41</v>
      </c>
      <c r="Q183" s="4" t="s">
        <v>49</v>
      </c>
      <c r="R183" s="4" t="s">
        <v>49</v>
      </c>
      <c r="S183" s="4" t="s">
        <v>41</v>
      </c>
      <c r="T183" s="4" t="s">
        <v>49</v>
      </c>
      <c r="U183" s="4" t="s">
        <v>49</v>
      </c>
      <c r="V183" s="4" t="s">
        <v>49</v>
      </c>
      <c r="W183" s="78" t="s">
        <v>41</v>
      </c>
    </row>
    <row r="184" spans="1:23" ht="15" customHeight="1" x14ac:dyDescent="0.25">
      <c r="A184" s="28">
        <v>183</v>
      </c>
      <c r="B184" s="27" t="str">
        <f>Library!E184</f>
        <v xml:space="preserve">WAINWRIGHT et al. </v>
      </c>
      <c r="C184" s="79" t="s">
        <v>960</v>
      </c>
      <c r="D184" s="4" t="s">
        <v>49</v>
      </c>
      <c r="E184" s="4" t="s">
        <v>960</v>
      </c>
      <c r="F184" s="4" t="s">
        <v>960</v>
      </c>
      <c r="G184" s="4" t="s">
        <v>960</v>
      </c>
      <c r="H184" s="4" t="s">
        <v>960</v>
      </c>
      <c r="I184" s="4" t="s">
        <v>960</v>
      </c>
      <c r="J184" s="4" t="s">
        <v>960</v>
      </c>
      <c r="K184" s="4" t="s">
        <v>49</v>
      </c>
      <c r="L184" s="4" t="s">
        <v>49</v>
      </c>
      <c r="M184" s="4" t="s">
        <v>49</v>
      </c>
      <c r="N184" s="4" t="s">
        <v>960</v>
      </c>
      <c r="O184" s="4" t="s">
        <v>41</v>
      </c>
      <c r="P184" s="4" t="s">
        <v>41</v>
      </c>
      <c r="Q184" s="4" t="s">
        <v>49</v>
      </c>
      <c r="R184" s="4" t="s">
        <v>49</v>
      </c>
      <c r="S184" s="4" t="s">
        <v>41</v>
      </c>
      <c r="T184" s="4" t="s">
        <v>49</v>
      </c>
      <c r="U184" s="4" t="s">
        <v>41</v>
      </c>
      <c r="V184" s="4" t="s">
        <v>49</v>
      </c>
      <c r="W184" s="78" t="s">
        <v>41</v>
      </c>
    </row>
    <row r="185" spans="1:23" ht="15" customHeight="1" x14ac:dyDescent="0.25">
      <c r="A185" s="101">
        <v>184</v>
      </c>
      <c r="B185" s="27" t="str">
        <f>Library!E185</f>
        <v xml:space="preserve">WALLACE-BOONE et al. </v>
      </c>
    </row>
    <row r="186" spans="1:23" ht="15" customHeight="1" x14ac:dyDescent="0.25">
      <c r="A186" s="101">
        <v>185</v>
      </c>
      <c r="B186" s="27" t="str">
        <f>Library!E186</f>
        <v xml:space="preserve">WANG et al. </v>
      </c>
    </row>
    <row r="187" spans="1:23" ht="15" customHeight="1" x14ac:dyDescent="0.25">
      <c r="A187" s="28">
        <v>186</v>
      </c>
      <c r="B187" s="27" t="str">
        <f>Library!E187</f>
        <v xml:space="preserve">WATANABE et al. </v>
      </c>
      <c r="C187" s="79" t="s">
        <v>960</v>
      </c>
      <c r="D187" s="4" t="s">
        <v>49</v>
      </c>
      <c r="E187" s="4" t="s">
        <v>960</v>
      </c>
      <c r="F187" s="4" t="s">
        <v>960</v>
      </c>
      <c r="G187" s="4" t="s">
        <v>960</v>
      </c>
      <c r="H187" s="4" t="s">
        <v>960</v>
      </c>
      <c r="I187" s="4" t="s">
        <v>960</v>
      </c>
      <c r="J187" s="4" t="s">
        <v>49</v>
      </c>
      <c r="K187" s="4" t="s">
        <v>49</v>
      </c>
      <c r="L187" s="4" t="s">
        <v>49</v>
      </c>
      <c r="M187" s="4" t="s">
        <v>49</v>
      </c>
      <c r="N187" s="4" t="s">
        <v>1271</v>
      </c>
      <c r="O187" s="4" t="s">
        <v>49</v>
      </c>
      <c r="P187" s="4" t="s">
        <v>41</v>
      </c>
      <c r="Q187" s="4" t="s">
        <v>960</v>
      </c>
      <c r="R187" s="4" t="s">
        <v>49</v>
      </c>
      <c r="S187" s="4" t="s">
        <v>41</v>
      </c>
      <c r="T187" s="4" t="s">
        <v>49</v>
      </c>
      <c r="U187" s="4" t="s">
        <v>49</v>
      </c>
      <c r="V187" s="4" t="s">
        <v>49</v>
      </c>
      <c r="W187" s="78" t="s">
        <v>41</v>
      </c>
    </row>
    <row r="188" spans="1:23" ht="15" customHeight="1" x14ac:dyDescent="0.25">
      <c r="A188" s="28">
        <v>187</v>
      </c>
      <c r="B188" s="27" t="str">
        <f>Library!E188</f>
        <v xml:space="preserve">WESOLOWSKA et al. </v>
      </c>
      <c r="C188" s="79" t="s">
        <v>960</v>
      </c>
      <c r="D188" s="4" t="s">
        <v>49</v>
      </c>
      <c r="E188" s="4" t="s">
        <v>960</v>
      </c>
      <c r="F188" s="4" t="s">
        <v>960</v>
      </c>
      <c r="G188" s="4" t="s">
        <v>960</v>
      </c>
      <c r="H188" s="4" t="s">
        <v>960</v>
      </c>
      <c r="I188" s="4" t="s">
        <v>49</v>
      </c>
      <c r="J188" s="4" t="s">
        <v>960</v>
      </c>
      <c r="K188" s="4" t="s">
        <v>49</v>
      </c>
      <c r="L188" s="4" t="s">
        <v>49</v>
      </c>
      <c r="M188" s="4" t="s">
        <v>49</v>
      </c>
      <c r="N188" s="4" t="s">
        <v>960</v>
      </c>
      <c r="O188" s="4" t="s">
        <v>49</v>
      </c>
      <c r="P188" s="4" t="s">
        <v>41</v>
      </c>
      <c r="Q188" s="4" t="s">
        <v>49</v>
      </c>
      <c r="R188" s="4" t="s">
        <v>49</v>
      </c>
      <c r="S188" s="4" t="s">
        <v>49</v>
      </c>
      <c r="T188" s="4" t="s">
        <v>49</v>
      </c>
      <c r="U188" s="4" t="s">
        <v>49</v>
      </c>
      <c r="V188" s="4" t="s">
        <v>41</v>
      </c>
      <c r="W188" s="78" t="s">
        <v>41</v>
      </c>
    </row>
    <row r="189" spans="1:23" ht="15" customHeight="1" x14ac:dyDescent="0.25">
      <c r="A189" s="28">
        <v>188</v>
      </c>
      <c r="B189" s="27" t="str">
        <f>Library!E189</f>
        <v xml:space="preserve">WROBEL et al. </v>
      </c>
      <c r="C189" s="79" t="s">
        <v>960</v>
      </c>
      <c r="D189" s="4" t="s">
        <v>49</v>
      </c>
      <c r="E189" s="4" t="s">
        <v>960</v>
      </c>
      <c r="F189" s="4" t="s">
        <v>960</v>
      </c>
      <c r="G189" s="4" t="s">
        <v>960</v>
      </c>
      <c r="H189" s="4" t="s">
        <v>960</v>
      </c>
      <c r="I189" s="4" t="s">
        <v>960</v>
      </c>
      <c r="J189" s="4" t="s">
        <v>49</v>
      </c>
      <c r="K189" s="4" t="s">
        <v>49</v>
      </c>
      <c r="L189" s="4" t="s">
        <v>49</v>
      </c>
      <c r="M189" s="4" t="s">
        <v>1187</v>
      </c>
      <c r="N189" s="4" t="s">
        <v>960</v>
      </c>
      <c r="O189" s="4" t="s">
        <v>49</v>
      </c>
      <c r="P189" s="4" t="s">
        <v>1002</v>
      </c>
      <c r="Q189" s="4" t="s">
        <v>41</v>
      </c>
      <c r="R189" s="4" t="s">
        <v>49</v>
      </c>
      <c r="S189" s="4" t="s">
        <v>41</v>
      </c>
      <c r="T189" s="4" t="s">
        <v>41</v>
      </c>
      <c r="U189" s="4" t="s">
        <v>49</v>
      </c>
      <c r="V189" s="4" t="s">
        <v>41</v>
      </c>
      <c r="W189" s="78" t="s">
        <v>41</v>
      </c>
    </row>
    <row r="190" spans="1:23" ht="15" customHeight="1" x14ac:dyDescent="0.25">
      <c r="A190" s="28">
        <v>189</v>
      </c>
      <c r="B190" s="27" t="str">
        <f>Library!E190</f>
        <v xml:space="preserve">YAN et al. </v>
      </c>
      <c r="C190" s="79" t="s">
        <v>960</v>
      </c>
      <c r="D190" s="4" t="s">
        <v>49</v>
      </c>
      <c r="E190" s="4" t="s">
        <v>960</v>
      </c>
      <c r="F190" s="4" t="s">
        <v>960</v>
      </c>
      <c r="G190" s="4" t="s">
        <v>960</v>
      </c>
      <c r="H190" s="4" t="s">
        <v>960</v>
      </c>
      <c r="I190" s="4" t="s">
        <v>960</v>
      </c>
      <c r="J190" s="4" t="s">
        <v>49</v>
      </c>
      <c r="K190" s="4" t="s">
        <v>49</v>
      </c>
      <c r="L190" s="4" t="s">
        <v>49</v>
      </c>
      <c r="M190" s="4" t="s">
        <v>1187</v>
      </c>
      <c r="N190" s="4" t="s">
        <v>960</v>
      </c>
      <c r="O190" s="4" t="s">
        <v>49</v>
      </c>
      <c r="P190" s="4" t="s">
        <v>1002</v>
      </c>
      <c r="Q190" s="4" t="s">
        <v>49</v>
      </c>
      <c r="R190" s="4" t="s">
        <v>49</v>
      </c>
      <c r="S190" s="4" t="s">
        <v>49</v>
      </c>
      <c r="T190" s="4" t="s">
        <v>49</v>
      </c>
      <c r="U190" s="4" t="s">
        <v>49</v>
      </c>
      <c r="V190" s="4" t="s">
        <v>41</v>
      </c>
      <c r="W190" s="78" t="s">
        <v>41</v>
      </c>
    </row>
    <row r="191" spans="1:23" ht="15" customHeight="1" x14ac:dyDescent="0.25">
      <c r="A191" s="28">
        <v>190</v>
      </c>
      <c r="B191" s="27" t="str">
        <f>Library!E191</f>
        <v xml:space="preserve">YI et al. </v>
      </c>
      <c r="C191" s="79" t="s">
        <v>960</v>
      </c>
      <c r="D191" s="4" t="s">
        <v>49</v>
      </c>
      <c r="E191" s="4" t="s">
        <v>960</v>
      </c>
      <c r="F191" s="4" t="s">
        <v>960</v>
      </c>
      <c r="G191" s="4" t="s">
        <v>960</v>
      </c>
      <c r="H191" s="4" t="s">
        <v>960</v>
      </c>
      <c r="I191" s="4" t="s">
        <v>49</v>
      </c>
      <c r="J191" s="4" t="s">
        <v>49</v>
      </c>
      <c r="K191" s="4" t="s">
        <v>49</v>
      </c>
      <c r="L191" s="4" t="s">
        <v>49</v>
      </c>
      <c r="M191" s="4" t="s">
        <v>49</v>
      </c>
      <c r="N191" s="4" t="s">
        <v>1271</v>
      </c>
      <c r="O191" s="4" t="s">
        <v>49</v>
      </c>
      <c r="P191" s="4" t="s">
        <v>1002</v>
      </c>
      <c r="Q191" s="4" t="s">
        <v>49</v>
      </c>
      <c r="R191" s="4" t="s">
        <v>49</v>
      </c>
      <c r="S191" s="4" t="s">
        <v>41</v>
      </c>
      <c r="T191" s="4" t="s">
        <v>49</v>
      </c>
      <c r="U191" s="4" t="s">
        <v>49</v>
      </c>
      <c r="V191" s="4" t="s">
        <v>49</v>
      </c>
      <c r="W191" s="78" t="s">
        <v>41</v>
      </c>
    </row>
    <row r="192" spans="1:23" ht="15" customHeight="1" x14ac:dyDescent="0.25">
      <c r="A192" s="28">
        <v>191</v>
      </c>
      <c r="B192" s="27" t="str">
        <f>Library!E192</f>
        <v xml:space="preserve">YI et al. </v>
      </c>
      <c r="C192" s="79" t="s">
        <v>960</v>
      </c>
      <c r="D192" s="4" t="s">
        <v>49</v>
      </c>
      <c r="E192" s="4" t="s">
        <v>960</v>
      </c>
      <c r="F192" s="4" t="s">
        <v>960</v>
      </c>
      <c r="G192" s="4" t="s">
        <v>960</v>
      </c>
      <c r="H192" s="4" t="s">
        <v>960</v>
      </c>
      <c r="I192" s="4" t="s">
        <v>960</v>
      </c>
      <c r="J192" s="4" t="s">
        <v>49</v>
      </c>
      <c r="K192" s="4" t="s">
        <v>49</v>
      </c>
      <c r="L192" s="4" t="s">
        <v>49</v>
      </c>
      <c r="M192" s="4" t="s">
        <v>49</v>
      </c>
      <c r="N192" s="4" t="s">
        <v>960</v>
      </c>
      <c r="O192" s="4" t="s">
        <v>49</v>
      </c>
      <c r="P192" s="4" t="s">
        <v>41</v>
      </c>
      <c r="Q192" s="4" t="s">
        <v>49</v>
      </c>
      <c r="R192" s="4" t="s">
        <v>49</v>
      </c>
      <c r="S192" s="4" t="s">
        <v>41</v>
      </c>
      <c r="T192" s="4" t="s">
        <v>49</v>
      </c>
      <c r="U192" s="4" t="s">
        <v>49</v>
      </c>
      <c r="V192" s="4" t="s">
        <v>41</v>
      </c>
      <c r="W192" s="78" t="s">
        <v>41</v>
      </c>
    </row>
    <row r="193" spans="1:23" ht="15" customHeight="1" x14ac:dyDescent="0.25">
      <c r="A193" s="28">
        <v>192</v>
      </c>
      <c r="B193" s="27" t="str">
        <f>Library!E193</f>
        <v xml:space="preserve">YU et al. </v>
      </c>
      <c r="C193" s="79" t="s">
        <v>960</v>
      </c>
      <c r="D193" s="4" t="s">
        <v>49</v>
      </c>
      <c r="E193" s="4" t="s">
        <v>960</v>
      </c>
      <c r="F193" s="4" t="s">
        <v>960</v>
      </c>
      <c r="G193" s="4" t="s">
        <v>960</v>
      </c>
      <c r="H193" s="4" t="s">
        <v>960</v>
      </c>
      <c r="I193" s="4" t="s">
        <v>960</v>
      </c>
      <c r="J193" s="4" t="s">
        <v>960</v>
      </c>
      <c r="K193" s="4" t="s">
        <v>49</v>
      </c>
      <c r="L193" s="4" t="s">
        <v>49</v>
      </c>
      <c r="M193" s="4" t="s">
        <v>49</v>
      </c>
      <c r="N193" s="4" t="s">
        <v>1271</v>
      </c>
      <c r="O193" s="4" t="s">
        <v>49</v>
      </c>
      <c r="P193" s="4" t="s">
        <v>1002</v>
      </c>
      <c r="Q193" s="4" t="s">
        <v>49</v>
      </c>
      <c r="R193" s="4" t="s">
        <v>49</v>
      </c>
      <c r="S193" s="4" t="s">
        <v>49</v>
      </c>
      <c r="T193" s="4" t="s">
        <v>49</v>
      </c>
      <c r="U193" s="4" t="s">
        <v>49</v>
      </c>
      <c r="V193" s="4" t="s">
        <v>41</v>
      </c>
      <c r="W193" s="78" t="s">
        <v>41</v>
      </c>
    </row>
    <row r="194" spans="1:23" ht="15" customHeight="1" x14ac:dyDescent="0.25">
      <c r="A194" s="28">
        <v>193</v>
      </c>
      <c r="B194" s="27" t="str">
        <f>Library!E194</f>
        <v xml:space="preserve">ZAJDEL et al. </v>
      </c>
      <c r="C194" s="79" t="s">
        <v>960</v>
      </c>
      <c r="D194" s="4" t="s">
        <v>49</v>
      </c>
      <c r="E194" s="4" t="s">
        <v>960</v>
      </c>
      <c r="F194" s="4" t="s">
        <v>960</v>
      </c>
      <c r="G194" s="4" t="s">
        <v>960</v>
      </c>
      <c r="H194" s="4" t="s">
        <v>960</v>
      </c>
      <c r="I194" s="4" t="s">
        <v>960</v>
      </c>
      <c r="J194" s="4" t="s">
        <v>49</v>
      </c>
      <c r="K194" s="4" t="s">
        <v>49</v>
      </c>
      <c r="L194" s="4" t="s">
        <v>49</v>
      </c>
      <c r="M194" s="4" t="s">
        <v>49</v>
      </c>
      <c r="N194" s="4" t="s">
        <v>960</v>
      </c>
      <c r="O194" s="4" t="s">
        <v>49</v>
      </c>
      <c r="P194" s="4" t="s">
        <v>41</v>
      </c>
      <c r="Q194" s="4" t="s">
        <v>49</v>
      </c>
      <c r="R194" s="4" t="s">
        <v>49</v>
      </c>
      <c r="S194" s="4" t="s">
        <v>41</v>
      </c>
      <c r="T194" s="4" t="s">
        <v>49</v>
      </c>
      <c r="U194" s="4" t="s">
        <v>49</v>
      </c>
      <c r="V194" s="4" t="s">
        <v>41</v>
      </c>
      <c r="W194" s="78" t="s">
        <v>41</v>
      </c>
    </row>
    <row r="195" spans="1:23" ht="15" customHeight="1" x14ac:dyDescent="0.25">
      <c r="A195" s="28">
        <v>194</v>
      </c>
      <c r="B195" s="27" t="str">
        <f>Library!E195</f>
        <v xml:space="preserve">ZANOLI et al. </v>
      </c>
      <c r="C195" s="79" t="s">
        <v>960</v>
      </c>
      <c r="D195" s="4" t="s">
        <v>49</v>
      </c>
      <c r="E195" s="4" t="s">
        <v>960</v>
      </c>
      <c r="F195" s="4" t="s">
        <v>960</v>
      </c>
      <c r="G195" s="4" t="s">
        <v>960</v>
      </c>
      <c r="H195" s="4" t="s">
        <v>960</v>
      </c>
      <c r="I195" s="4" t="s">
        <v>49</v>
      </c>
      <c r="J195" s="4" t="s">
        <v>49</v>
      </c>
      <c r="K195" s="4" t="s">
        <v>49</v>
      </c>
      <c r="L195" s="4" t="s">
        <v>49</v>
      </c>
      <c r="M195" s="4" t="s">
        <v>49</v>
      </c>
      <c r="N195" s="4" t="s">
        <v>1271</v>
      </c>
      <c r="O195" s="4" t="s">
        <v>49</v>
      </c>
      <c r="P195" s="4" t="s">
        <v>41</v>
      </c>
      <c r="Q195" s="4" t="s">
        <v>49</v>
      </c>
      <c r="R195" s="4" t="s">
        <v>49</v>
      </c>
      <c r="S195" s="4" t="s">
        <v>49</v>
      </c>
      <c r="T195" s="4" t="s">
        <v>49</v>
      </c>
      <c r="U195" s="4" t="s">
        <v>49</v>
      </c>
      <c r="V195" s="4" t="s">
        <v>41</v>
      </c>
      <c r="W195" s="78" t="s">
        <v>41</v>
      </c>
    </row>
    <row r="196" spans="1:23" ht="15" customHeight="1" x14ac:dyDescent="0.25">
      <c r="A196" s="28">
        <v>195</v>
      </c>
      <c r="B196" s="27" t="str">
        <f>Library!E196</f>
        <v xml:space="preserve">ZANOS et al. </v>
      </c>
      <c r="C196" s="79" t="s">
        <v>960</v>
      </c>
      <c r="D196" s="4" t="s">
        <v>49</v>
      </c>
      <c r="E196" s="4" t="s">
        <v>960</v>
      </c>
      <c r="F196" s="4" t="s">
        <v>960</v>
      </c>
      <c r="G196" s="4" t="s">
        <v>960</v>
      </c>
      <c r="H196" s="4" t="s">
        <v>960</v>
      </c>
      <c r="I196" s="4" t="s">
        <v>49</v>
      </c>
      <c r="J196" s="4" t="s">
        <v>49</v>
      </c>
      <c r="K196" s="4" t="s">
        <v>49</v>
      </c>
      <c r="L196" s="4" t="s">
        <v>49</v>
      </c>
      <c r="M196" s="4" t="s">
        <v>49</v>
      </c>
      <c r="N196" s="4" t="s">
        <v>1271</v>
      </c>
      <c r="O196" s="4" t="s">
        <v>49</v>
      </c>
      <c r="P196" s="4" t="s">
        <v>41</v>
      </c>
      <c r="Q196" s="4" t="s">
        <v>960</v>
      </c>
      <c r="R196" s="4" t="s">
        <v>49</v>
      </c>
      <c r="S196" s="4" t="s">
        <v>41</v>
      </c>
      <c r="T196" s="4" t="s">
        <v>49</v>
      </c>
      <c r="U196" s="4" t="s">
        <v>49</v>
      </c>
      <c r="V196" s="4" t="s">
        <v>49</v>
      </c>
      <c r="W196" s="78" t="s">
        <v>41</v>
      </c>
    </row>
    <row r="197" spans="1:23" ht="15" customHeight="1" x14ac:dyDescent="0.25">
      <c r="A197" s="28">
        <v>196</v>
      </c>
      <c r="B197" s="27" t="str">
        <f>Library!E197</f>
        <v xml:space="preserve">ZHANG et al. </v>
      </c>
      <c r="C197" s="79" t="s">
        <v>960</v>
      </c>
      <c r="D197" s="4" t="s">
        <v>49</v>
      </c>
      <c r="E197" s="4" t="s">
        <v>960</v>
      </c>
      <c r="F197" s="4" t="s">
        <v>960</v>
      </c>
      <c r="G197" s="4" t="s">
        <v>960</v>
      </c>
      <c r="H197" s="4" t="s">
        <v>960</v>
      </c>
      <c r="I197" s="4" t="s">
        <v>49</v>
      </c>
      <c r="J197" s="4" t="s">
        <v>960</v>
      </c>
      <c r="K197" s="4" t="s">
        <v>49</v>
      </c>
      <c r="L197" s="4" t="s">
        <v>49</v>
      </c>
      <c r="M197" s="4" t="s">
        <v>49</v>
      </c>
      <c r="N197" s="4" t="s">
        <v>960</v>
      </c>
      <c r="O197" s="4" t="s">
        <v>49</v>
      </c>
      <c r="P197" s="4" t="s">
        <v>41</v>
      </c>
      <c r="Q197" s="4" t="s">
        <v>49</v>
      </c>
      <c r="R197" s="4" t="s">
        <v>49</v>
      </c>
      <c r="S197" s="4" t="s">
        <v>41</v>
      </c>
      <c r="T197" s="4" t="s">
        <v>49</v>
      </c>
      <c r="U197" s="4" t="s">
        <v>49</v>
      </c>
      <c r="V197" s="4" t="s">
        <v>41</v>
      </c>
      <c r="W197" s="78" t="s">
        <v>41</v>
      </c>
    </row>
    <row r="198" spans="1:23" ht="15" customHeight="1" x14ac:dyDescent="0.25">
      <c r="A198" s="28">
        <v>197</v>
      </c>
      <c r="B198" s="27" t="str">
        <f>Library!E198</f>
        <v xml:space="preserve">ZHE, Q. et al. </v>
      </c>
      <c r="C198" s="79" t="s">
        <v>960</v>
      </c>
      <c r="D198" s="4" t="s">
        <v>49</v>
      </c>
      <c r="E198" s="4" t="s">
        <v>960</v>
      </c>
      <c r="F198" s="4" t="s">
        <v>960</v>
      </c>
      <c r="G198" s="4" t="s">
        <v>960</v>
      </c>
      <c r="H198" s="4" t="s">
        <v>960</v>
      </c>
      <c r="I198" s="4" t="s">
        <v>49</v>
      </c>
      <c r="J198" s="4" t="s">
        <v>49</v>
      </c>
      <c r="K198" s="4" t="s">
        <v>49</v>
      </c>
      <c r="L198" s="4" t="s">
        <v>49</v>
      </c>
      <c r="M198" s="4" t="s">
        <v>49</v>
      </c>
      <c r="N198" s="4" t="s">
        <v>1271</v>
      </c>
      <c r="O198" s="4" t="s">
        <v>49</v>
      </c>
      <c r="P198" s="4" t="s">
        <v>1002</v>
      </c>
      <c r="Q198" s="4" t="s">
        <v>960</v>
      </c>
      <c r="R198" s="4" t="s">
        <v>49</v>
      </c>
      <c r="S198" s="4" t="s">
        <v>49</v>
      </c>
      <c r="T198" s="4" t="s">
        <v>49</v>
      </c>
      <c r="U198" s="4" t="s">
        <v>49</v>
      </c>
      <c r="V198" s="4" t="s">
        <v>49</v>
      </c>
      <c r="W198" s="78" t="s">
        <v>41</v>
      </c>
    </row>
    <row r="199" spans="1:23" ht="15" customHeight="1" x14ac:dyDescent="0.25">
      <c r="A199" s="28">
        <v>198</v>
      </c>
      <c r="B199" s="27" t="str">
        <f>Library!E199</f>
        <v xml:space="preserve">ZHU, W. L. et al. </v>
      </c>
      <c r="C199" s="79" t="s">
        <v>960</v>
      </c>
      <c r="D199" s="4" t="s">
        <v>49</v>
      </c>
      <c r="E199" s="4" t="s">
        <v>960</v>
      </c>
      <c r="F199" s="4" t="s">
        <v>960</v>
      </c>
      <c r="G199" s="4" t="s">
        <v>960</v>
      </c>
      <c r="H199" s="4" t="s">
        <v>960</v>
      </c>
      <c r="I199" s="4" t="s">
        <v>49</v>
      </c>
      <c r="J199" s="4" t="s">
        <v>960</v>
      </c>
      <c r="K199" s="4" t="s">
        <v>49</v>
      </c>
      <c r="L199" s="4" t="s">
        <v>49</v>
      </c>
      <c r="M199" s="4" t="s">
        <v>49</v>
      </c>
      <c r="N199" s="4" t="s">
        <v>1271</v>
      </c>
      <c r="O199" s="4" t="s">
        <v>49</v>
      </c>
      <c r="P199" s="4" t="s">
        <v>1002</v>
      </c>
      <c r="Q199" s="4" t="s">
        <v>49</v>
      </c>
      <c r="R199" s="4" t="s">
        <v>49</v>
      </c>
      <c r="S199" s="4" t="s">
        <v>49</v>
      </c>
      <c r="T199" s="4" t="s">
        <v>49</v>
      </c>
      <c r="U199" s="4" t="s">
        <v>49</v>
      </c>
      <c r="V199" s="4" t="s">
        <v>49</v>
      </c>
      <c r="W199" s="78" t="s">
        <v>41</v>
      </c>
    </row>
    <row r="200" spans="1:23" ht="15" customHeight="1" x14ac:dyDescent="0.25">
      <c r="A200" s="28">
        <v>199</v>
      </c>
      <c r="B200" s="27" t="str">
        <f>Library!E200</f>
        <v xml:space="preserve">ZOMKOWSKI et al. </v>
      </c>
      <c r="C200" s="79" t="s">
        <v>960</v>
      </c>
      <c r="D200" s="4" t="s">
        <v>49</v>
      </c>
      <c r="E200" s="4" t="s">
        <v>960</v>
      </c>
      <c r="F200" s="4" t="s">
        <v>960</v>
      </c>
      <c r="G200" s="4" t="s">
        <v>960</v>
      </c>
      <c r="H200" s="4" t="s">
        <v>960</v>
      </c>
      <c r="I200" s="4" t="s">
        <v>960</v>
      </c>
      <c r="J200" s="4" t="s">
        <v>49</v>
      </c>
      <c r="K200" s="4" t="s">
        <v>49</v>
      </c>
      <c r="L200" s="4" t="s">
        <v>49</v>
      </c>
      <c r="M200" s="4" t="s">
        <v>49</v>
      </c>
      <c r="N200" s="4" t="s">
        <v>1271</v>
      </c>
      <c r="O200" s="4" t="s">
        <v>49</v>
      </c>
      <c r="P200" s="4" t="s">
        <v>1002</v>
      </c>
      <c r="Q200" s="4" t="s">
        <v>49</v>
      </c>
      <c r="R200" s="4" t="s">
        <v>49</v>
      </c>
      <c r="S200" s="4" t="s">
        <v>41</v>
      </c>
      <c r="T200" s="4" t="s">
        <v>49</v>
      </c>
      <c r="U200" s="4" t="s">
        <v>49</v>
      </c>
      <c r="V200" s="4" t="s">
        <v>41</v>
      </c>
      <c r="W200" s="78" t="s">
        <v>41</v>
      </c>
    </row>
    <row r="201" spans="1:23" ht="15" customHeight="1" x14ac:dyDescent="0.25">
      <c r="A201" s="28">
        <v>200</v>
      </c>
      <c r="B201" s="27" t="str">
        <f>Library!E201</f>
        <v xml:space="preserve">ZOMKOWSKI et al. </v>
      </c>
      <c r="C201" s="79" t="s">
        <v>960</v>
      </c>
      <c r="D201" s="4" t="s">
        <v>49</v>
      </c>
      <c r="E201" s="4" t="s">
        <v>960</v>
      </c>
      <c r="F201" s="4" t="s">
        <v>960</v>
      </c>
      <c r="G201" s="4" t="s">
        <v>960</v>
      </c>
      <c r="H201" s="4" t="s">
        <v>960</v>
      </c>
      <c r="I201" s="4" t="s">
        <v>960</v>
      </c>
      <c r="J201" s="4" t="s">
        <v>960</v>
      </c>
      <c r="K201" s="4" t="s">
        <v>49</v>
      </c>
      <c r="L201" s="4" t="s">
        <v>49</v>
      </c>
      <c r="M201" s="4" t="s">
        <v>49</v>
      </c>
      <c r="N201" s="4" t="s">
        <v>960</v>
      </c>
      <c r="O201" s="4" t="s">
        <v>49</v>
      </c>
      <c r="P201" s="4" t="s">
        <v>41</v>
      </c>
      <c r="Q201" s="4" t="s">
        <v>960</v>
      </c>
      <c r="R201" s="4" t="s">
        <v>49</v>
      </c>
      <c r="S201" s="4" t="s">
        <v>41</v>
      </c>
      <c r="T201" s="4" t="s">
        <v>49</v>
      </c>
      <c r="U201" s="4" t="s">
        <v>49</v>
      </c>
      <c r="V201" s="4" t="s">
        <v>41</v>
      </c>
      <c r="W201" s="78" t="s">
        <v>41</v>
      </c>
    </row>
    <row r="202" spans="1:23" ht="15" customHeight="1" x14ac:dyDescent="0.25">
      <c r="A202" s="28">
        <v>201</v>
      </c>
      <c r="B202" s="27" t="str">
        <f>Library!E202</f>
        <v xml:space="preserve">TAKECHI et al. </v>
      </c>
      <c r="C202" s="79" t="s">
        <v>960</v>
      </c>
      <c r="D202" s="4" t="s">
        <v>49</v>
      </c>
      <c r="E202" s="4" t="s">
        <v>960</v>
      </c>
      <c r="F202" s="4" t="s">
        <v>960</v>
      </c>
      <c r="G202" s="4" t="s">
        <v>960</v>
      </c>
      <c r="H202" s="4" t="s">
        <v>960</v>
      </c>
      <c r="I202" s="4" t="s">
        <v>49</v>
      </c>
      <c r="J202" s="4" t="s">
        <v>960</v>
      </c>
      <c r="K202" s="4" t="s">
        <v>49</v>
      </c>
      <c r="L202" s="4" t="s">
        <v>49</v>
      </c>
      <c r="M202" s="4" t="s">
        <v>49</v>
      </c>
      <c r="N202" s="4" t="s">
        <v>1271</v>
      </c>
      <c r="O202" s="4" t="s">
        <v>49</v>
      </c>
      <c r="P202" s="4" t="s">
        <v>41</v>
      </c>
      <c r="Q202" s="4" t="s">
        <v>49</v>
      </c>
      <c r="R202" s="4" t="s">
        <v>49</v>
      </c>
      <c r="S202" s="4" t="s">
        <v>49</v>
      </c>
      <c r="T202" s="4" t="s">
        <v>49</v>
      </c>
      <c r="U202" s="4" t="s">
        <v>49</v>
      </c>
      <c r="V202" s="4" t="s">
        <v>49</v>
      </c>
      <c r="W202" s="78" t="s">
        <v>41</v>
      </c>
    </row>
    <row r="203" spans="1:23" ht="15" customHeight="1" x14ac:dyDescent="0.25">
      <c r="A203" s="28">
        <v>202</v>
      </c>
      <c r="B203" s="27" t="str">
        <f>Library!E203</f>
        <v>FERREIRA MELLO et al.</v>
      </c>
      <c r="C203" s="79" t="s">
        <v>960</v>
      </c>
      <c r="D203" s="4" t="s">
        <v>49</v>
      </c>
      <c r="E203" s="4" t="s">
        <v>960</v>
      </c>
      <c r="F203" s="4" t="s">
        <v>960</v>
      </c>
      <c r="G203" s="4" t="s">
        <v>960</v>
      </c>
      <c r="H203" s="4" t="s">
        <v>960</v>
      </c>
      <c r="I203" s="4" t="s">
        <v>49</v>
      </c>
      <c r="J203" s="4" t="s">
        <v>49</v>
      </c>
      <c r="K203" s="4" t="s">
        <v>49</v>
      </c>
      <c r="L203" s="4" t="s">
        <v>49</v>
      </c>
      <c r="M203" s="4" t="s">
        <v>49</v>
      </c>
      <c r="N203" s="4" t="s">
        <v>1271</v>
      </c>
      <c r="O203" s="4" t="s">
        <v>49</v>
      </c>
      <c r="P203" s="4" t="s">
        <v>1002</v>
      </c>
      <c r="Q203" s="4" t="s">
        <v>49</v>
      </c>
      <c r="R203" s="4" t="s">
        <v>49</v>
      </c>
      <c r="S203" s="4" t="s">
        <v>49</v>
      </c>
      <c r="T203" s="4" t="s">
        <v>49</v>
      </c>
      <c r="U203" s="4" t="s">
        <v>49</v>
      </c>
      <c r="V203" s="4" t="s">
        <v>41</v>
      </c>
      <c r="W203" s="78" t="s">
        <v>41</v>
      </c>
    </row>
    <row r="204" spans="1:23" ht="15" customHeight="1" x14ac:dyDescent="0.25">
      <c r="A204" s="28">
        <v>203</v>
      </c>
      <c r="B204" s="27" t="str">
        <f>Library!E204</f>
        <v>INTA et al.</v>
      </c>
      <c r="C204" s="79" t="s">
        <v>960</v>
      </c>
      <c r="D204" s="4" t="s">
        <v>49</v>
      </c>
      <c r="E204" s="4" t="s">
        <v>960</v>
      </c>
      <c r="F204" s="4" t="s">
        <v>960</v>
      </c>
      <c r="G204" s="4" t="s">
        <v>960</v>
      </c>
      <c r="H204" s="4" t="s">
        <v>960</v>
      </c>
      <c r="I204" s="4" t="s">
        <v>960</v>
      </c>
      <c r="J204" s="4" t="s">
        <v>960</v>
      </c>
      <c r="K204" s="4" t="s">
        <v>49</v>
      </c>
      <c r="L204" s="4" t="s">
        <v>49</v>
      </c>
      <c r="M204" s="4" t="s">
        <v>49</v>
      </c>
      <c r="N204" s="4" t="s">
        <v>960</v>
      </c>
      <c r="O204" s="4" t="s">
        <v>49</v>
      </c>
      <c r="P204" s="4" t="s">
        <v>1002</v>
      </c>
      <c r="Q204" s="4" t="s">
        <v>41</v>
      </c>
      <c r="R204" s="4" t="s">
        <v>49</v>
      </c>
      <c r="S204" s="4" t="s">
        <v>49</v>
      </c>
      <c r="T204" s="4" t="s">
        <v>49</v>
      </c>
      <c r="U204" s="4" t="s">
        <v>49</v>
      </c>
      <c r="V204" s="4" t="s">
        <v>49</v>
      </c>
      <c r="W204" s="78" t="s">
        <v>41</v>
      </c>
    </row>
    <row r="205" spans="1:23" ht="15" customHeight="1" x14ac:dyDescent="0.25">
      <c r="A205" s="28">
        <v>204</v>
      </c>
      <c r="B205" s="27" t="str">
        <f>Library!E205</f>
        <v>NGOUPAYE et al.</v>
      </c>
      <c r="C205" s="79" t="s">
        <v>960</v>
      </c>
      <c r="D205" s="4" t="s">
        <v>49</v>
      </c>
      <c r="E205" s="4" t="s">
        <v>960</v>
      </c>
      <c r="F205" s="4" t="s">
        <v>960</v>
      </c>
      <c r="G205" s="4" t="s">
        <v>960</v>
      </c>
      <c r="H205" s="4" t="s">
        <v>960</v>
      </c>
      <c r="I205" s="4" t="s">
        <v>49</v>
      </c>
      <c r="J205" s="4" t="s">
        <v>49</v>
      </c>
      <c r="K205" s="4" t="s">
        <v>49</v>
      </c>
      <c r="L205" s="4" t="s">
        <v>49</v>
      </c>
      <c r="M205" s="4" t="s">
        <v>49</v>
      </c>
      <c r="N205" s="4" t="s">
        <v>960</v>
      </c>
      <c r="O205" s="4" t="s">
        <v>49</v>
      </c>
      <c r="P205" s="4" t="s">
        <v>1002</v>
      </c>
      <c r="Q205" s="4" t="s">
        <v>49</v>
      </c>
      <c r="R205" s="4" t="s">
        <v>49</v>
      </c>
      <c r="S205" s="4" t="s">
        <v>49</v>
      </c>
      <c r="T205" s="4" t="s">
        <v>49</v>
      </c>
      <c r="U205" s="4" t="s">
        <v>49</v>
      </c>
      <c r="V205" s="4" t="s">
        <v>41</v>
      </c>
      <c r="W205" s="78" t="s">
        <v>41</v>
      </c>
    </row>
    <row r="206" spans="1:23" ht="15" customHeight="1" x14ac:dyDescent="0.25">
      <c r="A206" s="28">
        <v>205</v>
      </c>
      <c r="B206" s="27" t="str">
        <f>Library!E206</f>
        <v xml:space="preserve">CHEN et al. </v>
      </c>
      <c r="C206" s="79" t="s">
        <v>960</v>
      </c>
      <c r="D206" s="4" t="s">
        <v>49</v>
      </c>
      <c r="E206" s="4" t="s">
        <v>960</v>
      </c>
      <c r="F206" s="4" t="s">
        <v>960</v>
      </c>
      <c r="G206" s="4" t="s">
        <v>960</v>
      </c>
      <c r="H206" s="4" t="s">
        <v>960</v>
      </c>
      <c r="I206" s="4" t="s">
        <v>960</v>
      </c>
      <c r="J206" s="4" t="s">
        <v>49</v>
      </c>
      <c r="K206" s="4" t="s">
        <v>49</v>
      </c>
      <c r="L206" s="4" t="s">
        <v>49</v>
      </c>
      <c r="M206" s="4" t="s">
        <v>49</v>
      </c>
      <c r="N206" s="4" t="s">
        <v>1271</v>
      </c>
      <c r="O206" s="4" t="s">
        <v>49</v>
      </c>
      <c r="P206" s="4" t="s">
        <v>41</v>
      </c>
      <c r="Q206" s="4" t="s">
        <v>960</v>
      </c>
      <c r="R206" s="4" t="s">
        <v>49</v>
      </c>
      <c r="S206" s="4" t="s">
        <v>41</v>
      </c>
      <c r="T206" s="4" t="s">
        <v>49</v>
      </c>
      <c r="U206" s="4" t="s">
        <v>49</v>
      </c>
      <c r="V206" s="4" t="s">
        <v>41</v>
      </c>
      <c r="W206" s="78" t="s">
        <v>41</v>
      </c>
    </row>
    <row r="207" spans="1:23" ht="15" customHeight="1" x14ac:dyDescent="0.25">
      <c r="A207" s="28">
        <v>206</v>
      </c>
      <c r="B207" s="27" t="str">
        <f>Library!E207</f>
        <v>DE MOURA et al.</v>
      </c>
      <c r="C207" s="79" t="s">
        <v>960</v>
      </c>
      <c r="D207" s="4" t="s">
        <v>49</v>
      </c>
      <c r="E207" s="4" t="s">
        <v>960</v>
      </c>
      <c r="F207" s="4" t="s">
        <v>960</v>
      </c>
      <c r="G207" s="4" t="s">
        <v>960</v>
      </c>
      <c r="H207" s="4" t="s">
        <v>960</v>
      </c>
      <c r="I207" s="4" t="s">
        <v>960</v>
      </c>
      <c r="J207" s="4" t="s">
        <v>960</v>
      </c>
      <c r="K207" s="4" t="s">
        <v>49</v>
      </c>
      <c r="L207" s="4" t="s">
        <v>49</v>
      </c>
      <c r="M207" s="4" t="s">
        <v>49</v>
      </c>
      <c r="N207" s="4" t="s">
        <v>1926</v>
      </c>
      <c r="O207" s="4" t="s">
        <v>49</v>
      </c>
      <c r="P207" s="4" t="s">
        <v>1002</v>
      </c>
      <c r="Q207" s="4" t="s">
        <v>960</v>
      </c>
      <c r="R207" s="4" t="s">
        <v>49</v>
      </c>
      <c r="S207" s="4" t="s">
        <v>49</v>
      </c>
      <c r="T207" s="4" t="s">
        <v>49</v>
      </c>
      <c r="U207" s="4" t="s">
        <v>49</v>
      </c>
      <c r="V207" s="4" t="s">
        <v>41</v>
      </c>
      <c r="W207" s="78" t="s">
        <v>960</v>
      </c>
    </row>
    <row r="208" spans="1:23" ht="15" customHeight="1" x14ac:dyDescent="0.25">
      <c r="A208" s="28">
        <v>207</v>
      </c>
      <c r="B208" s="27" t="str">
        <f>Library!E208</f>
        <v>DIAZ et al.</v>
      </c>
      <c r="C208" s="79" t="s">
        <v>960</v>
      </c>
      <c r="D208" s="4" t="s">
        <v>49</v>
      </c>
      <c r="E208" s="4" t="s">
        <v>960</v>
      </c>
      <c r="F208" s="4" t="s">
        <v>960</v>
      </c>
      <c r="G208" s="4" t="s">
        <v>960</v>
      </c>
      <c r="H208" s="4" t="s">
        <v>960</v>
      </c>
      <c r="I208" s="4" t="s">
        <v>960</v>
      </c>
      <c r="J208" s="4" t="s">
        <v>49</v>
      </c>
      <c r="K208" s="4" t="s">
        <v>49</v>
      </c>
      <c r="L208" s="4" t="s">
        <v>49</v>
      </c>
      <c r="M208" s="4" t="s">
        <v>49</v>
      </c>
      <c r="N208" s="4" t="s">
        <v>960</v>
      </c>
      <c r="O208" s="4" t="s">
        <v>41</v>
      </c>
      <c r="P208" s="4" t="s">
        <v>41</v>
      </c>
      <c r="Q208" s="4" t="s">
        <v>49</v>
      </c>
      <c r="R208" s="4" t="s">
        <v>49</v>
      </c>
      <c r="S208" s="4" t="s">
        <v>41</v>
      </c>
      <c r="T208" s="4" t="s">
        <v>49</v>
      </c>
      <c r="U208" s="4" t="s">
        <v>49</v>
      </c>
      <c r="V208" s="4" t="s">
        <v>41</v>
      </c>
      <c r="W208" s="78" t="s">
        <v>41</v>
      </c>
    </row>
    <row r="209" spans="1:25" ht="15" customHeight="1" x14ac:dyDescent="0.25">
      <c r="A209" s="28">
        <v>208</v>
      </c>
      <c r="B209" s="27" t="str">
        <f>Library!E209</f>
        <v>DUARTE et al.</v>
      </c>
      <c r="C209" s="79" t="s">
        <v>960</v>
      </c>
      <c r="D209" s="4" t="s">
        <v>49</v>
      </c>
      <c r="E209" s="4" t="s">
        <v>960</v>
      </c>
      <c r="F209" s="4" t="s">
        <v>960</v>
      </c>
      <c r="G209" s="4" t="s">
        <v>960</v>
      </c>
      <c r="H209" s="4" t="s">
        <v>960</v>
      </c>
      <c r="I209" s="4" t="s">
        <v>49</v>
      </c>
      <c r="J209" s="4" t="s">
        <v>960</v>
      </c>
      <c r="K209" s="4" t="s">
        <v>49</v>
      </c>
      <c r="L209" s="4" t="s">
        <v>49</v>
      </c>
      <c r="M209" s="4" t="s">
        <v>49</v>
      </c>
      <c r="N209" s="4" t="s">
        <v>960</v>
      </c>
      <c r="O209" s="4" t="s">
        <v>49</v>
      </c>
      <c r="P209" s="4" t="s">
        <v>41</v>
      </c>
      <c r="Q209" s="4" t="s">
        <v>49</v>
      </c>
      <c r="R209" s="4" t="s">
        <v>49</v>
      </c>
      <c r="S209" s="4" t="s">
        <v>41</v>
      </c>
      <c r="T209" s="4" t="s">
        <v>49</v>
      </c>
      <c r="U209" s="4" t="s">
        <v>49</v>
      </c>
      <c r="V209" s="4" t="s">
        <v>41</v>
      </c>
      <c r="W209" s="78" t="s">
        <v>41</v>
      </c>
    </row>
    <row r="210" spans="1:25" ht="15" customHeight="1" x14ac:dyDescent="0.25">
      <c r="A210" s="28">
        <v>209</v>
      </c>
      <c r="B210" s="27" t="str">
        <f>Library!E210</f>
        <v>ESPEJO et al.</v>
      </c>
      <c r="C210" s="79" t="s">
        <v>960</v>
      </c>
      <c r="D210" s="4" t="s">
        <v>49</v>
      </c>
      <c r="E210" s="4" t="s">
        <v>960</v>
      </c>
      <c r="F210" s="4" t="s">
        <v>960</v>
      </c>
      <c r="G210" s="4" t="s">
        <v>960</v>
      </c>
      <c r="H210" s="4" t="s">
        <v>960</v>
      </c>
      <c r="I210" s="4" t="s">
        <v>49</v>
      </c>
      <c r="J210" s="4" t="s">
        <v>49</v>
      </c>
      <c r="K210" s="4" t="s">
        <v>49</v>
      </c>
      <c r="L210" s="4" t="s">
        <v>49</v>
      </c>
      <c r="M210" s="4" t="s">
        <v>49</v>
      </c>
      <c r="N210" s="4" t="s">
        <v>960</v>
      </c>
      <c r="O210" s="4" t="s">
        <v>41</v>
      </c>
      <c r="P210" s="4" t="s">
        <v>41</v>
      </c>
      <c r="Q210" s="4" t="s">
        <v>49</v>
      </c>
      <c r="R210" s="4" t="s">
        <v>49</v>
      </c>
      <c r="S210" s="4" t="s">
        <v>49</v>
      </c>
      <c r="T210" s="4" t="s">
        <v>49</v>
      </c>
      <c r="U210" s="4" t="s">
        <v>49</v>
      </c>
      <c r="V210" s="4" t="s">
        <v>49</v>
      </c>
      <c r="W210" s="78" t="s">
        <v>41</v>
      </c>
    </row>
    <row r="211" spans="1:25" s="116" customFormat="1" ht="15" customHeight="1" x14ac:dyDescent="0.25">
      <c r="A211" s="101">
        <v>210</v>
      </c>
      <c r="B211" s="100" t="str">
        <f>Library!E211</f>
        <v>GUO et al.</v>
      </c>
      <c r="C211" s="115"/>
      <c r="W211" s="117"/>
      <c r="X211" s="117"/>
      <c r="Y211" s="117"/>
    </row>
    <row r="212" spans="1:25" ht="15" customHeight="1" x14ac:dyDescent="0.25">
      <c r="A212" s="28">
        <v>211</v>
      </c>
      <c r="B212" s="27" t="str">
        <f>Library!E212</f>
        <v>HAN et al.</v>
      </c>
      <c r="C212" s="79" t="s">
        <v>960</v>
      </c>
      <c r="D212" s="4" t="s">
        <v>49</v>
      </c>
      <c r="E212" s="4" t="s">
        <v>960</v>
      </c>
      <c r="F212" s="4" t="s">
        <v>960</v>
      </c>
      <c r="G212" s="4" t="s">
        <v>960</v>
      </c>
      <c r="H212" s="4" t="s">
        <v>960</v>
      </c>
      <c r="I212" s="4" t="s">
        <v>960</v>
      </c>
      <c r="J212" s="4" t="s">
        <v>49</v>
      </c>
      <c r="K212" s="4" t="s">
        <v>49</v>
      </c>
      <c r="L212" s="4" t="s">
        <v>49</v>
      </c>
      <c r="M212" s="4" t="s">
        <v>49</v>
      </c>
      <c r="N212" s="4" t="s">
        <v>960</v>
      </c>
      <c r="O212" s="4" t="s">
        <v>41</v>
      </c>
      <c r="P212" s="4" t="s">
        <v>41</v>
      </c>
      <c r="Q212" s="4" t="s">
        <v>49</v>
      </c>
      <c r="R212" s="4" t="s">
        <v>49</v>
      </c>
      <c r="S212" s="4" t="s">
        <v>41</v>
      </c>
      <c r="T212" s="4" t="s">
        <v>49</v>
      </c>
      <c r="U212" s="4" t="s">
        <v>49</v>
      </c>
      <c r="V212" s="4" t="s">
        <v>41</v>
      </c>
      <c r="W212" s="78" t="s">
        <v>41</v>
      </c>
    </row>
    <row r="213" spans="1:25" ht="15" customHeight="1" x14ac:dyDescent="0.25">
      <c r="A213" s="28">
        <v>212</v>
      </c>
      <c r="B213" s="27" t="str">
        <f>Library!E213</f>
        <v>JIb et al.</v>
      </c>
      <c r="C213" s="79" t="s">
        <v>960</v>
      </c>
      <c r="D213" s="4" t="s">
        <v>49</v>
      </c>
      <c r="E213" s="4" t="s">
        <v>960</v>
      </c>
      <c r="F213" s="4" t="s">
        <v>960</v>
      </c>
      <c r="G213" s="4" t="s">
        <v>960</v>
      </c>
      <c r="H213" s="4" t="s">
        <v>960</v>
      </c>
      <c r="I213" s="4" t="s">
        <v>49</v>
      </c>
      <c r="J213" s="4" t="s">
        <v>41</v>
      </c>
      <c r="K213" s="4" t="s">
        <v>49</v>
      </c>
      <c r="L213" s="4" t="s">
        <v>49</v>
      </c>
      <c r="M213" s="4" t="s">
        <v>49</v>
      </c>
      <c r="N213" s="4" t="s">
        <v>960</v>
      </c>
      <c r="O213" s="4" t="s">
        <v>49</v>
      </c>
      <c r="P213" s="4" t="s">
        <v>41</v>
      </c>
      <c r="Q213" s="4" t="s">
        <v>960</v>
      </c>
      <c r="R213" s="4" t="s">
        <v>49</v>
      </c>
      <c r="S213" s="4" t="s">
        <v>49</v>
      </c>
      <c r="T213" s="4" t="s">
        <v>49</v>
      </c>
      <c r="U213" s="4" t="s">
        <v>49</v>
      </c>
      <c r="V213" s="4" t="s">
        <v>41</v>
      </c>
      <c r="W213" s="78" t="s">
        <v>41</v>
      </c>
    </row>
    <row r="214" spans="1:25" ht="15" customHeight="1" x14ac:dyDescent="0.25">
      <c r="A214" s="28">
        <v>213</v>
      </c>
      <c r="B214" s="27" t="str">
        <f>Library!E214</f>
        <v>KUSHWAH et al.</v>
      </c>
      <c r="C214" s="79" t="s">
        <v>960</v>
      </c>
      <c r="D214" s="4" t="s">
        <v>49</v>
      </c>
      <c r="E214" s="4" t="s">
        <v>960</v>
      </c>
      <c r="F214" s="4" t="s">
        <v>960</v>
      </c>
      <c r="G214" s="4" t="s">
        <v>960</v>
      </c>
      <c r="H214" s="4" t="s">
        <v>960</v>
      </c>
      <c r="I214" s="4" t="s">
        <v>49</v>
      </c>
      <c r="J214" s="4" t="s">
        <v>960</v>
      </c>
      <c r="K214" s="4" t="s">
        <v>49</v>
      </c>
      <c r="L214" s="4" t="s">
        <v>49</v>
      </c>
      <c r="M214" s="4" t="s">
        <v>49</v>
      </c>
      <c r="N214" s="4" t="s">
        <v>960</v>
      </c>
      <c r="O214" s="4" t="s">
        <v>49</v>
      </c>
      <c r="P214" s="4" t="s">
        <v>41</v>
      </c>
      <c r="Q214" s="4" t="s">
        <v>49</v>
      </c>
      <c r="R214" s="4" t="s">
        <v>49</v>
      </c>
      <c r="S214" s="4" t="s">
        <v>49</v>
      </c>
      <c r="T214" s="4" t="s">
        <v>49</v>
      </c>
      <c r="U214" s="4" t="s">
        <v>49</v>
      </c>
      <c r="V214" s="4" t="s">
        <v>49</v>
      </c>
      <c r="W214" s="78" t="s">
        <v>41</v>
      </c>
    </row>
    <row r="215" spans="1:25" ht="15" customHeight="1" x14ac:dyDescent="0.25">
      <c r="A215" s="28">
        <v>214</v>
      </c>
      <c r="B215" s="27" t="str">
        <f>Library!E215</f>
        <v>LU et al.</v>
      </c>
      <c r="C215" s="79" t="s">
        <v>960</v>
      </c>
      <c r="D215" s="4" t="s">
        <v>49</v>
      </c>
      <c r="E215" s="4" t="s">
        <v>960</v>
      </c>
      <c r="F215" s="4" t="s">
        <v>960</v>
      </c>
      <c r="G215" s="4" t="s">
        <v>960</v>
      </c>
      <c r="H215" s="4" t="s">
        <v>960</v>
      </c>
      <c r="I215" s="4" t="s">
        <v>960</v>
      </c>
      <c r="J215" s="4" t="s">
        <v>49</v>
      </c>
      <c r="K215" s="4" t="s">
        <v>49</v>
      </c>
      <c r="L215" s="4" t="s">
        <v>49</v>
      </c>
      <c r="M215" s="4" t="s">
        <v>49</v>
      </c>
      <c r="N215" s="4" t="s">
        <v>1271</v>
      </c>
      <c r="O215" s="4" t="s">
        <v>49</v>
      </c>
      <c r="P215" s="4" t="s">
        <v>1002</v>
      </c>
      <c r="Q215" s="4" t="s">
        <v>49</v>
      </c>
      <c r="R215" s="4" t="s">
        <v>49</v>
      </c>
      <c r="S215" s="4" t="s">
        <v>49</v>
      </c>
      <c r="T215" s="4" t="s">
        <v>49</v>
      </c>
      <c r="U215" s="4" t="s">
        <v>49</v>
      </c>
      <c r="V215" s="4" t="s">
        <v>41</v>
      </c>
      <c r="W215" s="78" t="s">
        <v>41</v>
      </c>
    </row>
    <row r="216" spans="1:25" ht="15" customHeight="1" x14ac:dyDescent="0.25">
      <c r="A216" s="28">
        <v>215</v>
      </c>
      <c r="B216" s="27" t="str">
        <f>Library!E216</f>
        <v>PYTKA et al.</v>
      </c>
      <c r="C216" s="79" t="s">
        <v>960</v>
      </c>
      <c r="D216" s="4" t="s">
        <v>49</v>
      </c>
      <c r="E216" s="4" t="s">
        <v>960</v>
      </c>
      <c r="F216" s="4" t="s">
        <v>960</v>
      </c>
      <c r="G216" s="4" t="s">
        <v>960</v>
      </c>
      <c r="H216" s="4" t="s">
        <v>960</v>
      </c>
      <c r="I216" s="4" t="s">
        <v>49</v>
      </c>
      <c r="J216" s="4" t="s">
        <v>49</v>
      </c>
      <c r="K216" s="4" t="s">
        <v>49</v>
      </c>
      <c r="L216" s="4" t="s">
        <v>49</v>
      </c>
      <c r="M216" s="4" t="s">
        <v>49</v>
      </c>
      <c r="N216" s="4" t="s">
        <v>1271</v>
      </c>
      <c r="O216" s="4" t="s">
        <v>1187</v>
      </c>
      <c r="P216" s="4" t="s">
        <v>41</v>
      </c>
      <c r="Q216" s="4" t="s">
        <v>49</v>
      </c>
      <c r="R216" s="4" t="s">
        <v>49</v>
      </c>
      <c r="S216" s="4" t="s">
        <v>41</v>
      </c>
      <c r="T216" s="4" t="s">
        <v>49</v>
      </c>
      <c r="U216" s="4" t="s">
        <v>49</v>
      </c>
      <c r="V216" s="4" t="s">
        <v>49</v>
      </c>
      <c r="W216" s="78" t="s">
        <v>41</v>
      </c>
    </row>
    <row r="217" spans="1:25" ht="15" customHeight="1" x14ac:dyDescent="0.25">
      <c r="A217" s="28">
        <v>216</v>
      </c>
      <c r="B217" s="27" t="str">
        <f>Library!E217</f>
        <v>SANMUKHANI et al.</v>
      </c>
      <c r="C217" s="79" t="s">
        <v>960</v>
      </c>
      <c r="D217" s="4" t="s">
        <v>49</v>
      </c>
      <c r="E217" s="4" t="s">
        <v>960</v>
      </c>
      <c r="F217" s="4" t="s">
        <v>960</v>
      </c>
      <c r="G217" s="4" t="s">
        <v>960</v>
      </c>
      <c r="H217" s="4" t="s">
        <v>960</v>
      </c>
      <c r="I217" s="4" t="s">
        <v>49</v>
      </c>
      <c r="J217" s="4" t="s">
        <v>49</v>
      </c>
      <c r="K217" s="4" t="s">
        <v>49</v>
      </c>
      <c r="L217" s="4" t="s">
        <v>49</v>
      </c>
      <c r="M217" s="4" t="s">
        <v>49</v>
      </c>
      <c r="N217" s="4" t="s">
        <v>1271</v>
      </c>
      <c r="O217" s="4" t="s">
        <v>1187</v>
      </c>
      <c r="P217" s="4" t="s">
        <v>41</v>
      </c>
      <c r="Q217" s="4" t="s">
        <v>960</v>
      </c>
      <c r="R217" s="4" t="s">
        <v>49</v>
      </c>
      <c r="S217" s="4" t="s">
        <v>49</v>
      </c>
      <c r="T217" s="4" t="s">
        <v>49</v>
      </c>
      <c r="U217" s="4" t="s">
        <v>49</v>
      </c>
      <c r="V217" s="4" t="s">
        <v>49</v>
      </c>
      <c r="W217" s="78" t="s">
        <v>41</v>
      </c>
    </row>
    <row r="218" spans="1:25" ht="15" customHeight="1" x14ac:dyDescent="0.25">
      <c r="A218" s="28">
        <v>217</v>
      </c>
      <c r="B218" s="27" t="str">
        <f>Library!E218</f>
        <v>SU et al.</v>
      </c>
      <c r="C218" s="79" t="s">
        <v>960</v>
      </c>
      <c r="D218" s="4" t="s">
        <v>49</v>
      </c>
      <c r="E218" s="4" t="s">
        <v>960</v>
      </c>
      <c r="F218" s="4" t="s">
        <v>960</v>
      </c>
      <c r="G218" s="4" t="s">
        <v>960</v>
      </c>
      <c r="H218" s="4" t="s">
        <v>960</v>
      </c>
      <c r="I218" s="4" t="s">
        <v>49</v>
      </c>
      <c r="J218" s="4" t="s">
        <v>49</v>
      </c>
      <c r="K218" s="4" t="s">
        <v>49</v>
      </c>
      <c r="L218" s="4" t="s">
        <v>49</v>
      </c>
      <c r="M218" s="4" t="s">
        <v>49</v>
      </c>
      <c r="N218" s="4" t="s">
        <v>1271</v>
      </c>
      <c r="O218" s="4" t="s">
        <v>1187</v>
      </c>
      <c r="P218" s="4" t="s">
        <v>41</v>
      </c>
      <c r="Q218" s="4" t="s">
        <v>49</v>
      </c>
      <c r="R218" s="4" t="s">
        <v>49</v>
      </c>
      <c r="S218" s="4" t="s">
        <v>41</v>
      </c>
      <c r="T218" s="4" t="s">
        <v>49</v>
      </c>
      <c r="U218" s="4" t="s">
        <v>49</v>
      </c>
      <c r="V218" s="4" t="s">
        <v>49</v>
      </c>
      <c r="W218" s="78" t="s">
        <v>41</v>
      </c>
    </row>
    <row r="219" spans="1:25" ht="15" customHeight="1" x14ac:dyDescent="0.25">
      <c r="A219" s="28">
        <v>218</v>
      </c>
      <c r="B219" s="27" t="str">
        <f>Library!E219</f>
        <v>TATARCZYNSKA et al.</v>
      </c>
      <c r="C219" s="79" t="s">
        <v>960</v>
      </c>
      <c r="D219" s="4" t="s">
        <v>49</v>
      </c>
      <c r="E219" s="4" t="s">
        <v>960</v>
      </c>
      <c r="F219" s="4" t="s">
        <v>960</v>
      </c>
      <c r="G219" s="4" t="s">
        <v>960</v>
      </c>
      <c r="H219" s="4" t="s">
        <v>960</v>
      </c>
      <c r="I219" s="4" t="s">
        <v>49</v>
      </c>
      <c r="J219" s="4" t="s">
        <v>49</v>
      </c>
      <c r="K219" s="4" t="s">
        <v>49</v>
      </c>
      <c r="L219" s="4" t="s">
        <v>49</v>
      </c>
      <c r="M219" s="4" t="s">
        <v>49</v>
      </c>
      <c r="N219" s="4" t="s">
        <v>960</v>
      </c>
      <c r="O219" s="4" t="s">
        <v>49</v>
      </c>
      <c r="P219" s="4" t="s">
        <v>41</v>
      </c>
      <c r="Q219" s="4" t="s">
        <v>49</v>
      </c>
      <c r="R219" s="4" t="s">
        <v>49</v>
      </c>
      <c r="S219" s="4" t="s">
        <v>41</v>
      </c>
      <c r="T219" s="4" t="s">
        <v>49</v>
      </c>
      <c r="U219" s="4" t="s">
        <v>49</v>
      </c>
      <c r="V219" s="4" t="s">
        <v>41</v>
      </c>
      <c r="W219" s="78" t="s">
        <v>41</v>
      </c>
    </row>
    <row r="220" spans="1:25" ht="15" customHeight="1" x14ac:dyDescent="0.25">
      <c r="A220" s="28">
        <v>219</v>
      </c>
      <c r="B220" s="27" t="str">
        <f>Library!E220</f>
        <v>VERGURA et al.</v>
      </c>
      <c r="C220" s="79" t="s">
        <v>960</v>
      </c>
      <c r="D220" s="4" t="s">
        <v>49</v>
      </c>
      <c r="E220" s="4" t="s">
        <v>960</v>
      </c>
      <c r="F220" s="4" t="s">
        <v>960</v>
      </c>
      <c r="G220" s="4" t="s">
        <v>960</v>
      </c>
      <c r="H220" s="4" t="s">
        <v>960</v>
      </c>
      <c r="I220" s="4" t="s">
        <v>49</v>
      </c>
      <c r="J220" s="4" t="s">
        <v>41</v>
      </c>
      <c r="K220" s="4" t="s">
        <v>49</v>
      </c>
      <c r="L220" s="4" t="s">
        <v>49</v>
      </c>
      <c r="M220" s="4" t="s">
        <v>49</v>
      </c>
      <c r="N220" s="4" t="s">
        <v>960</v>
      </c>
      <c r="O220" s="4" t="s">
        <v>49</v>
      </c>
      <c r="P220" s="4" t="s">
        <v>41</v>
      </c>
      <c r="Q220" s="4" t="s">
        <v>49</v>
      </c>
      <c r="R220" s="4" t="s">
        <v>49</v>
      </c>
      <c r="S220" s="4" t="s">
        <v>49</v>
      </c>
      <c r="T220" s="4" t="s">
        <v>49</v>
      </c>
      <c r="U220" s="4" t="s">
        <v>49</v>
      </c>
      <c r="V220" s="4" t="s">
        <v>41</v>
      </c>
      <c r="W220" s="78" t="s">
        <v>41</v>
      </c>
    </row>
    <row r="221" spans="1:25" ht="15" customHeight="1" x14ac:dyDescent="0.25">
      <c r="A221" s="28">
        <v>220</v>
      </c>
      <c r="B221" s="27" t="str">
        <f>Library!E221</f>
        <v>VIOLLE et al.</v>
      </c>
      <c r="C221" s="79" t="s">
        <v>960</v>
      </c>
      <c r="D221" s="4" t="s">
        <v>49</v>
      </c>
      <c r="E221" s="4" t="s">
        <v>960</v>
      </c>
      <c r="F221" s="4" t="s">
        <v>960</v>
      </c>
      <c r="G221" s="4" t="s">
        <v>960</v>
      </c>
      <c r="H221" s="4" t="s">
        <v>960</v>
      </c>
      <c r="I221" s="4" t="s">
        <v>49</v>
      </c>
      <c r="J221" s="4" t="s">
        <v>49</v>
      </c>
      <c r="K221" s="4" t="s">
        <v>49</v>
      </c>
      <c r="L221" s="4" t="s">
        <v>49</v>
      </c>
      <c r="M221" s="4" t="s">
        <v>49</v>
      </c>
      <c r="N221" s="4" t="s">
        <v>1271</v>
      </c>
      <c r="O221" s="4" t="s">
        <v>49</v>
      </c>
      <c r="P221" s="4" t="s">
        <v>1002</v>
      </c>
      <c r="Q221" s="4" t="s">
        <v>49</v>
      </c>
      <c r="R221" s="4" t="s">
        <v>49</v>
      </c>
      <c r="S221" s="4" t="s">
        <v>41</v>
      </c>
      <c r="T221" s="4" t="s">
        <v>49</v>
      </c>
      <c r="U221" s="4" t="s">
        <v>49</v>
      </c>
      <c r="V221" s="4" t="s">
        <v>49</v>
      </c>
      <c r="W221" s="78" t="s">
        <v>41</v>
      </c>
    </row>
    <row r="222" spans="1:25" ht="15" customHeight="1" x14ac:dyDescent="0.25">
      <c r="A222" s="28">
        <v>221</v>
      </c>
      <c r="B222" s="27" t="str">
        <f>Library!E222</f>
        <v>CAI et al.</v>
      </c>
      <c r="C222" s="79" t="s">
        <v>960</v>
      </c>
      <c r="D222" s="4" t="s">
        <v>49</v>
      </c>
      <c r="E222" s="4" t="s">
        <v>960</v>
      </c>
      <c r="F222" s="4" t="s">
        <v>960</v>
      </c>
      <c r="G222" s="4" t="s">
        <v>960</v>
      </c>
      <c r="H222" s="4" t="s">
        <v>960</v>
      </c>
      <c r="I222" s="4" t="s">
        <v>49</v>
      </c>
      <c r="J222" s="4" t="s">
        <v>49</v>
      </c>
      <c r="K222" s="4" t="s">
        <v>49</v>
      </c>
      <c r="L222" s="4" t="s">
        <v>49</v>
      </c>
      <c r="M222" s="4" t="s">
        <v>49</v>
      </c>
      <c r="N222" s="4" t="s">
        <v>1271</v>
      </c>
      <c r="O222" s="4" t="s">
        <v>49</v>
      </c>
      <c r="P222" s="4" t="s">
        <v>1002</v>
      </c>
      <c r="Q222" s="4" t="s">
        <v>49</v>
      </c>
      <c r="R222" s="4" t="s">
        <v>49</v>
      </c>
      <c r="S222" s="4" t="s">
        <v>49</v>
      </c>
      <c r="T222" s="4" t="s">
        <v>49</v>
      </c>
      <c r="U222" s="4" t="s">
        <v>49</v>
      </c>
      <c r="V222" s="4" t="s">
        <v>49</v>
      </c>
      <c r="W222" s="78" t="s">
        <v>41</v>
      </c>
    </row>
    <row r="223" spans="1:25" ht="15" customHeight="1" x14ac:dyDescent="0.25">
      <c r="A223" s="28">
        <v>222</v>
      </c>
      <c r="B223" s="27">
        <f>Library!D223</f>
        <v>0</v>
      </c>
    </row>
    <row r="224" spans="1:25" ht="15" customHeight="1" x14ac:dyDescent="0.25">
      <c r="A224" s="28">
        <v>223</v>
      </c>
      <c r="B224" s="27">
        <f>Library!D224</f>
        <v>0</v>
      </c>
    </row>
    <row r="225" spans="1:2" ht="15" customHeight="1" x14ac:dyDescent="0.25">
      <c r="A225" s="28">
        <v>224</v>
      </c>
      <c r="B225" s="27">
        <f>Library!D225</f>
        <v>0</v>
      </c>
    </row>
    <row r="226" spans="1:2" ht="15" customHeight="1" x14ac:dyDescent="0.25">
      <c r="A226" s="28">
        <v>225</v>
      </c>
      <c r="B226" s="27">
        <f>Library!D226</f>
        <v>0</v>
      </c>
    </row>
    <row r="227" spans="1:2" ht="15" customHeight="1" x14ac:dyDescent="0.25">
      <c r="A227" s="28">
        <v>226</v>
      </c>
      <c r="B227" s="27">
        <f>Library!D227</f>
        <v>0</v>
      </c>
    </row>
    <row r="228" spans="1:2" ht="15" customHeight="1" x14ac:dyDescent="0.25">
      <c r="A228" s="28">
        <v>227</v>
      </c>
      <c r="B228" s="27">
        <f>Library!D228</f>
        <v>0</v>
      </c>
    </row>
    <row r="229" spans="1:2" ht="15" customHeight="1" x14ac:dyDescent="0.25">
      <c r="A229" s="28">
        <v>228</v>
      </c>
      <c r="B229" s="27">
        <f>Library!D229</f>
        <v>0</v>
      </c>
    </row>
    <row r="230" spans="1:2" ht="15" customHeight="1" x14ac:dyDescent="0.25">
      <c r="A230" s="28">
        <v>229</v>
      </c>
      <c r="B230" s="27">
        <f>Library!D230</f>
        <v>0</v>
      </c>
    </row>
    <row r="231" spans="1:2" ht="15" customHeight="1" x14ac:dyDescent="0.25">
      <c r="A231" s="28">
        <v>230</v>
      </c>
      <c r="B231" s="27">
        <f>Library!D231</f>
        <v>0</v>
      </c>
    </row>
    <row r="232" spans="1:2" ht="15" customHeight="1" x14ac:dyDescent="0.25">
      <c r="A232" s="28">
        <v>231</v>
      </c>
      <c r="B232" s="27">
        <f>Library!D232</f>
        <v>0</v>
      </c>
    </row>
    <row r="233" spans="1:2" ht="15" customHeight="1" x14ac:dyDescent="0.25">
      <c r="A233" s="28">
        <v>232</v>
      </c>
      <c r="B233" s="27">
        <f>Library!D233</f>
        <v>0</v>
      </c>
    </row>
    <row r="234" spans="1:2" ht="15" customHeight="1" x14ac:dyDescent="0.25">
      <c r="A234" s="28">
        <v>233</v>
      </c>
      <c r="B234" s="27">
        <f>Library!D234</f>
        <v>0</v>
      </c>
    </row>
    <row r="235" spans="1:2" ht="15" customHeight="1" x14ac:dyDescent="0.25">
      <c r="A235" s="28">
        <v>234</v>
      </c>
      <c r="B235" s="27">
        <f>Library!D235</f>
        <v>0</v>
      </c>
    </row>
    <row r="236" spans="1:2" ht="15" customHeight="1" x14ac:dyDescent="0.25">
      <c r="A236" s="28">
        <v>235</v>
      </c>
      <c r="B236" s="27">
        <f>Library!D236</f>
        <v>0</v>
      </c>
    </row>
    <row r="237" spans="1:2" ht="15" customHeight="1" x14ac:dyDescent="0.25">
      <c r="A237" s="28">
        <v>236</v>
      </c>
      <c r="B237" s="27">
        <f>Library!D237</f>
        <v>0</v>
      </c>
    </row>
    <row r="238" spans="1:2" ht="15" customHeight="1" x14ac:dyDescent="0.25">
      <c r="A238" s="28">
        <v>237</v>
      </c>
      <c r="B238" s="27">
        <f>Library!D238</f>
        <v>0</v>
      </c>
    </row>
    <row r="239" spans="1:2" ht="15" customHeight="1" x14ac:dyDescent="0.25">
      <c r="A239" s="28">
        <v>238</v>
      </c>
      <c r="B239" s="27">
        <f>Library!D239</f>
        <v>0</v>
      </c>
    </row>
    <row r="240" spans="1:2" ht="15" customHeight="1" x14ac:dyDescent="0.25">
      <c r="A240" s="28">
        <v>239</v>
      </c>
      <c r="B240" s="27">
        <f>Library!D240</f>
        <v>0</v>
      </c>
    </row>
    <row r="241" spans="1:2" ht="15" customHeight="1" x14ac:dyDescent="0.25">
      <c r="A241" s="28">
        <v>240</v>
      </c>
      <c r="B241" s="27">
        <f>Library!D241</f>
        <v>0</v>
      </c>
    </row>
    <row r="242" spans="1:2" ht="15" customHeight="1" x14ac:dyDescent="0.25">
      <c r="A242" s="28">
        <v>241</v>
      </c>
      <c r="B242" s="27">
        <f>Library!D242</f>
        <v>0</v>
      </c>
    </row>
    <row r="243" spans="1:2" ht="15" customHeight="1" x14ac:dyDescent="0.25">
      <c r="A243" s="28">
        <v>242</v>
      </c>
      <c r="B243" s="27">
        <f>Library!D243</f>
        <v>0</v>
      </c>
    </row>
    <row r="244" spans="1:2" ht="15" customHeight="1" x14ac:dyDescent="0.25">
      <c r="A244" s="28">
        <v>243</v>
      </c>
      <c r="B244" s="27">
        <f>Library!D244</f>
        <v>0</v>
      </c>
    </row>
    <row r="245" spans="1:2" ht="15" customHeight="1" x14ac:dyDescent="0.25">
      <c r="A245" s="28">
        <v>244</v>
      </c>
      <c r="B245" s="27">
        <f>Library!D245</f>
        <v>0</v>
      </c>
    </row>
    <row r="246" spans="1:2" ht="15" customHeight="1" x14ac:dyDescent="0.25">
      <c r="A246" s="28">
        <v>245</v>
      </c>
      <c r="B246" s="27">
        <f>Library!D246</f>
        <v>0</v>
      </c>
    </row>
    <row r="247" spans="1:2" ht="15" customHeight="1" x14ac:dyDescent="0.25">
      <c r="A247" s="28">
        <v>246</v>
      </c>
      <c r="B247" s="27">
        <f>Library!D247</f>
        <v>0</v>
      </c>
    </row>
    <row r="248" spans="1:2" ht="15" customHeight="1" x14ac:dyDescent="0.25">
      <c r="A248" s="28">
        <v>247</v>
      </c>
      <c r="B248" s="27">
        <f>Library!D248</f>
        <v>0</v>
      </c>
    </row>
    <row r="249" spans="1:2" ht="15" customHeight="1" x14ac:dyDescent="0.25">
      <c r="A249" s="28">
        <v>248</v>
      </c>
      <c r="B249" s="27">
        <f>Library!D249</f>
        <v>0</v>
      </c>
    </row>
    <row r="250" spans="1:2" ht="15" customHeight="1" x14ac:dyDescent="0.25">
      <c r="A250" s="28">
        <v>249</v>
      </c>
      <c r="B250" s="27">
        <f>Library!D250</f>
        <v>0</v>
      </c>
    </row>
    <row r="251" spans="1:2" ht="15" customHeight="1" x14ac:dyDescent="0.25">
      <c r="A251" s="28">
        <v>250</v>
      </c>
      <c r="B251" s="27">
        <f>Library!D251</f>
        <v>0</v>
      </c>
    </row>
    <row r="252" spans="1:2" ht="15" customHeight="1" x14ac:dyDescent="0.25">
      <c r="A252" s="28">
        <v>251</v>
      </c>
      <c r="B252" s="27">
        <f>Library!D252</f>
        <v>0</v>
      </c>
    </row>
    <row r="253" spans="1:2" ht="15" customHeight="1" x14ac:dyDescent="0.25">
      <c r="A253" s="28">
        <v>252</v>
      </c>
      <c r="B253" s="27">
        <f>Library!D253</f>
        <v>0</v>
      </c>
    </row>
    <row r="254" spans="1:2" ht="15" customHeight="1" x14ac:dyDescent="0.25">
      <c r="A254" s="28">
        <v>253</v>
      </c>
      <c r="B254" s="27">
        <f>Library!D254</f>
        <v>0</v>
      </c>
    </row>
    <row r="255" spans="1:2" ht="15" customHeight="1" x14ac:dyDescent="0.25">
      <c r="A255" s="28">
        <v>254</v>
      </c>
      <c r="B255" s="27">
        <f>Library!D255</f>
        <v>0</v>
      </c>
    </row>
    <row r="256" spans="1:2" ht="15" customHeight="1" x14ac:dyDescent="0.25">
      <c r="A256" s="28">
        <v>255</v>
      </c>
      <c r="B256" s="27">
        <f>Library!D256</f>
        <v>0</v>
      </c>
    </row>
    <row r="257" spans="1:2" ht="15" customHeight="1" x14ac:dyDescent="0.25">
      <c r="A257" s="28">
        <v>256</v>
      </c>
      <c r="B257" s="27">
        <f>Library!D257</f>
        <v>0</v>
      </c>
    </row>
    <row r="258" spans="1:2" ht="15" customHeight="1" x14ac:dyDescent="0.25">
      <c r="A258" s="28">
        <v>257</v>
      </c>
      <c r="B258" s="27">
        <f>Library!D258</f>
        <v>0</v>
      </c>
    </row>
    <row r="259" spans="1:2" ht="15" customHeight="1" x14ac:dyDescent="0.25">
      <c r="A259" s="28">
        <v>258</v>
      </c>
      <c r="B259" s="27">
        <f>Library!D259</f>
        <v>0</v>
      </c>
    </row>
    <row r="260" spans="1:2" ht="15" customHeight="1" x14ac:dyDescent="0.25">
      <c r="A260" s="28">
        <v>259</v>
      </c>
      <c r="B260" s="27">
        <f>Library!D260</f>
        <v>0</v>
      </c>
    </row>
    <row r="261" spans="1:2" ht="15" customHeight="1" x14ac:dyDescent="0.25">
      <c r="A261" s="28">
        <v>260</v>
      </c>
      <c r="B261" s="27">
        <f>Library!D261</f>
        <v>0</v>
      </c>
    </row>
    <row r="262" spans="1:2" ht="15" customHeight="1" x14ac:dyDescent="0.25">
      <c r="A262" s="28">
        <v>261</v>
      </c>
      <c r="B262" s="27">
        <f>Library!D262</f>
        <v>0</v>
      </c>
    </row>
    <row r="263" spans="1:2" ht="15" customHeight="1" x14ac:dyDescent="0.25">
      <c r="A263" s="28">
        <v>262</v>
      </c>
      <c r="B263" s="27">
        <f>Library!D263</f>
        <v>0</v>
      </c>
    </row>
    <row r="264" spans="1:2" ht="15" customHeight="1" x14ac:dyDescent="0.25">
      <c r="A264" s="28">
        <v>263</v>
      </c>
      <c r="B264" s="27">
        <f>Library!D264</f>
        <v>0</v>
      </c>
    </row>
    <row r="265" spans="1:2" ht="15" customHeight="1" x14ac:dyDescent="0.25">
      <c r="A265" s="28">
        <v>264</v>
      </c>
      <c r="B265" s="27">
        <f>Library!D265</f>
        <v>0</v>
      </c>
    </row>
    <row r="266" spans="1:2" ht="15" customHeight="1" x14ac:dyDescent="0.25">
      <c r="A266" s="28">
        <v>265</v>
      </c>
      <c r="B266" s="27">
        <f>Library!D266</f>
        <v>0</v>
      </c>
    </row>
    <row r="267" spans="1:2" ht="15" customHeight="1" x14ac:dyDescent="0.25">
      <c r="A267" s="28">
        <v>266</v>
      </c>
      <c r="B267" s="27">
        <f>Library!D267</f>
        <v>0</v>
      </c>
    </row>
    <row r="268" spans="1:2" ht="15" customHeight="1" x14ac:dyDescent="0.25">
      <c r="A268" s="28">
        <v>267</v>
      </c>
      <c r="B268" s="27">
        <f>Library!D268</f>
        <v>0</v>
      </c>
    </row>
    <row r="269" spans="1:2" ht="15" customHeight="1" x14ac:dyDescent="0.25">
      <c r="A269" s="28">
        <v>268</v>
      </c>
      <c r="B269" s="27">
        <f>Library!D269</f>
        <v>0</v>
      </c>
    </row>
    <row r="270" spans="1:2" ht="15" customHeight="1" x14ac:dyDescent="0.25">
      <c r="A270" s="28">
        <v>269</v>
      </c>
      <c r="B270" s="27">
        <f>Library!D270</f>
        <v>0</v>
      </c>
    </row>
    <row r="271" spans="1:2" ht="15" customHeight="1" x14ac:dyDescent="0.25">
      <c r="A271" s="28">
        <v>270</v>
      </c>
      <c r="B271" s="27">
        <f>Library!D271</f>
        <v>0</v>
      </c>
    </row>
    <row r="272" spans="1:2" ht="15" customHeight="1" x14ac:dyDescent="0.25">
      <c r="A272" s="28">
        <v>271</v>
      </c>
      <c r="B272" s="27">
        <f>Library!D272</f>
        <v>0</v>
      </c>
    </row>
    <row r="273" spans="1:2" ht="15" customHeight="1" x14ac:dyDescent="0.25">
      <c r="A273" s="28">
        <v>272</v>
      </c>
      <c r="B273" s="27">
        <f>Library!D273</f>
        <v>0</v>
      </c>
    </row>
    <row r="274" spans="1:2" ht="15" customHeight="1" x14ac:dyDescent="0.25">
      <c r="A274" s="28">
        <v>273</v>
      </c>
      <c r="B274" s="27">
        <f>Library!D274</f>
        <v>0</v>
      </c>
    </row>
    <row r="275" spans="1:2" ht="15" customHeight="1" x14ac:dyDescent="0.25">
      <c r="A275" s="28">
        <v>274</v>
      </c>
      <c r="B275" s="27">
        <f>Library!D275</f>
        <v>0</v>
      </c>
    </row>
    <row r="276" spans="1:2" ht="15" customHeight="1" x14ac:dyDescent="0.25">
      <c r="A276" s="28">
        <v>275</v>
      </c>
      <c r="B276" s="27">
        <f>Library!D276</f>
        <v>0</v>
      </c>
    </row>
    <row r="277" spans="1:2" ht="15" customHeight="1" x14ac:dyDescent="0.25">
      <c r="A277" s="28">
        <v>276</v>
      </c>
      <c r="B277" s="27">
        <f>Library!D277</f>
        <v>0</v>
      </c>
    </row>
    <row r="278" spans="1:2" ht="15" customHeight="1" x14ac:dyDescent="0.25">
      <c r="A278" s="28">
        <v>277</v>
      </c>
      <c r="B278" s="27">
        <f>Library!D278</f>
        <v>0</v>
      </c>
    </row>
    <row r="279" spans="1:2" ht="15" customHeight="1" x14ac:dyDescent="0.25">
      <c r="A279" s="28">
        <v>278</v>
      </c>
      <c r="B279" s="27">
        <f>Library!D279</f>
        <v>0</v>
      </c>
    </row>
    <row r="280" spans="1:2" ht="15" customHeight="1" x14ac:dyDescent="0.25">
      <c r="A280" s="28">
        <v>279</v>
      </c>
      <c r="B280" s="27">
        <f>Library!D280</f>
        <v>0</v>
      </c>
    </row>
    <row r="281" spans="1:2" ht="15" customHeight="1" x14ac:dyDescent="0.25">
      <c r="A281" s="28">
        <v>280</v>
      </c>
      <c r="B281" s="27">
        <f>Library!D281</f>
        <v>0</v>
      </c>
    </row>
    <row r="282" spans="1:2" ht="15" customHeight="1" x14ac:dyDescent="0.25">
      <c r="A282" s="28">
        <v>281</v>
      </c>
      <c r="B282" s="27">
        <f>Library!D282</f>
        <v>0</v>
      </c>
    </row>
    <row r="283" spans="1:2" ht="15" customHeight="1" x14ac:dyDescent="0.25">
      <c r="A283" s="28">
        <v>282</v>
      </c>
      <c r="B283" s="27">
        <f>Library!D283</f>
        <v>0</v>
      </c>
    </row>
    <row r="284" spans="1:2" ht="15" customHeight="1" x14ac:dyDescent="0.25">
      <c r="A284" s="28">
        <v>283</v>
      </c>
      <c r="B284" s="27">
        <f>Library!D284</f>
        <v>0</v>
      </c>
    </row>
    <row r="285" spans="1:2" ht="15" customHeight="1" x14ac:dyDescent="0.25">
      <c r="A285" s="28">
        <v>284</v>
      </c>
      <c r="B285" s="27">
        <f>Library!D285</f>
        <v>0</v>
      </c>
    </row>
    <row r="286" spans="1:2" ht="15" customHeight="1" x14ac:dyDescent="0.25">
      <c r="A286" s="28">
        <v>285</v>
      </c>
      <c r="B286" s="27">
        <f>Library!D286</f>
        <v>0</v>
      </c>
    </row>
    <row r="287" spans="1:2" ht="15" customHeight="1" x14ac:dyDescent="0.25">
      <c r="A287" s="28">
        <v>286</v>
      </c>
      <c r="B287" s="27">
        <f>Library!D287</f>
        <v>0</v>
      </c>
    </row>
    <row r="288" spans="1:2" ht="15" customHeight="1" x14ac:dyDescent="0.25">
      <c r="A288" s="28">
        <v>287</v>
      </c>
      <c r="B288" s="27">
        <f>Library!D288</f>
        <v>0</v>
      </c>
    </row>
    <row r="289" spans="1:2" ht="15" customHeight="1" x14ac:dyDescent="0.25">
      <c r="A289" s="28">
        <v>288</v>
      </c>
      <c r="B289" s="27">
        <f>Library!D289</f>
        <v>0</v>
      </c>
    </row>
    <row r="290" spans="1:2" ht="15" customHeight="1" x14ac:dyDescent="0.25">
      <c r="A290" s="28">
        <v>289</v>
      </c>
      <c r="B290" s="27">
        <f>Library!D290</f>
        <v>0</v>
      </c>
    </row>
    <row r="291" spans="1:2" ht="15" customHeight="1" x14ac:dyDescent="0.25">
      <c r="A291" s="28">
        <v>290</v>
      </c>
      <c r="B291" s="27">
        <f>Library!D291</f>
        <v>0</v>
      </c>
    </row>
    <row r="292" spans="1:2" ht="15" customHeight="1" x14ac:dyDescent="0.25">
      <c r="A292" s="28">
        <v>291</v>
      </c>
      <c r="B292" s="27">
        <f>Library!D292</f>
        <v>0</v>
      </c>
    </row>
    <row r="293" spans="1:2" ht="15" customHeight="1" x14ac:dyDescent="0.25">
      <c r="A293" s="28">
        <v>292</v>
      </c>
      <c r="B293" s="27">
        <f>Library!D293</f>
        <v>0</v>
      </c>
    </row>
    <row r="294" spans="1:2" ht="15" customHeight="1" x14ac:dyDescent="0.25">
      <c r="A294" s="28">
        <v>293</v>
      </c>
      <c r="B294" s="27">
        <f>Library!D294</f>
        <v>0</v>
      </c>
    </row>
    <row r="295" spans="1:2" ht="15" customHeight="1" x14ac:dyDescent="0.25">
      <c r="A295" s="28">
        <v>294</v>
      </c>
      <c r="B295" s="27">
        <f>Library!D295</f>
        <v>0</v>
      </c>
    </row>
    <row r="296" spans="1:2" ht="15" customHeight="1" x14ac:dyDescent="0.25">
      <c r="A296" s="28">
        <v>295</v>
      </c>
      <c r="B296" s="27">
        <f>Library!D296</f>
        <v>0</v>
      </c>
    </row>
    <row r="297" spans="1:2" ht="15" customHeight="1" x14ac:dyDescent="0.25">
      <c r="A297" s="28">
        <v>296</v>
      </c>
      <c r="B297" s="27">
        <f>Library!D297</f>
        <v>0</v>
      </c>
    </row>
    <row r="298" spans="1:2" ht="15" customHeight="1" x14ac:dyDescent="0.25">
      <c r="A298" s="28">
        <v>297</v>
      </c>
      <c r="B298" s="27">
        <f>Library!D298</f>
        <v>0</v>
      </c>
    </row>
    <row r="299" spans="1:2" ht="15" customHeight="1" x14ac:dyDescent="0.25">
      <c r="A299" s="28">
        <v>298</v>
      </c>
      <c r="B299" s="27">
        <f>Library!D299</f>
        <v>0</v>
      </c>
    </row>
    <row r="300" spans="1:2" ht="15" customHeight="1" x14ac:dyDescent="0.25">
      <c r="A300" s="28">
        <v>299</v>
      </c>
      <c r="B300" s="27">
        <f>Library!D300</f>
        <v>0</v>
      </c>
    </row>
    <row r="301" spans="1:2" ht="15" customHeight="1" x14ac:dyDescent="0.25">
      <c r="A301" s="28">
        <v>300</v>
      </c>
      <c r="B301" s="27">
        <f>Library!D301</f>
        <v>0</v>
      </c>
    </row>
    <row r="302" spans="1:2" ht="15" customHeight="1" x14ac:dyDescent="0.25">
      <c r="A302" s="28">
        <v>301</v>
      </c>
      <c r="B302" s="27">
        <f>Library!D302</f>
        <v>0</v>
      </c>
    </row>
    <row r="303" spans="1:2" ht="15" customHeight="1" x14ac:dyDescent="0.25">
      <c r="A303" s="28">
        <v>302</v>
      </c>
      <c r="B303" s="27">
        <f>Library!D303</f>
        <v>0</v>
      </c>
    </row>
    <row r="304" spans="1:2" ht="15" customHeight="1" x14ac:dyDescent="0.25">
      <c r="A304" s="28">
        <v>303</v>
      </c>
      <c r="B304" s="27">
        <f>Library!D304</f>
        <v>0</v>
      </c>
    </row>
    <row r="305" spans="1:2" ht="15" customHeight="1" x14ac:dyDescent="0.25">
      <c r="A305" s="28">
        <v>304</v>
      </c>
      <c r="B305" s="27">
        <f>Library!D305</f>
        <v>0</v>
      </c>
    </row>
    <row r="306" spans="1:2" ht="15" customHeight="1" x14ac:dyDescent="0.25">
      <c r="A306" s="28">
        <v>305</v>
      </c>
      <c r="B306" s="27">
        <f>Library!D306</f>
        <v>0</v>
      </c>
    </row>
    <row r="307" spans="1:2" ht="15" customHeight="1" x14ac:dyDescent="0.25">
      <c r="A307" s="28">
        <v>306</v>
      </c>
      <c r="B307" s="27">
        <f>Library!D307</f>
        <v>0</v>
      </c>
    </row>
    <row r="308" spans="1:2" ht="15" customHeight="1" x14ac:dyDescent="0.25">
      <c r="A308" s="28">
        <v>307</v>
      </c>
      <c r="B308" s="27">
        <f>Library!D308</f>
        <v>0</v>
      </c>
    </row>
    <row r="309" spans="1:2" ht="15" customHeight="1" x14ac:dyDescent="0.25">
      <c r="A309" s="28">
        <v>308</v>
      </c>
      <c r="B309" s="27">
        <f>Library!D309</f>
        <v>0</v>
      </c>
    </row>
    <row r="310" spans="1:2" ht="15" customHeight="1" x14ac:dyDescent="0.25">
      <c r="A310" s="28">
        <v>309</v>
      </c>
      <c r="B310" s="27">
        <f>Library!D310</f>
        <v>0</v>
      </c>
    </row>
    <row r="311" spans="1:2" ht="15" customHeight="1" x14ac:dyDescent="0.25">
      <c r="A311" s="28">
        <v>310</v>
      </c>
      <c r="B311" s="27">
        <f>Library!D311</f>
        <v>0</v>
      </c>
    </row>
    <row r="312" spans="1:2" ht="15" customHeight="1" x14ac:dyDescent="0.25">
      <c r="A312" s="28">
        <v>311</v>
      </c>
      <c r="B312" s="27">
        <f>Library!D312</f>
        <v>0</v>
      </c>
    </row>
    <row r="313" spans="1:2" ht="15" customHeight="1" x14ac:dyDescent="0.25">
      <c r="A313" s="28">
        <v>312</v>
      </c>
      <c r="B313" s="27">
        <f>Library!D313</f>
        <v>0</v>
      </c>
    </row>
    <row r="314" spans="1:2" ht="15" customHeight="1" x14ac:dyDescent="0.25">
      <c r="A314" s="28">
        <v>313</v>
      </c>
      <c r="B314" s="27">
        <f>Library!D314</f>
        <v>0</v>
      </c>
    </row>
    <row r="315" spans="1:2" ht="15" customHeight="1" x14ac:dyDescent="0.25">
      <c r="A315" s="28">
        <v>314</v>
      </c>
      <c r="B315" s="27">
        <f>Library!D315</f>
        <v>0</v>
      </c>
    </row>
    <row r="316" spans="1:2" ht="15" customHeight="1" x14ac:dyDescent="0.25">
      <c r="A316" s="28">
        <v>315</v>
      </c>
      <c r="B316" s="27">
        <f>Library!D316</f>
        <v>0</v>
      </c>
    </row>
    <row r="317" spans="1:2" ht="15" customHeight="1" x14ac:dyDescent="0.25">
      <c r="A317" s="28">
        <v>316</v>
      </c>
      <c r="B317" s="27">
        <f>Library!D317</f>
        <v>0</v>
      </c>
    </row>
    <row r="318" spans="1:2" ht="15" customHeight="1" x14ac:dyDescent="0.25">
      <c r="A318" s="28">
        <v>317</v>
      </c>
      <c r="B318" s="27">
        <f>Library!D318</f>
        <v>0</v>
      </c>
    </row>
    <row r="319" spans="1:2" ht="15" customHeight="1" x14ac:dyDescent="0.25">
      <c r="A319" s="28">
        <v>318</v>
      </c>
      <c r="B319" s="27">
        <f>Library!D319</f>
        <v>0</v>
      </c>
    </row>
    <row r="320" spans="1:2" ht="15" customHeight="1" x14ac:dyDescent="0.25">
      <c r="A320" s="28">
        <v>319</v>
      </c>
      <c r="B320" s="27">
        <f>Library!D320</f>
        <v>0</v>
      </c>
    </row>
    <row r="321" spans="1:2" ht="15" customHeight="1" x14ac:dyDescent="0.25">
      <c r="A321" s="28">
        <v>320</v>
      </c>
      <c r="B321" s="27">
        <f>Library!D321</f>
        <v>0</v>
      </c>
    </row>
    <row r="322" spans="1:2" ht="15" customHeight="1" x14ac:dyDescent="0.25">
      <c r="A322" s="28">
        <v>321</v>
      </c>
      <c r="B322" s="27">
        <f>Library!D322</f>
        <v>0</v>
      </c>
    </row>
    <row r="323" spans="1:2" ht="15" customHeight="1" x14ac:dyDescent="0.25">
      <c r="A323" s="28">
        <v>322</v>
      </c>
      <c r="B323" s="27">
        <f>Library!D323</f>
        <v>0</v>
      </c>
    </row>
    <row r="324" spans="1:2" ht="15" customHeight="1" x14ac:dyDescent="0.25">
      <c r="A324" s="28">
        <v>323</v>
      </c>
      <c r="B324" s="27">
        <f>Library!D324</f>
        <v>0</v>
      </c>
    </row>
    <row r="325" spans="1:2" ht="15" customHeight="1" x14ac:dyDescent="0.25">
      <c r="A325" s="28">
        <v>324</v>
      </c>
      <c r="B325" s="27">
        <f>Library!D325</f>
        <v>0</v>
      </c>
    </row>
    <row r="326" spans="1:2" ht="15" customHeight="1" x14ac:dyDescent="0.25">
      <c r="A326" s="28">
        <v>325</v>
      </c>
      <c r="B326" s="27">
        <f>Library!D326</f>
        <v>0</v>
      </c>
    </row>
    <row r="327" spans="1:2" ht="15" customHeight="1" x14ac:dyDescent="0.25">
      <c r="A327" s="28">
        <v>326</v>
      </c>
      <c r="B327" s="27">
        <f>Library!D327</f>
        <v>0</v>
      </c>
    </row>
    <row r="328" spans="1:2" ht="15" customHeight="1" x14ac:dyDescent="0.25">
      <c r="A328" s="28">
        <v>327</v>
      </c>
      <c r="B328" s="27">
        <f>Library!D328</f>
        <v>0</v>
      </c>
    </row>
    <row r="329" spans="1:2" ht="15" customHeight="1" x14ac:dyDescent="0.25">
      <c r="A329" s="28">
        <v>328</v>
      </c>
      <c r="B329" s="27">
        <f>Library!D329</f>
        <v>0</v>
      </c>
    </row>
    <row r="330" spans="1:2" ht="15" customHeight="1" x14ac:dyDescent="0.25">
      <c r="A330" s="28">
        <v>329</v>
      </c>
      <c r="B330" s="27">
        <f>Library!D330</f>
        <v>0</v>
      </c>
    </row>
    <row r="331" spans="1:2" ht="15" customHeight="1" x14ac:dyDescent="0.25">
      <c r="A331" s="28">
        <v>330</v>
      </c>
      <c r="B331" s="27">
        <f>Library!D331</f>
        <v>0</v>
      </c>
    </row>
    <row r="332" spans="1:2" ht="15" customHeight="1" x14ac:dyDescent="0.25">
      <c r="A332" s="28">
        <v>331</v>
      </c>
      <c r="B332" s="27">
        <f>Library!D332</f>
        <v>0</v>
      </c>
    </row>
    <row r="333" spans="1:2" ht="15" customHeight="1" x14ac:dyDescent="0.25">
      <c r="A333" s="28">
        <v>332</v>
      </c>
      <c r="B333" s="27">
        <f>Library!D333</f>
        <v>0</v>
      </c>
    </row>
    <row r="334" spans="1:2" ht="15" customHeight="1" x14ac:dyDescent="0.25">
      <c r="A334" s="28">
        <v>333</v>
      </c>
      <c r="B334" s="27">
        <f>Library!D334</f>
        <v>0</v>
      </c>
    </row>
    <row r="335" spans="1:2" ht="15" customHeight="1" x14ac:dyDescent="0.25">
      <c r="A335" s="28">
        <v>334</v>
      </c>
      <c r="B335" s="27">
        <f>Library!D335</f>
        <v>0</v>
      </c>
    </row>
    <row r="336" spans="1:2" ht="15" customHeight="1" x14ac:dyDescent="0.25">
      <c r="A336" s="28">
        <v>335</v>
      </c>
      <c r="B336" s="27">
        <f>Library!D336</f>
        <v>0</v>
      </c>
    </row>
    <row r="337" spans="1:2" ht="15" customHeight="1" x14ac:dyDescent="0.25">
      <c r="A337" s="28">
        <v>336</v>
      </c>
      <c r="B337" s="27">
        <f>Library!D337</f>
        <v>0</v>
      </c>
    </row>
    <row r="338" spans="1:2" ht="15" customHeight="1" x14ac:dyDescent="0.25">
      <c r="A338" s="28">
        <v>337</v>
      </c>
      <c r="B338" s="27">
        <f>Library!D338</f>
        <v>0</v>
      </c>
    </row>
    <row r="339" spans="1:2" ht="15" customHeight="1" x14ac:dyDescent="0.25">
      <c r="A339" s="28">
        <v>338</v>
      </c>
      <c r="B339" s="27">
        <f>Library!D339</f>
        <v>0</v>
      </c>
    </row>
    <row r="340" spans="1:2" ht="15" customHeight="1" x14ac:dyDescent="0.25">
      <c r="A340" s="28">
        <v>339</v>
      </c>
      <c r="B340" s="27">
        <f>Library!D340</f>
        <v>0</v>
      </c>
    </row>
    <row r="341" spans="1:2" ht="15" customHeight="1" x14ac:dyDescent="0.25">
      <c r="A341" s="28">
        <v>340</v>
      </c>
      <c r="B341" s="27">
        <f>Library!D341</f>
        <v>0</v>
      </c>
    </row>
    <row r="342" spans="1:2" ht="15" customHeight="1" x14ac:dyDescent="0.25">
      <c r="A342" s="28">
        <v>341</v>
      </c>
      <c r="B342" s="27">
        <f>Library!D342</f>
        <v>0</v>
      </c>
    </row>
    <row r="343" spans="1:2" ht="15" customHeight="1" x14ac:dyDescent="0.25">
      <c r="A343" s="28">
        <v>342</v>
      </c>
      <c r="B343" s="27">
        <f>Library!D343</f>
        <v>0</v>
      </c>
    </row>
    <row r="344" spans="1:2" ht="15" customHeight="1" x14ac:dyDescent="0.25">
      <c r="A344" s="28">
        <v>343</v>
      </c>
      <c r="B344" s="27">
        <f>Library!D344</f>
        <v>0</v>
      </c>
    </row>
    <row r="345" spans="1:2" ht="15" customHeight="1" x14ac:dyDescent="0.25">
      <c r="A345" s="28">
        <v>344</v>
      </c>
      <c r="B345" s="27">
        <f>Library!D345</f>
        <v>0</v>
      </c>
    </row>
    <row r="346" spans="1:2" ht="15" customHeight="1" x14ac:dyDescent="0.25">
      <c r="A346" s="28">
        <v>345</v>
      </c>
      <c r="B346" s="27">
        <f>Library!D346</f>
        <v>0</v>
      </c>
    </row>
    <row r="347" spans="1:2" ht="15" customHeight="1" x14ac:dyDescent="0.25">
      <c r="A347" s="28">
        <v>346</v>
      </c>
      <c r="B347" s="27">
        <f>Library!D347</f>
        <v>0</v>
      </c>
    </row>
    <row r="348" spans="1:2" ht="15" customHeight="1" x14ac:dyDescent="0.25">
      <c r="A348" s="28">
        <v>347</v>
      </c>
      <c r="B348" s="27">
        <f>Library!D348</f>
        <v>0</v>
      </c>
    </row>
    <row r="349" spans="1:2" ht="15" customHeight="1" x14ac:dyDescent="0.25">
      <c r="A349" s="28">
        <v>348</v>
      </c>
      <c r="B349" s="27">
        <f>Library!D349</f>
        <v>0</v>
      </c>
    </row>
    <row r="350" spans="1:2" ht="15" customHeight="1" x14ac:dyDescent="0.25">
      <c r="A350" s="28">
        <v>349</v>
      </c>
      <c r="B350" s="27">
        <f>Library!D350</f>
        <v>0</v>
      </c>
    </row>
    <row r="351" spans="1:2" ht="15" customHeight="1" x14ac:dyDescent="0.25">
      <c r="A351" s="28">
        <v>350</v>
      </c>
      <c r="B351" s="27">
        <f>Library!D351</f>
        <v>0</v>
      </c>
    </row>
    <row r="352" spans="1:2" ht="15" customHeight="1" x14ac:dyDescent="0.25">
      <c r="A352" s="28">
        <v>351</v>
      </c>
      <c r="B352" s="27">
        <f>Library!D352</f>
        <v>0</v>
      </c>
    </row>
    <row r="353" spans="1:2" ht="15" customHeight="1" x14ac:dyDescent="0.25">
      <c r="A353" s="28">
        <v>352</v>
      </c>
      <c r="B353" s="27">
        <f>Library!D353</f>
        <v>0</v>
      </c>
    </row>
    <row r="354" spans="1:2" ht="15" customHeight="1" x14ac:dyDescent="0.25">
      <c r="A354" s="28">
        <v>353</v>
      </c>
      <c r="B354" s="27">
        <f>Library!D354</f>
        <v>0</v>
      </c>
    </row>
    <row r="355" spans="1:2" ht="15" customHeight="1" x14ac:dyDescent="0.25">
      <c r="A355" s="28">
        <v>354</v>
      </c>
      <c r="B355" s="27">
        <f>Library!D355</f>
        <v>0</v>
      </c>
    </row>
    <row r="356" spans="1:2" ht="15" customHeight="1" x14ac:dyDescent="0.25">
      <c r="A356" s="28">
        <v>355</v>
      </c>
      <c r="B356" s="27">
        <f>Library!D356</f>
        <v>0</v>
      </c>
    </row>
    <row r="357" spans="1:2" ht="15" customHeight="1" x14ac:dyDescent="0.25">
      <c r="A357" s="28">
        <v>356</v>
      </c>
      <c r="B357" s="27">
        <f>Library!D357</f>
        <v>0</v>
      </c>
    </row>
    <row r="358" spans="1:2" ht="15" customHeight="1" x14ac:dyDescent="0.25">
      <c r="A358" s="28">
        <v>357</v>
      </c>
      <c r="B358" s="27">
        <f>Library!D358</f>
        <v>0</v>
      </c>
    </row>
    <row r="359" spans="1:2" ht="15" customHeight="1" x14ac:dyDescent="0.25">
      <c r="A359" s="28">
        <v>358</v>
      </c>
      <c r="B359" s="27">
        <f>Library!D359</f>
        <v>0</v>
      </c>
    </row>
    <row r="360" spans="1:2" ht="15" customHeight="1" x14ac:dyDescent="0.25">
      <c r="A360" s="28">
        <v>359</v>
      </c>
      <c r="B360" s="27">
        <f>Library!D360</f>
        <v>0</v>
      </c>
    </row>
    <row r="361" spans="1:2" ht="15" customHeight="1" x14ac:dyDescent="0.25">
      <c r="A361" s="28">
        <v>360</v>
      </c>
      <c r="B361" s="27">
        <f>Library!D361</f>
        <v>0</v>
      </c>
    </row>
    <row r="362" spans="1:2" ht="15" customHeight="1" x14ac:dyDescent="0.25">
      <c r="A362" s="28">
        <v>361</v>
      </c>
      <c r="B362" s="27">
        <f>Library!D362</f>
        <v>0</v>
      </c>
    </row>
    <row r="363" spans="1:2" ht="15" customHeight="1" x14ac:dyDescent="0.25">
      <c r="A363" s="28">
        <v>362</v>
      </c>
      <c r="B363" s="27">
        <f>Library!D363</f>
        <v>0</v>
      </c>
    </row>
    <row r="364" spans="1:2" ht="15" customHeight="1" x14ac:dyDescent="0.25">
      <c r="A364" s="28">
        <v>363</v>
      </c>
      <c r="B364" s="27">
        <f>Library!D364</f>
        <v>0</v>
      </c>
    </row>
    <row r="365" spans="1:2" ht="15" customHeight="1" x14ac:dyDescent="0.25">
      <c r="A365" s="28">
        <v>364</v>
      </c>
      <c r="B365" s="27">
        <f>Library!D365</f>
        <v>0</v>
      </c>
    </row>
    <row r="366" spans="1:2" ht="15" customHeight="1" x14ac:dyDescent="0.25">
      <c r="A366" s="28">
        <v>365</v>
      </c>
      <c r="B366" s="27">
        <f>Library!D366</f>
        <v>0</v>
      </c>
    </row>
    <row r="367" spans="1:2" ht="15" customHeight="1" x14ac:dyDescent="0.25">
      <c r="A367" s="28">
        <v>366</v>
      </c>
      <c r="B367" s="27">
        <f>Library!D367</f>
        <v>0</v>
      </c>
    </row>
    <row r="368" spans="1:2" ht="15" customHeight="1" x14ac:dyDescent="0.25">
      <c r="A368" s="28">
        <v>367</v>
      </c>
      <c r="B368" s="27">
        <f>Library!D368</f>
        <v>0</v>
      </c>
    </row>
    <row r="369" spans="1:2" ht="15" customHeight="1" x14ac:dyDescent="0.25">
      <c r="A369" s="28">
        <v>368</v>
      </c>
      <c r="B369" s="27">
        <f>Library!D369</f>
        <v>0</v>
      </c>
    </row>
    <row r="370" spans="1:2" ht="15" customHeight="1" x14ac:dyDescent="0.25">
      <c r="A370" s="28">
        <v>369</v>
      </c>
      <c r="B370" s="27">
        <f>Library!D370</f>
        <v>0</v>
      </c>
    </row>
    <row r="371" spans="1:2" ht="15" customHeight="1" x14ac:dyDescent="0.25">
      <c r="A371" s="28">
        <v>370</v>
      </c>
      <c r="B371" s="27">
        <f>Library!D371</f>
        <v>0</v>
      </c>
    </row>
    <row r="372" spans="1:2" ht="15" customHeight="1" x14ac:dyDescent="0.25">
      <c r="A372" s="28">
        <v>371</v>
      </c>
      <c r="B372" s="27">
        <f>Library!D372</f>
        <v>0</v>
      </c>
    </row>
    <row r="373" spans="1:2" ht="15" customHeight="1" x14ac:dyDescent="0.25">
      <c r="A373" s="28">
        <v>372</v>
      </c>
      <c r="B373" s="27">
        <f>Library!D373</f>
        <v>0</v>
      </c>
    </row>
    <row r="374" spans="1:2" ht="15" customHeight="1" x14ac:dyDescent="0.25">
      <c r="A374" s="28">
        <v>373</v>
      </c>
      <c r="B374" s="27">
        <f>Library!D374</f>
        <v>0</v>
      </c>
    </row>
    <row r="375" spans="1:2" ht="15" customHeight="1" x14ac:dyDescent="0.25">
      <c r="A375" s="28">
        <v>374</v>
      </c>
      <c r="B375" s="27">
        <f>Library!D375</f>
        <v>0</v>
      </c>
    </row>
    <row r="376" spans="1:2" ht="15" customHeight="1" x14ac:dyDescent="0.25">
      <c r="A376" s="28">
        <v>375</v>
      </c>
      <c r="B376" s="27">
        <f>Library!D376</f>
        <v>0</v>
      </c>
    </row>
    <row r="377" spans="1:2" ht="15" customHeight="1" x14ac:dyDescent="0.25">
      <c r="A377" s="28">
        <v>376</v>
      </c>
      <c r="B377" s="27">
        <f>Library!D377</f>
        <v>0</v>
      </c>
    </row>
    <row r="378" spans="1:2" ht="15" customHeight="1" x14ac:dyDescent="0.25">
      <c r="A378" s="28">
        <v>377</v>
      </c>
      <c r="B378" s="27">
        <f>Library!D378</f>
        <v>0</v>
      </c>
    </row>
    <row r="379" spans="1:2" ht="15" customHeight="1" x14ac:dyDescent="0.25">
      <c r="A379" s="28">
        <v>378</v>
      </c>
      <c r="B379" s="27">
        <f>Library!D379</f>
        <v>0</v>
      </c>
    </row>
    <row r="380" spans="1:2" ht="15" customHeight="1" x14ac:dyDescent="0.25">
      <c r="A380" s="28">
        <v>379</v>
      </c>
      <c r="B380" s="27">
        <f>Library!D380</f>
        <v>0</v>
      </c>
    </row>
    <row r="381" spans="1:2" ht="15" customHeight="1" x14ac:dyDescent="0.25">
      <c r="A381" s="28">
        <v>380</v>
      </c>
      <c r="B381" s="27">
        <f>Library!D381</f>
        <v>0</v>
      </c>
    </row>
    <row r="382" spans="1:2" ht="15" customHeight="1" x14ac:dyDescent="0.25">
      <c r="A382" s="28">
        <v>381</v>
      </c>
      <c r="B382" s="27">
        <f>Library!D382</f>
        <v>0</v>
      </c>
    </row>
    <row r="383" spans="1:2" ht="15" customHeight="1" x14ac:dyDescent="0.25">
      <c r="A383" s="28">
        <v>382</v>
      </c>
      <c r="B383" s="27">
        <f>Library!D383</f>
        <v>0</v>
      </c>
    </row>
    <row r="384" spans="1:2" ht="15" customHeight="1" x14ac:dyDescent="0.25">
      <c r="A384" s="28">
        <v>383</v>
      </c>
      <c r="B384" s="27">
        <f>Library!D384</f>
        <v>0</v>
      </c>
    </row>
    <row r="385" spans="1:2" ht="15" customHeight="1" x14ac:dyDescent="0.25">
      <c r="A385" s="28">
        <v>384</v>
      </c>
      <c r="B385" s="27">
        <f>Library!D385</f>
        <v>0</v>
      </c>
    </row>
    <row r="386" spans="1:2" ht="15" customHeight="1" x14ac:dyDescent="0.25">
      <c r="A386" s="28">
        <v>385</v>
      </c>
      <c r="B386" s="27">
        <f>Library!D386</f>
        <v>0</v>
      </c>
    </row>
    <row r="387" spans="1:2" ht="15" customHeight="1" x14ac:dyDescent="0.25">
      <c r="A387" s="28">
        <v>386</v>
      </c>
      <c r="B387" s="27">
        <f>Library!D387</f>
        <v>0</v>
      </c>
    </row>
    <row r="388" spans="1:2" ht="15" customHeight="1" x14ac:dyDescent="0.25">
      <c r="A388" s="28">
        <v>387</v>
      </c>
      <c r="B388" s="27">
        <f>Library!D388</f>
        <v>0</v>
      </c>
    </row>
    <row r="389" spans="1:2" ht="15" customHeight="1" x14ac:dyDescent="0.25">
      <c r="A389" s="28">
        <v>388</v>
      </c>
      <c r="B389" s="27">
        <f>Library!D389</f>
        <v>0</v>
      </c>
    </row>
    <row r="390" spans="1:2" ht="15" customHeight="1" x14ac:dyDescent="0.25">
      <c r="A390" s="28">
        <v>389</v>
      </c>
      <c r="B390" s="27">
        <f>Library!D390</f>
        <v>0</v>
      </c>
    </row>
    <row r="391" spans="1:2" ht="15" customHeight="1" x14ac:dyDescent="0.25">
      <c r="A391" s="28">
        <v>390</v>
      </c>
      <c r="B391" s="27">
        <f>Library!D391</f>
        <v>0</v>
      </c>
    </row>
    <row r="392" spans="1:2" ht="15" customHeight="1" x14ac:dyDescent="0.25">
      <c r="A392" s="28">
        <v>391</v>
      </c>
      <c r="B392" s="27">
        <f>Library!D392</f>
        <v>0</v>
      </c>
    </row>
    <row r="393" spans="1:2" ht="15" customHeight="1" x14ac:dyDescent="0.25">
      <c r="A393" s="28">
        <v>392</v>
      </c>
      <c r="B393" s="27">
        <f>Library!D393</f>
        <v>0</v>
      </c>
    </row>
    <row r="394" spans="1:2" ht="15" customHeight="1" x14ac:dyDescent="0.25">
      <c r="A394" s="28">
        <v>393</v>
      </c>
      <c r="B394" s="27">
        <f>Library!D394</f>
        <v>0</v>
      </c>
    </row>
    <row r="395" spans="1:2" ht="15" customHeight="1" x14ac:dyDescent="0.25">
      <c r="A395" s="28">
        <v>394</v>
      </c>
      <c r="B395" s="27">
        <f>Library!D395</f>
        <v>0</v>
      </c>
    </row>
    <row r="396" spans="1:2" ht="15" customHeight="1" x14ac:dyDescent="0.25">
      <c r="A396" s="28">
        <v>395</v>
      </c>
      <c r="B396" s="27">
        <f>Library!D396</f>
        <v>0</v>
      </c>
    </row>
    <row r="397" spans="1:2" ht="15" customHeight="1" x14ac:dyDescent="0.25">
      <c r="A397" s="28">
        <v>396</v>
      </c>
      <c r="B397" s="27">
        <f>Library!D397</f>
        <v>0</v>
      </c>
    </row>
    <row r="398" spans="1:2" ht="15" customHeight="1" x14ac:dyDescent="0.25">
      <c r="A398" s="28">
        <v>397</v>
      </c>
      <c r="B398" s="27">
        <f>Library!D398</f>
        <v>0</v>
      </c>
    </row>
    <row r="399" spans="1:2" ht="15" customHeight="1" x14ac:dyDescent="0.25">
      <c r="A399" s="28">
        <v>398</v>
      </c>
      <c r="B399" s="27">
        <f>Library!D399</f>
        <v>0</v>
      </c>
    </row>
    <row r="400" spans="1:2" ht="15" customHeight="1" x14ac:dyDescent="0.25">
      <c r="A400" s="28">
        <v>399</v>
      </c>
      <c r="B400" s="27">
        <f>Library!D400</f>
        <v>0</v>
      </c>
    </row>
    <row r="401" spans="1:2" ht="15" customHeight="1" x14ac:dyDescent="0.25">
      <c r="A401" s="28">
        <v>400</v>
      </c>
      <c r="B401" s="27">
        <f>Library!D401</f>
        <v>0</v>
      </c>
    </row>
    <row r="402" spans="1:2" ht="15" customHeight="1" x14ac:dyDescent="0.25">
      <c r="A402" s="28">
        <v>401</v>
      </c>
      <c r="B402" s="27">
        <f>Library!D402</f>
        <v>0</v>
      </c>
    </row>
    <row r="403" spans="1:2" ht="15" customHeight="1" x14ac:dyDescent="0.25">
      <c r="A403" s="28">
        <v>402</v>
      </c>
      <c r="B403" s="27">
        <f>Library!D403</f>
        <v>0</v>
      </c>
    </row>
    <row r="404" spans="1:2" ht="15" customHeight="1" x14ac:dyDescent="0.25">
      <c r="A404" s="28">
        <v>403</v>
      </c>
      <c r="B404" s="27">
        <f>Library!D404</f>
        <v>0</v>
      </c>
    </row>
    <row r="405" spans="1:2" ht="15" customHeight="1" x14ac:dyDescent="0.25">
      <c r="A405" s="28">
        <v>404</v>
      </c>
      <c r="B405" s="27">
        <f>Library!D405</f>
        <v>0</v>
      </c>
    </row>
    <row r="406" spans="1:2" ht="15" customHeight="1" x14ac:dyDescent="0.25">
      <c r="A406" s="28">
        <v>405</v>
      </c>
      <c r="B406" s="27">
        <f>Library!D406</f>
        <v>0</v>
      </c>
    </row>
    <row r="407" spans="1:2" ht="15" customHeight="1" x14ac:dyDescent="0.25">
      <c r="A407" s="28">
        <v>406</v>
      </c>
      <c r="B407" s="27">
        <f>Library!D407</f>
        <v>0</v>
      </c>
    </row>
    <row r="408" spans="1:2" ht="15" customHeight="1" x14ac:dyDescent="0.25">
      <c r="A408" s="28">
        <v>407</v>
      </c>
      <c r="B408" s="27">
        <f>Library!D408</f>
        <v>0</v>
      </c>
    </row>
    <row r="409" spans="1:2" ht="15" customHeight="1" x14ac:dyDescent="0.25">
      <c r="A409" s="28">
        <v>408</v>
      </c>
      <c r="B409" s="27">
        <f>Library!D409</f>
        <v>0</v>
      </c>
    </row>
    <row r="410" spans="1:2" ht="15" customHeight="1" x14ac:dyDescent="0.25">
      <c r="A410" s="28">
        <v>409</v>
      </c>
      <c r="B410" s="27">
        <f>Library!D410</f>
        <v>0</v>
      </c>
    </row>
    <row r="411" spans="1:2" ht="15" customHeight="1" x14ac:dyDescent="0.25">
      <c r="A411" s="28">
        <v>410</v>
      </c>
      <c r="B411" s="27">
        <f>Library!D411</f>
        <v>0</v>
      </c>
    </row>
    <row r="412" spans="1:2" ht="15" customHeight="1" x14ac:dyDescent="0.25">
      <c r="A412" s="28">
        <v>411</v>
      </c>
      <c r="B412" s="27">
        <f>Library!D412</f>
        <v>0</v>
      </c>
    </row>
    <row r="413" spans="1:2" ht="15" customHeight="1" x14ac:dyDescent="0.25">
      <c r="A413" s="28">
        <v>412</v>
      </c>
      <c r="B413" s="27">
        <f>Library!D413</f>
        <v>0</v>
      </c>
    </row>
    <row r="414" spans="1:2" ht="15" customHeight="1" x14ac:dyDescent="0.25">
      <c r="A414" s="28">
        <v>413</v>
      </c>
      <c r="B414" s="27">
        <f>Library!D414</f>
        <v>0</v>
      </c>
    </row>
    <row r="415" spans="1:2" ht="15" customHeight="1" x14ac:dyDescent="0.25">
      <c r="A415" s="28">
        <v>414</v>
      </c>
      <c r="B415" s="27">
        <f>Library!D415</f>
        <v>0</v>
      </c>
    </row>
    <row r="416" spans="1:2" ht="15" customHeight="1" x14ac:dyDescent="0.25">
      <c r="A416" s="28">
        <v>415</v>
      </c>
      <c r="B416" s="27">
        <f>Library!D416</f>
        <v>0</v>
      </c>
    </row>
    <row r="417" spans="1:2" ht="15" customHeight="1" x14ac:dyDescent="0.25">
      <c r="A417" s="28">
        <v>416</v>
      </c>
      <c r="B417" s="27">
        <f>Library!D417</f>
        <v>0</v>
      </c>
    </row>
    <row r="418" spans="1:2" ht="15" customHeight="1" x14ac:dyDescent="0.25">
      <c r="A418" s="28">
        <v>417</v>
      </c>
      <c r="B418" s="27">
        <f>Library!D418</f>
        <v>0</v>
      </c>
    </row>
    <row r="419" spans="1:2" ht="15" customHeight="1" x14ac:dyDescent="0.25">
      <c r="A419" s="28">
        <v>418</v>
      </c>
      <c r="B419" s="27">
        <f>Library!D419</f>
        <v>0</v>
      </c>
    </row>
    <row r="420" spans="1:2" ht="15" customHeight="1" x14ac:dyDescent="0.25">
      <c r="A420" s="28">
        <v>419</v>
      </c>
      <c r="B420" s="27">
        <f>Library!D420</f>
        <v>0</v>
      </c>
    </row>
    <row r="421" spans="1:2" ht="15" customHeight="1" x14ac:dyDescent="0.25">
      <c r="A421" s="28">
        <v>420</v>
      </c>
      <c r="B421" s="27">
        <f>Library!D421</f>
        <v>0</v>
      </c>
    </row>
    <row r="422" spans="1:2" ht="15" customHeight="1" x14ac:dyDescent="0.25">
      <c r="A422" s="28">
        <v>421</v>
      </c>
      <c r="B422" s="27">
        <f>Library!D422</f>
        <v>0</v>
      </c>
    </row>
    <row r="423" spans="1:2" ht="15" customHeight="1" x14ac:dyDescent="0.25">
      <c r="A423" s="28">
        <v>422</v>
      </c>
      <c r="B423" s="27">
        <f>Library!D423</f>
        <v>0</v>
      </c>
    </row>
    <row r="424" spans="1:2" ht="15" customHeight="1" x14ac:dyDescent="0.25">
      <c r="A424" s="28">
        <v>423</v>
      </c>
      <c r="B424" s="27">
        <f>Library!D424</f>
        <v>0</v>
      </c>
    </row>
    <row r="425" spans="1:2" ht="15" customHeight="1" x14ac:dyDescent="0.25">
      <c r="A425" s="28">
        <v>424</v>
      </c>
      <c r="B425" s="27">
        <f>Library!D425</f>
        <v>0</v>
      </c>
    </row>
    <row r="426" spans="1:2" ht="15" customHeight="1" x14ac:dyDescent="0.25">
      <c r="A426" s="28">
        <v>425</v>
      </c>
      <c r="B426" s="27">
        <f>Library!D426</f>
        <v>0</v>
      </c>
    </row>
    <row r="427" spans="1:2" ht="15" customHeight="1" x14ac:dyDescent="0.25">
      <c r="A427" s="28">
        <v>426</v>
      </c>
      <c r="B427" s="27">
        <f>Library!D427</f>
        <v>0</v>
      </c>
    </row>
    <row r="428" spans="1:2" ht="15" customHeight="1" x14ac:dyDescent="0.25">
      <c r="A428" s="28">
        <v>427</v>
      </c>
      <c r="B428" s="27">
        <f>Library!D428</f>
        <v>0</v>
      </c>
    </row>
    <row r="429" spans="1:2" ht="15" customHeight="1" x14ac:dyDescent="0.25">
      <c r="A429" s="28">
        <v>428</v>
      </c>
      <c r="B429" s="27">
        <f>Library!D429</f>
        <v>0</v>
      </c>
    </row>
    <row r="430" spans="1:2" ht="15" customHeight="1" x14ac:dyDescent="0.25">
      <c r="A430" s="28">
        <v>429</v>
      </c>
      <c r="B430" s="27">
        <f>Library!D430</f>
        <v>0</v>
      </c>
    </row>
    <row r="431" spans="1:2" ht="15" customHeight="1" x14ac:dyDescent="0.25">
      <c r="A431" s="28">
        <v>430</v>
      </c>
      <c r="B431" s="27">
        <f>Library!D431</f>
        <v>0</v>
      </c>
    </row>
    <row r="432" spans="1:2" ht="15" customHeight="1" x14ac:dyDescent="0.25">
      <c r="A432" s="28">
        <v>431</v>
      </c>
      <c r="B432" s="27">
        <f>Library!D432</f>
        <v>0</v>
      </c>
    </row>
    <row r="433" spans="1:2" ht="15" customHeight="1" x14ac:dyDescent="0.25">
      <c r="A433" s="28">
        <v>432</v>
      </c>
      <c r="B433" s="27">
        <f>Library!D433</f>
        <v>0</v>
      </c>
    </row>
    <row r="434" spans="1:2" ht="15" customHeight="1" x14ac:dyDescent="0.25">
      <c r="A434" s="28">
        <v>433</v>
      </c>
      <c r="B434" s="27">
        <f>Library!D434</f>
        <v>0</v>
      </c>
    </row>
    <row r="435" spans="1:2" ht="15" customHeight="1" x14ac:dyDescent="0.25">
      <c r="A435" s="28">
        <v>434</v>
      </c>
      <c r="B435" s="27">
        <f>Library!D435</f>
        <v>0</v>
      </c>
    </row>
    <row r="436" spans="1:2" ht="15" customHeight="1" x14ac:dyDescent="0.25">
      <c r="A436" s="28">
        <v>435</v>
      </c>
      <c r="B436" s="27">
        <f>Library!D436</f>
        <v>0</v>
      </c>
    </row>
    <row r="437" spans="1:2" ht="15" customHeight="1" x14ac:dyDescent="0.25">
      <c r="A437" s="28">
        <v>436</v>
      </c>
      <c r="B437" s="27">
        <f>Library!D437</f>
        <v>0</v>
      </c>
    </row>
    <row r="438" spans="1:2" ht="15" customHeight="1" x14ac:dyDescent="0.25">
      <c r="A438" s="28">
        <v>437</v>
      </c>
      <c r="B438" s="27">
        <f>Library!D438</f>
        <v>0</v>
      </c>
    </row>
    <row r="439" spans="1:2" ht="15" customHeight="1" x14ac:dyDescent="0.25">
      <c r="A439" s="28">
        <v>438</v>
      </c>
      <c r="B439" s="27">
        <f>Library!D439</f>
        <v>0</v>
      </c>
    </row>
    <row r="440" spans="1:2" ht="15" customHeight="1" x14ac:dyDescent="0.25">
      <c r="A440" s="28">
        <v>439</v>
      </c>
      <c r="B440" s="27">
        <f>Library!D440</f>
        <v>0</v>
      </c>
    </row>
    <row r="441" spans="1:2" ht="15" customHeight="1" x14ac:dyDescent="0.25">
      <c r="A441" s="28">
        <v>440</v>
      </c>
      <c r="B441" s="27">
        <f>Library!D441</f>
        <v>0</v>
      </c>
    </row>
    <row r="442" spans="1:2" ht="15" customHeight="1" x14ac:dyDescent="0.25">
      <c r="A442" s="28">
        <v>441</v>
      </c>
      <c r="B442" s="27">
        <f>Library!D442</f>
        <v>0</v>
      </c>
    </row>
    <row r="443" spans="1:2" ht="15" customHeight="1" x14ac:dyDescent="0.25">
      <c r="A443" s="28">
        <v>442</v>
      </c>
      <c r="B443" s="27">
        <f>Library!D443</f>
        <v>0</v>
      </c>
    </row>
    <row r="444" spans="1:2" ht="15" customHeight="1" x14ac:dyDescent="0.25">
      <c r="A444" s="28">
        <v>443</v>
      </c>
      <c r="B444" s="27">
        <f>Library!D444</f>
        <v>0</v>
      </c>
    </row>
    <row r="445" spans="1:2" ht="15" customHeight="1" x14ac:dyDescent="0.25">
      <c r="A445" s="28">
        <v>444</v>
      </c>
      <c r="B445" s="27">
        <f>Library!D445</f>
        <v>0</v>
      </c>
    </row>
    <row r="446" spans="1:2" ht="15" customHeight="1" x14ac:dyDescent="0.25">
      <c r="A446" s="28">
        <v>445</v>
      </c>
      <c r="B446" s="27">
        <f>Library!D446</f>
        <v>0</v>
      </c>
    </row>
    <row r="447" spans="1:2" ht="15" customHeight="1" x14ac:dyDescent="0.25">
      <c r="A447" s="28">
        <v>446</v>
      </c>
      <c r="B447" s="27">
        <f>Library!D447</f>
        <v>0</v>
      </c>
    </row>
    <row r="448" spans="1:2" ht="15" customHeight="1" x14ac:dyDescent="0.25">
      <c r="A448" s="28">
        <v>447</v>
      </c>
      <c r="B448" s="27">
        <f>Library!D448</f>
        <v>0</v>
      </c>
    </row>
    <row r="449" spans="1:2" ht="15" customHeight="1" x14ac:dyDescent="0.25">
      <c r="A449" s="28">
        <v>448</v>
      </c>
      <c r="B449" s="27">
        <f>Library!D449</f>
        <v>0</v>
      </c>
    </row>
    <row r="450" spans="1:2" ht="15" customHeight="1" x14ac:dyDescent="0.25">
      <c r="A450" s="28">
        <v>449</v>
      </c>
      <c r="B450" s="27">
        <f>Library!D450</f>
        <v>0</v>
      </c>
    </row>
    <row r="451" spans="1:2" ht="15" customHeight="1" x14ac:dyDescent="0.25">
      <c r="A451" s="28">
        <v>450</v>
      </c>
      <c r="B451" s="27">
        <f>Library!D451</f>
        <v>0</v>
      </c>
    </row>
    <row r="452" spans="1:2" ht="15" customHeight="1" x14ac:dyDescent="0.25">
      <c r="A452" s="28">
        <v>451</v>
      </c>
      <c r="B452" s="27">
        <f>Library!D452</f>
        <v>0</v>
      </c>
    </row>
    <row r="453" spans="1:2" ht="15" customHeight="1" x14ac:dyDescent="0.25">
      <c r="A453" s="28">
        <v>452</v>
      </c>
      <c r="B453" s="27">
        <f>Library!D453</f>
        <v>0</v>
      </c>
    </row>
    <row r="454" spans="1:2" ht="15" customHeight="1" x14ac:dyDescent="0.25">
      <c r="A454" s="28">
        <v>453</v>
      </c>
      <c r="B454" s="27">
        <f>Library!D454</f>
        <v>0</v>
      </c>
    </row>
    <row r="455" spans="1:2" ht="15" customHeight="1" x14ac:dyDescent="0.25">
      <c r="A455" s="28">
        <v>454</v>
      </c>
      <c r="B455" s="27">
        <f>Library!D455</f>
        <v>0</v>
      </c>
    </row>
    <row r="456" spans="1:2" ht="15" customHeight="1" x14ac:dyDescent="0.25">
      <c r="A456" s="28">
        <v>455</v>
      </c>
      <c r="B456" s="27">
        <f>Library!D456</f>
        <v>0</v>
      </c>
    </row>
    <row r="457" spans="1:2" ht="15" customHeight="1" x14ac:dyDescent="0.25">
      <c r="A457" s="28">
        <v>456</v>
      </c>
      <c r="B457" s="27">
        <f>Library!D457</f>
        <v>0</v>
      </c>
    </row>
    <row r="458" spans="1:2" ht="15" customHeight="1" x14ac:dyDescent="0.25">
      <c r="A458" s="28">
        <v>457</v>
      </c>
      <c r="B458" s="27">
        <f>Library!D458</f>
        <v>0</v>
      </c>
    </row>
    <row r="459" spans="1:2" ht="15" customHeight="1" x14ac:dyDescent="0.25">
      <c r="A459" s="28">
        <v>458</v>
      </c>
      <c r="B459" s="27">
        <f>Library!D459</f>
        <v>0</v>
      </c>
    </row>
    <row r="460" spans="1:2" ht="15" customHeight="1" x14ac:dyDescent="0.25">
      <c r="A460" s="28">
        <v>459</v>
      </c>
      <c r="B460" s="27">
        <f>Library!D460</f>
        <v>0</v>
      </c>
    </row>
    <row r="461" spans="1:2" ht="15" customHeight="1" x14ac:dyDescent="0.25">
      <c r="A461" s="28">
        <v>460</v>
      </c>
      <c r="B461" s="27">
        <f>Library!D461</f>
        <v>0</v>
      </c>
    </row>
    <row r="462" spans="1:2" ht="15" customHeight="1" x14ac:dyDescent="0.25">
      <c r="A462" s="28">
        <v>461</v>
      </c>
      <c r="B462" s="27">
        <f>Library!D462</f>
        <v>0</v>
      </c>
    </row>
    <row r="463" spans="1:2" ht="15" customHeight="1" x14ac:dyDescent="0.25">
      <c r="A463" s="28">
        <v>462</v>
      </c>
      <c r="B463" s="27">
        <f>Library!D463</f>
        <v>0</v>
      </c>
    </row>
    <row r="464" spans="1:2" ht="15" customHeight="1" x14ac:dyDescent="0.25">
      <c r="A464" s="28">
        <v>463</v>
      </c>
      <c r="B464" s="27">
        <f>Library!D464</f>
        <v>0</v>
      </c>
    </row>
    <row r="465" spans="1:2" ht="15" customHeight="1" x14ac:dyDescent="0.25">
      <c r="A465" s="28">
        <v>464</v>
      </c>
      <c r="B465" s="27">
        <f>Library!D465</f>
        <v>0</v>
      </c>
    </row>
    <row r="466" spans="1:2" ht="15" customHeight="1" x14ac:dyDescent="0.25">
      <c r="A466" s="28">
        <v>465</v>
      </c>
      <c r="B466" s="27">
        <f>Library!D466</f>
        <v>0</v>
      </c>
    </row>
    <row r="467" spans="1:2" ht="15" customHeight="1" x14ac:dyDescent="0.25">
      <c r="A467" s="28">
        <v>466</v>
      </c>
      <c r="B467" s="27">
        <f>Library!D467</f>
        <v>0</v>
      </c>
    </row>
    <row r="468" spans="1:2" ht="15" customHeight="1" x14ac:dyDescent="0.25">
      <c r="A468" s="28">
        <v>467</v>
      </c>
      <c r="B468" s="27">
        <f>Library!D468</f>
        <v>0</v>
      </c>
    </row>
    <row r="469" spans="1:2" ht="15" customHeight="1" x14ac:dyDescent="0.25">
      <c r="A469" s="28">
        <v>468</v>
      </c>
      <c r="B469" s="27">
        <f>Library!D469</f>
        <v>0</v>
      </c>
    </row>
    <row r="470" spans="1:2" ht="15" customHeight="1" x14ac:dyDescent="0.25">
      <c r="A470" s="28">
        <v>469</v>
      </c>
      <c r="B470" s="27">
        <f>Library!D470</f>
        <v>0</v>
      </c>
    </row>
    <row r="471" spans="1:2" ht="15" customHeight="1" x14ac:dyDescent="0.25">
      <c r="A471" s="28">
        <v>470</v>
      </c>
      <c r="B471" s="27">
        <f>Library!D471</f>
        <v>0</v>
      </c>
    </row>
    <row r="472" spans="1:2" ht="15" customHeight="1" x14ac:dyDescent="0.25">
      <c r="A472" s="28">
        <v>471</v>
      </c>
      <c r="B472" s="27">
        <f>Library!D472</f>
        <v>0</v>
      </c>
    </row>
    <row r="473" spans="1:2" ht="15" customHeight="1" x14ac:dyDescent="0.25">
      <c r="A473" s="28">
        <v>472</v>
      </c>
      <c r="B473" s="27">
        <f>Library!D473</f>
        <v>0</v>
      </c>
    </row>
    <row r="474" spans="1:2" ht="15" customHeight="1" x14ac:dyDescent="0.25">
      <c r="A474" s="28">
        <v>473</v>
      </c>
      <c r="B474" s="27">
        <f>Library!D474</f>
        <v>0</v>
      </c>
    </row>
    <row r="475" spans="1:2" ht="15" customHeight="1" x14ac:dyDescent="0.25">
      <c r="A475" s="28">
        <v>474</v>
      </c>
      <c r="B475" s="27">
        <f>Library!D475</f>
        <v>0</v>
      </c>
    </row>
    <row r="476" spans="1:2" ht="15" customHeight="1" x14ac:dyDescent="0.25">
      <c r="A476" s="28">
        <v>475</v>
      </c>
      <c r="B476" s="27">
        <f>Library!D476</f>
        <v>0</v>
      </c>
    </row>
    <row r="477" spans="1:2" ht="15" customHeight="1" x14ac:dyDescent="0.25">
      <c r="A477" s="28">
        <v>476</v>
      </c>
      <c r="B477" s="27">
        <f>Library!D477</f>
        <v>0</v>
      </c>
    </row>
    <row r="478" spans="1:2" ht="15" customHeight="1" x14ac:dyDescent="0.25">
      <c r="A478" s="28">
        <v>477</v>
      </c>
      <c r="B478" s="27">
        <f>Library!D478</f>
        <v>0</v>
      </c>
    </row>
    <row r="479" spans="1:2" ht="15" customHeight="1" x14ac:dyDescent="0.25">
      <c r="A479" s="28">
        <v>478</v>
      </c>
      <c r="B479" s="27">
        <f>Library!D479</f>
        <v>0</v>
      </c>
    </row>
    <row r="480" spans="1:2" ht="15" customHeight="1" x14ac:dyDescent="0.25">
      <c r="A480" s="28">
        <v>479</v>
      </c>
      <c r="B480" s="27">
        <f>Library!D480</f>
        <v>0</v>
      </c>
    </row>
    <row r="481" spans="1:2" ht="15" customHeight="1" x14ac:dyDescent="0.25">
      <c r="A481" s="28">
        <v>480</v>
      </c>
      <c r="B481" s="27">
        <f>Library!D481</f>
        <v>0</v>
      </c>
    </row>
    <row r="482" spans="1:2" ht="15" customHeight="1" x14ac:dyDescent="0.25">
      <c r="A482" s="28">
        <v>481</v>
      </c>
      <c r="B482" s="27">
        <f>Library!D482</f>
        <v>0</v>
      </c>
    </row>
    <row r="483" spans="1:2" ht="15" customHeight="1" x14ac:dyDescent="0.25">
      <c r="A483" s="28">
        <v>482</v>
      </c>
      <c r="B483" s="27">
        <f>Library!D483</f>
        <v>0</v>
      </c>
    </row>
    <row r="484" spans="1:2" ht="15" customHeight="1" x14ac:dyDescent="0.25">
      <c r="A484" s="28">
        <v>483</v>
      </c>
      <c r="B484" s="27">
        <f>Library!D484</f>
        <v>0</v>
      </c>
    </row>
    <row r="485" spans="1:2" ht="15" customHeight="1" x14ac:dyDescent="0.25">
      <c r="A485" s="28">
        <v>484</v>
      </c>
      <c r="B485" s="27">
        <f>Library!D485</f>
        <v>0</v>
      </c>
    </row>
    <row r="486" spans="1:2" ht="15" customHeight="1" x14ac:dyDescent="0.25">
      <c r="A486" s="28">
        <v>485</v>
      </c>
      <c r="B486" s="27">
        <f>Library!D486</f>
        <v>0</v>
      </c>
    </row>
    <row r="487" spans="1:2" ht="15" customHeight="1" x14ac:dyDescent="0.25">
      <c r="A487" s="28">
        <v>486</v>
      </c>
      <c r="B487" s="27">
        <f>Library!D487</f>
        <v>0</v>
      </c>
    </row>
    <row r="488" spans="1:2" ht="15" customHeight="1" x14ac:dyDescent="0.25">
      <c r="A488" s="28">
        <v>487</v>
      </c>
      <c r="B488" s="27">
        <f>Library!D488</f>
        <v>0</v>
      </c>
    </row>
    <row r="489" spans="1:2" ht="15" customHeight="1" x14ac:dyDescent="0.25">
      <c r="A489" s="28">
        <v>488</v>
      </c>
      <c r="B489" s="27">
        <f>Library!D489</f>
        <v>0</v>
      </c>
    </row>
    <row r="490" spans="1:2" ht="15" customHeight="1" x14ac:dyDescent="0.25">
      <c r="A490" s="28">
        <v>489</v>
      </c>
      <c r="B490" s="27">
        <f>Library!D490</f>
        <v>0</v>
      </c>
    </row>
    <row r="491" spans="1:2" ht="15" customHeight="1" x14ac:dyDescent="0.25">
      <c r="A491" s="28">
        <v>490</v>
      </c>
      <c r="B491" s="27">
        <f>Library!D491</f>
        <v>0</v>
      </c>
    </row>
    <row r="492" spans="1:2" ht="15" customHeight="1" x14ac:dyDescent="0.25">
      <c r="A492" s="28">
        <v>491</v>
      </c>
      <c r="B492" s="27">
        <f>Library!D492</f>
        <v>0</v>
      </c>
    </row>
    <row r="493" spans="1:2" ht="15" customHeight="1" x14ac:dyDescent="0.25">
      <c r="A493" s="28">
        <v>492</v>
      </c>
      <c r="B493" s="27">
        <f>Library!D493</f>
        <v>0</v>
      </c>
    </row>
    <row r="494" spans="1:2" ht="15" customHeight="1" x14ac:dyDescent="0.25">
      <c r="A494" s="28">
        <v>493</v>
      </c>
      <c r="B494" s="27">
        <f>Library!D494</f>
        <v>0</v>
      </c>
    </row>
    <row r="495" spans="1:2" ht="15" customHeight="1" x14ac:dyDescent="0.25">
      <c r="A495" s="28">
        <v>494</v>
      </c>
      <c r="B495" s="27">
        <f>Library!D495</f>
        <v>0</v>
      </c>
    </row>
    <row r="496" spans="1:2" ht="15" customHeight="1" x14ac:dyDescent="0.25">
      <c r="A496" s="28">
        <v>495</v>
      </c>
      <c r="B496" s="27">
        <f>Library!D496</f>
        <v>0</v>
      </c>
    </row>
    <row r="497" spans="1:2" ht="15" customHeight="1" x14ac:dyDescent="0.25">
      <c r="A497" s="28">
        <v>496</v>
      </c>
      <c r="B497" s="27">
        <f>Library!D497</f>
        <v>0</v>
      </c>
    </row>
    <row r="498" spans="1:2" ht="15" customHeight="1" x14ac:dyDescent="0.25">
      <c r="A498" s="28">
        <v>497</v>
      </c>
      <c r="B498" s="27">
        <f>Library!D498</f>
        <v>0</v>
      </c>
    </row>
    <row r="499" spans="1:2" ht="15" customHeight="1" x14ac:dyDescent="0.25">
      <c r="A499" s="28">
        <v>498</v>
      </c>
      <c r="B499" s="27">
        <f>Library!D499</f>
        <v>0</v>
      </c>
    </row>
    <row r="500" spans="1:2" ht="15" customHeight="1" x14ac:dyDescent="0.25">
      <c r="A500" s="28">
        <v>499</v>
      </c>
      <c r="B500" s="27">
        <f>Library!D500</f>
        <v>0</v>
      </c>
    </row>
    <row r="501" spans="1:2" ht="15" customHeight="1" x14ac:dyDescent="0.25">
      <c r="A501" s="28">
        <v>500</v>
      </c>
      <c r="B501" s="27">
        <f>Library!D501</f>
        <v>0</v>
      </c>
    </row>
    <row r="502" spans="1:2" ht="15" customHeight="1" x14ac:dyDescent="0.25">
      <c r="A502" s="28">
        <v>501</v>
      </c>
      <c r="B502" s="27">
        <f>Library!D502</f>
        <v>0</v>
      </c>
    </row>
    <row r="503" spans="1:2" ht="15" customHeight="1" x14ac:dyDescent="0.25">
      <c r="A503" s="28">
        <v>502</v>
      </c>
      <c r="B503" s="27">
        <f>Library!D503</f>
        <v>0</v>
      </c>
    </row>
    <row r="504" spans="1:2" ht="15" customHeight="1" x14ac:dyDescent="0.25">
      <c r="A504" s="28">
        <v>503</v>
      </c>
      <c r="B504" s="27">
        <f>Library!D504</f>
        <v>0</v>
      </c>
    </row>
    <row r="505" spans="1:2" ht="15" customHeight="1" x14ac:dyDescent="0.25">
      <c r="A505" s="28">
        <v>504</v>
      </c>
      <c r="B505" s="27">
        <f>Library!D505</f>
        <v>0</v>
      </c>
    </row>
    <row r="506" spans="1:2" ht="15" customHeight="1" x14ac:dyDescent="0.25">
      <c r="A506" s="28">
        <v>505</v>
      </c>
      <c r="B506" s="27">
        <f>Library!D506</f>
        <v>0</v>
      </c>
    </row>
    <row r="507" spans="1:2" ht="15" customHeight="1" x14ac:dyDescent="0.25">
      <c r="A507" s="28">
        <v>506</v>
      </c>
      <c r="B507" s="27">
        <f>Library!D507</f>
        <v>0</v>
      </c>
    </row>
    <row r="508" spans="1:2" ht="15" customHeight="1" x14ac:dyDescent="0.25">
      <c r="A508" s="28">
        <v>507</v>
      </c>
      <c r="B508" s="27">
        <f>Library!D508</f>
        <v>0</v>
      </c>
    </row>
    <row r="509" spans="1:2" ht="15" customHeight="1" x14ac:dyDescent="0.25">
      <c r="A509" s="28">
        <v>508</v>
      </c>
      <c r="B509" s="27">
        <f>Library!D509</f>
        <v>0</v>
      </c>
    </row>
    <row r="510" spans="1:2" ht="15" customHeight="1" x14ac:dyDescent="0.25">
      <c r="A510" s="28">
        <v>509</v>
      </c>
      <c r="B510" s="27">
        <f>Library!D510</f>
        <v>0</v>
      </c>
    </row>
    <row r="511" spans="1:2" ht="15" customHeight="1" x14ac:dyDescent="0.25">
      <c r="A511" s="28">
        <v>510</v>
      </c>
      <c r="B511" s="27">
        <f>Library!D511</f>
        <v>0</v>
      </c>
    </row>
    <row r="512" spans="1:2" ht="15" customHeight="1" x14ac:dyDescent="0.25">
      <c r="A512" s="28">
        <v>511</v>
      </c>
      <c r="B512" s="27">
        <f>Library!D512</f>
        <v>0</v>
      </c>
    </row>
    <row r="513" spans="1:2" ht="15" customHeight="1" x14ac:dyDescent="0.25">
      <c r="A513" s="28">
        <v>512</v>
      </c>
      <c r="B513" s="27">
        <f>Library!D513</f>
        <v>0</v>
      </c>
    </row>
    <row r="514" spans="1:2" ht="15" customHeight="1" x14ac:dyDescent="0.25">
      <c r="A514" s="28">
        <v>513</v>
      </c>
      <c r="B514" s="27">
        <f>Library!D514</f>
        <v>0</v>
      </c>
    </row>
    <row r="515" spans="1:2" ht="15" customHeight="1" x14ac:dyDescent="0.25">
      <c r="A515" s="28">
        <v>514</v>
      </c>
      <c r="B515" s="27">
        <f>Library!D515</f>
        <v>0</v>
      </c>
    </row>
    <row r="516" spans="1:2" ht="15" customHeight="1" x14ac:dyDescent="0.25">
      <c r="A516" s="28">
        <v>515</v>
      </c>
      <c r="B516" s="27">
        <f>Library!D516</f>
        <v>0</v>
      </c>
    </row>
    <row r="517" spans="1:2" ht="15" customHeight="1" x14ac:dyDescent="0.25">
      <c r="A517" s="28">
        <v>516</v>
      </c>
      <c r="B517" s="27">
        <f>Library!D517</f>
        <v>0</v>
      </c>
    </row>
    <row r="518" spans="1:2" ht="15" customHeight="1" x14ac:dyDescent="0.25">
      <c r="A518" s="28">
        <v>517</v>
      </c>
      <c r="B518" s="27">
        <f>Library!D518</f>
        <v>0</v>
      </c>
    </row>
    <row r="519" spans="1:2" ht="15" customHeight="1" x14ac:dyDescent="0.25">
      <c r="A519" s="28">
        <v>518</v>
      </c>
      <c r="B519" s="27">
        <f>Library!D519</f>
        <v>0</v>
      </c>
    </row>
    <row r="520" spans="1:2" ht="15" customHeight="1" x14ac:dyDescent="0.25">
      <c r="A520" s="28">
        <v>519</v>
      </c>
      <c r="B520" s="27">
        <f>Library!D520</f>
        <v>0</v>
      </c>
    </row>
    <row r="521" spans="1:2" ht="15" customHeight="1" x14ac:dyDescent="0.25">
      <c r="A521" s="28">
        <v>520</v>
      </c>
      <c r="B521" s="27">
        <f>Library!D521</f>
        <v>0</v>
      </c>
    </row>
    <row r="522" spans="1:2" ht="15" customHeight="1" x14ac:dyDescent="0.25">
      <c r="A522" s="28">
        <v>521</v>
      </c>
      <c r="B522" s="27">
        <f>Library!D522</f>
        <v>0</v>
      </c>
    </row>
    <row r="523" spans="1:2" ht="15" customHeight="1" x14ac:dyDescent="0.25">
      <c r="A523" s="28">
        <v>522</v>
      </c>
      <c r="B523" s="27">
        <f>Library!D523</f>
        <v>0</v>
      </c>
    </row>
    <row r="524" spans="1:2" ht="15" customHeight="1" x14ac:dyDescent="0.25">
      <c r="A524" s="28">
        <v>523</v>
      </c>
      <c r="B524" s="27">
        <f>Library!D524</f>
        <v>0</v>
      </c>
    </row>
    <row r="525" spans="1:2" ht="15" customHeight="1" x14ac:dyDescent="0.25">
      <c r="A525" s="28">
        <v>524</v>
      </c>
      <c r="B525" s="27">
        <f>Library!D525</f>
        <v>0</v>
      </c>
    </row>
    <row r="526" spans="1:2" ht="15" customHeight="1" x14ac:dyDescent="0.25">
      <c r="A526" s="28">
        <v>525</v>
      </c>
      <c r="B526" s="27">
        <f>Library!D526</f>
        <v>0</v>
      </c>
    </row>
    <row r="527" spans="1:2" ht="15" customHeight="1" x14ac:dyDescent="0.25">
      <c r="A527" s="28">
        <v>526</v>
      </c>
      <c r="B527" s="27">
        <f>Library!D527</f>
        <v>0</v>
      </c>
    </row>
    <row r="528" spans="1:2" ht="15" customHeight="1" x14ac:dyDescent="0.25">
      <c r="A528" s="28">
        <v>527</v>
      </c>
      <c r="B528" s="27">
        <f>Library!D528</f>
        <v>0</v>
      </c>
    </row>
    <row r="529" spans="1:2" ht="15" customHeight="1" x14ac:dyDescent="0.25">
      <c r="A529" s="28">
        <v>528</v>
      </c>
      <c r="B529" s="27">
        <f>Library!D529</f>
        <v>0</v>
      </c>
    </row>
    <row r="530" spans="1:2" ht="15" customHeight="1" x14ac:dyDescent="0.25">
      <c r="A530" s="28">
        <v>529</v>
      </c>
      <c r="B530" s="27">
        <f>Library!D530</f>
        <v>0</v>
      </c>
    </row>
    <row r="531" spans="1:2" ht="15" customHeight="1" x14ac:dyDescent="0.25">
      <c r="A531" s="28">
        <v>530</v>
      </c>
      <c r="B531" s="27">
        <f>Library!D531</f>
        <v>0</v>
      </c>
    </row>
    <row r="532" spans="1:2" ht="15" customHeight="1" x14ac:dyDescent="0.25">
      <c r="A532" s="28">
        <v>531</v>
      </c>
      <c r="B532" s="27">
        <f>Library!D532</f>
        <v>0</v>
      </c>
    </row>
    <row r="533" spans="1:2" ht="15" customHeight="1" x14ac:dyDescent="0.25">
      <c r="A533" s="28">
        <v>532</v>
      </c>
      <c r="B533" s="27">
        <f>Library!D533</f>
        <v>0</v>
      </c>
    </row>
    <row r="534" spans="1:2" ht="15" customHeight="1" x14ac:dyDescent="0.25">
      <c r="A534" s="28">
        <v>533</v>
      </c>
      <c r="B534" s="27">
        <f>Library!D534</f>
        <v>0</v>
      </c>
    </row>
    <row r="535" spans="1:2" ht="15" customHeight="1" x14ac:dyDescent="0.25">
      <c r="A535" s="28">
        <v>534</v>
      </c>
      <c r="B535" s="27">
        <f>Library!D535</f>
        <v>0</v>
      </c>
    </row>
    <row r="536" spans="1:2" ht="15" customHeight="1" x14ac:dyDescent="0.25">
      <c r="A536" s="28">
        <v>535</v>
      </c>
      <c r="B536" s="27">
        <f>Library!D536</f>
        <v>0</v>
      </c>
    </row>
    <row r="537" spans="1:2" ht="15" customHeight="1" x14ac:dyDescent="0.25">
      <c r="A537" s="28">
        <v>536</v>
      </c>
      <c r="B537" s="27">
        <f>Library!D537</f>
        <v>0</v>
      </c>
    </row>
    <row r="538" spans="1:2" ht="15" customHeight="1" x14ac:dyDescent="0.25">
      <c r="A538" s="28">
        <v>537</v>
      </c>
      <c r="B538" s="27">
        <f>Library!D538</f>
        <v>0</v>
      </c>
    </row>
    <row r="539" spans="1:2" ht="15" customHeight="1" x14ac:dyDescent="0.25">
      <c r="A539" s="28">
        <v>538</v>
      </c>
      <c r="B539" s="27">
        <f>Library!D539</f>
        <v>0</v>
      </c>
    </row>
    <row r="540" spans="1:2" ht="15" customHeight="1" x14ac:dyDescent="0.25">
      <c r="A540" s="28">
        <v>539</v>
      </c>
      <c r="B540" s="27">
        <f>Library!D540</f>
        <v>0</v>
      </c>
    </row>
    <row r="541" spans="1:2" ht="15" customHeight="1" x14ac:dyDescent="0.25">
      <c r="A541" s="28">
        <v>540</v>
      </c>
      <c r="B541" s="27">
        <f>Library!D541</f>
        <v>0</v>
      </c>
    </row>
    <row r="542" spans="1:2" ht="15" customHeight="1" x14ac:dyDescent="0.25">
      <c r="A542" s="28">
        <v>541</v>
      </c>
      <c r="B542" s="27">
        <f>Library!D542</f>
        <v>0</v>
      </c>
    </row>
    <row r="543" spans="1:2" ht="15" customHeight="1" x14ac:dyDescent="0.25">
      <c r="A543" s="28">
        <v>542</v>
      </c>
      <c r="B543" s="27">
        <f>Library!D543</f>
        <v>0</v>
      </c>
    </row>
    <row r="544" spans="1:2" ht="15" customHeight="1" x14ac:dyDescent="0.25">
      <c r="A544" s="28">
        <v>543</v>
      </c>
      <c r="B544" s="27">
        <f>Library!D544</f>
        <v>0</v>
      </c>
    </row>
    <row r="545" spans="1:2" ht="15" customHeight="1" x14ac:dyDescent="0.25">
      <c r="A545" s="28">
        <v>544</v>
      </c>
      <c r="B545" s="27">
        <f>Library!D545</f>
        <v>0</v>
      </c>
    </row>
    <row r="546" spans="1:2" ht="15" customHeight="1" x14ac:dyDescent="0.25">
      <c r="A546" s="28">
        <v>545</v>
      </c>
      <c r="B546" s="27">
        <f>Library!D546</f>
        <v>0</v>
      </c>
    </row>
    <row r="547" spans="1:2" ht="15" customHeight="1" x14ac:dyDescent="0.25">
      <c r="A547" s="28">
        <v>546</v>
      </c>
      <c r="B547" s="27">
        <f>Library!D547</f>
        <v>0</v>
      </c>
    </row>
    <row r="548" spans="1:2" ht="15" customHeight="1" x14ac:dyDescent="0.25">
      <c r="A548" s="28">
        <v>547</v>
      </c>
      <c r="B548" s="27">
        <f>Library!D548</f>
        <v>0</v>
      </c>
    </row>
    <row r="549" spans="1:2" ht="15" customHeight="1" x14ac:dyDescent="0.25">
      <c r="A549" s="28">
        <v>548</v>
      </c>
      <c r="B549" s="27">
        <f>Library!D549</f>
        <v>0</v>
      </c>
    </row>
    <row r="550" spans="1:2" ht="15" customHeight="1" x14ac:dyDescent="0.25">
      <c r="A550" s="28">
        <v>549</v>
      </c>
      <c r="B550" s="27">
        <f>Library!D550</f>
        <v>0</v>
      </c>
    </row>
    <row r="551" spans="1:2" ht="15" customHeight="1" x14ac:dyDescent="0.25">
      <c r="A551" s="28">
        <v>550</v>
      </c>
      <c r="B551" s="27">
        <f>Library!D551</f>
        <v>0</v>
      </c>
    </row>
    <row r="552" spans="1:2" ht="15" customHeight="1" x14ac:dyDescent="0.25">
      <c r="A552" s="28">
        <v>551</v>
      </c>
      <c r="B552" s="27">
        <f>Library!D552</f>
        <v>0</v>
      </c>
    </row>
    <row r="553" spans="1:2" ht="15" customHeight="1" x14ac:dyDescent="0.25">
      <c r="A553" s="28">
        <v>552</v>
      </c>
      <c r="B553" s="27">
        <f>Library!D553</f>
        <v>0</v>
      </c>
    </row>
    <row r="554" spans="1:2" ht="15" customHeight="1" x14ac:dyDescent="0.25">
      <c r="A554" s="28">
        <v>553</v>
      </c>
      <c r="B554" s="27">
        <f>Library!D554</f>
        <v>0</v>
      </c>
    </row>
    <row r="555" spans="1:2" ht="15" customHeight="1" x14ac:dyDescent="0.25">
      <c r="A555" s="28">
        <v>554</v>
      </c>
      <c r="B555" s="27">
        <f>Library!D555</f>
        <v>0</v>
      </c>
    </row>
    <row r="556" spans="1:2" ht="15" customHeight="1" x14ac:dyDescent="0.25">
      <c r="A556" s="28">
        <v>555</v>
      </c>
      <c r="B556" s="27">
        <f>Library!D556</f>
        <v>0</v>
      </c>
    </row>
    <row r="557" spans="1:2" ht="15" customHeight="1" x14ac:dyDescent="0.25">
      <c r="A557" s="28">
        <v>556</v>
      </c>
      <c r="B557" s="27">
        <f>Library!D557</f>
        <v>0</v>
      </c>
    </row>
    <row r="558" spans="1:2" ht="15" customHeight="1" x14ac:dyDescent="0.25">
      <c r="A558" s="28">
        <v>557</v>
      </c>
      <c r="B558" s="27">
        <f>Library!D558</f>
        <v>0</v>
      </c>
    </row>
    <row r="559" spans="1:2" ht="15" customHeight="1" x14ac:dyDescent="0.25">
      <c r="A559" s="28">
        <v>558</v>
      </c>
      <c r="B559" s="27">
        <f>Library!D559</f>
        <v>0</v>
      </c>
    </row>
    <row r="560" spans="1:2" ht="15" customHeight="1" x14ac:dyDescent="0.25">
      <c r="A560" s="28">
        <v>559</v>
      </c>
      <c r="B560" s="27">
        <f>Library!D560</f>
        <v>0</v>
      </c>
    </row>
    <row r="561" spans="1:2" ht="15" customHeight="1" x14ac:dyDescent="0.25">
      <c r="A561" s="28">
        <v>560</v>
      </c>
      <c r="B561" s="27">
        <f>Library!D561</f>
        <v>0</v>
      </c>
    </row>
    <row r="562" spans="1:2" ht="15" customHeight="1" x14ac:dyDescent="0.25">
      <c r="A562" s="28">
        <v>561</v>
      </c>
      <c r="B562" s="27">
        <f>Library!D562</f>
        <v>0</v>
      </c>
    </row>
    <row r="563" spans="1:2" ht="15" customHeight="1" x14ac:dyDescent="0.25">
      <c r="A563" s="28">
        <v>562</v>
      </c>
      <c r="B563" s="27">
        <f>Library!D563</f>
        <v>0</v>
      </c>
    </row>
    <row r="564" spans="1:2" ht="15" customHeight="1" x14ac:dyDescent="0.25">
      <c r="A564" s="28">
        <v>563</v>
      </c>
      <c r="B564" s="27">
        <f>Library!D564</f>
        <v>0</v>
      </c>
    </row>
    <row r="565" spans="1:2" ht="15" customHeight="1" x14ac:dyDescent="0.25">
      <c r="A565" s="28">
        <v>564</v>
      </c>
      <c r="B565" s="27">
        <f>Library!D565</f>
        <v>0</v>
      </c>
    </row>
    <row r="566" spans="1:2" ht="15" customHeight="1" x14ac:dyDescent="0.25">
      <c r="A566" s="28">
        <v>565</v>
      </c>
      <c r="B566" s="27">
        <f>Library!D566</f>
        <v>0</v>
      </c>
    </row>
    <row r="567" spans="1:2" ht="15" customHeight="1" x14ac:dyDescent="0.25">
      <c r="A567" s="28">
        <v>566</v>
      </c>
      <c r="B567" s="27">
        <f>Library!D567</f>
        <v>0</v>
      </c>
    </row>
    <row r="568" spans="1:2" ht="15" customHeight="1" x14ac:dyDescent="0.25">
      <c r="A568" s="28">
        <v>567</v>
      </c>
      <c r="B568" s="27">
        <f>Library!D568</f>
        <v>0</v>
      </c>
    </row>
    <row r="569" spans="1:2" ht="15" customHeight="1" x14ac:dyDescent="0.25">
      <c r="A569" s="28">
        <v>568</v>
      </c>
      <c r="B569" s="27">
        <f>Library!D569</f>
        <v>0</v>
      </c>
    </row>
    <row r="570" spans="1:2" ht="15" customHeight="1" x14ac:dyDescent="0.25">
      <c r="A570" s="28">
        <v>569</v>
      </c>
      <c r="B570" s="27">
        <f>Library!D570</f>
        <v>0</v>
      </c>
    </row>
    <row r="571" spans="1:2" ht="15" customHeight="1" x14ac:dyDescent="0.25">
      <c r="A571" s="28">
        <v>570</v>
      </c>
      <c r="B571" s="27">
        <f>Library!D571</f>
        <v>0</v>
      </c>
    </row>
    <row r="572" spans="1:2" ht="15" customHeight="1" x14ac:dyDescent="0.25">
      <c r="A572" s="28">
        <v>571</v>
      </c>
      <c r="B572" s="27">
        <f>Library!D572</f>
        <v>0</v>
      </c>
    </row>
    <row r="573" spans="1:2" ht="15" customHeight="1" x14ac:dyDescent="0.25">
      <c r="A573" s="28">
        <v>572</v>
      </c>
      <c r="B573" s="27">
        <f>Library!D573</f>
        <v>0</v>
      </c>
    </row>
    <row r="574" spans="1:2" ht="15" customHeight="1" x14ac:dyDescent="0.25">
      <c r="A574" s="28">
        <v>573</v>
      </c>
      <c r="B574" s="27">
        <f>Library!D574</f>
        <v>0</v>
      </c>
    </row>
    <row r="575" spans="1:2" ht="15" customHeight="1" x14ac:dyDescent="0.25">
      <c r="A575" s="28">
        <v>574</v>
      </c>
      <c r="B575" s="27">
        <f>Library!D575</f>
        <v>0</v>
      </c>
    </row>
    <row r="576" spans="1:2" ht="15" customHeight="1" x14ac:dyDescent="0.25">
      <c r="A576" s="28">
        <v>575</v>
      </c>
      <c r="B576" s="27">
        <f>Library!D576</f>
        <v>0</v>
      </c>
    </row>
    <row r="577" spans="1:2" ht="15" customHeight="1" x14ac:dyDescent="0.25">
      <c r="A577" s="28">
        <v>576</v>
      </c>
      <c r="B577" s="27">
        <f>Library!D577</f>
        <v>0</v>
      </c>
    </row>
    <row r="578" spans="1:2" ht="15" customHeight="1" x14ac:dyDescent="0.25">
      <c r="A578" s="28">
        <v>577</v>
      </c>
      <c r="B578" s="27">
        <f>Library!D578</f>
        <v>0</v>
      </c>
    </row>
    <row r="579" spans="1:2" ht="15" customHeight="1" x14ac:dyDescent="0.25">
      <c r="A579" s="28">
        <v>578</v>
      </c>
      <c r="B579" s="27">
        <f>Library!D579</f>
        <v>0</v>
      </c>
    </row>
    <row r="580" spans="1:2" ht="15" customHeight="1" x14ac:dyDescent="0.25">
      <c r="A580" s="28">
        <v>579</v>
      </c>
      <c r="B580" s="27">
        <f>Library!D580</f>
        <v>0</v>
      </c>
    </row>
    <row r="581" spans="1:2" ht="15" customHeight="1" x14ac:dyDescent="0.25">
      <c r="A581" s="28">
        <v>580</v>
      </c>
      <c r="B581" s="27">
        <f>Library!D581</f>
        <v>0</v>
      </c>
    </row>
    <row r="582" spans="1:2" ht="15" customHeight="1" x14ac:dyDescent="0.25">
      <c r="A582" s="28">
        <v>581</v>
      </c>
      <c r="B582" s="27">
        <f>Library!D582</f>
        <v>0</v>
      </c>
    </row>
    <row r="583" spans="1:2" ht="15" customHeight="1" x14ac:dyDescent="0.25">
      <c r="A583" s="28">
        <v>582</v>
      </c>
      <c r="B583" s="27">
        <f>Library!D583</f>
        <v>0</v>
      </c>
    </row>
    <row r="584" spans="1:2" ht="15" customHeight="1" x14ac:dyDescent="0.25">
      <c r="A584" s="28">
        <v>583</v>
      </c>
      <c r="B584" s="27">
        <f>Library!D584</f>
        <v>0</v>
      </c>
    </row>
    <row r="585" spans="1:2" ht="15" customHeight="1" x14ac:dyDescent="0.25">
      <c r="A585" s="28">
        <v>584</v>
      </c>
      <c r="B585" s="27">
        <f>Library!D585</f>
        <v>0</v>
      </c>
    </row>
    <row r="586" spans="1:2" ht="15" customHeight="1" x14ac:dyDescent="0.25">
      <c r="A586" s="28">
        <v>585</v>
      </c>
      <c r="B586" s="27">
        <f>Library!D586</f>
        <v>0</v>
      </c>
    </row>
    <row r="587" spans="1:2" ht="15" customHeight="1" x14ac:dyDescent="0.25">
      <c r="A587" s="28">
        <v>586</v>
      </c>
      <c r="B587" s="27">
        <f>Library!D587</f>
        <v>0</v>
      </c>
    </row>
    <row r="588" spans="1:2" ht="15" customHeight="1" x14ac:dyDescent="0.25">
      <c r="A588" s="28">
        <v>587</v>
      </c>
      <c r="B588" s="27">
        <f>Library!D588</f>
        <v>0</v>
      </c>
    </row>
    <row r="589" spans="1:2" ht="15" customHeight="1" x14ac:dyDescent="0.25">
      <c r="A589" s="28">
        <v>588</v>
      </c>
      <c r="B589" s="27">
        <f>Library!D589</f>
        <v>0</v>
      </c>
    </row>
    <row r="590" spans="1:2" ht="15" customHeight="1" x14ac:dyDescent="0.25">
      <c r="A590" s="28">
        <v>589</v>
      </c>
      <c r="B590" s="27">
        <f>Library!D590</f>
        <v>0</v>
      </c>
    </row>
    <row r="591" spans="1:2" ht="15" customHeight="1" x14ac:dyDescent="0.25">
      <c r="A591" s="28">
        <v>590</v>
      </c>
      <c r="B591" s="27">
        <f>Library!D591</f>
        <v>0</v>
      </c>
    </row>
    <row r="592" spans="1:2" ht="15" customHeight="1" x14ac:dyDescent="0.25">
      <c r="A592" s="28">
        <v>591</v>
      </c>
      <c r="B592" s="27">
        <f>Library!D592</f>
        <v>0</v>
      </c>
    </row>
    <row r="593" spans="1:2" ht="15" customHeight="1" x14ac:dyDescent="0.25">
      <c r="A593" s="28">
        <v>592</v>
      </c>
      <c r="B593" s="27">
        <f>Library!D593</f>
        <v>0</v>
      </c>
    </row>
    <row r="594" spans="1:2" ht="15" customHeight="1" x14ac:dyDescent="0.25">
      <c r="A594" s="28">
        <v>593</v>
      </c>
      <c r="B594" s="27">
        <f>Library!D594</f>
        <v>0</v>
      </c>
    </row>
    <row r="595" spans="1:2" ht="15" customHeight="1" x14ac:dyDescent="0.25">
      <c r="A595" s="28">
        <v>594</v>
      </c>
      <c r="B595" s="27">
        <f>Library!D595</f>
        <v>0</v>
      </c>
    </row>
    <row r="596" spans="1:2" ht="15" customHeight="1" x14ac:dyDescent="0.25">
      <c r="A596" s="28">
        <v>595</v>
      </c>
      <c r="B596" s="27">
        <f>Library!D596</f>
        <v>0</v>
      </c>
    </row>
    <row r="597" spans="1:2" ht="15" customHeight="1" x14ac:dyDescent="0.25">
      <c r="A597" s="28">
        <v>596</v>
      </c>
      <c r="B597" s="27">
        <f>Library!D597</f>
        <v>0</v>
      </c>
    </row>
    <row r="598" spans="1:2" ht="15" customHeight="1" x14ac:dyDescent="0.25">
      <c r="A598" s="28">
        <v>597</v>
      </c>
      <c r="B598" s="27">
        <f>Library!D598</f>
        <v>0</v>
      </c>
    </row>
    <row r="599" spans="1:2" ht="15" customHeight="1" x14ac:dyDescent="0.25">
      <c r="A599" s="28">
        <v>598</v>
      </c>
      <c r="B599" s="27">
        <f>Library!D599</f>
        <v>0</v>
      </c>
    </row>
    <row r="600" spans="1:2" ht="15" customHeight="1" x14ac:dyDescent="0.25">
      <c r="A600" s="28">
        <v>599</v>
      </c>
      <c r="B600" s="27">
        <f>Library!D600</f>
        <v>0</v>
      </c>
    </row>
    <row r="601" spans="1:2" ht="15" customHeight="1" x14ac:dyDescent="0.25">
      <c r="A601" s="28">
        <v>600</v>
      </c>
      <c r="B601" s="27">
        <f>Library!D601</f>
        <v>0</v>
      </c>
    </row>
    <row r="602" spans="1:2" ht="15" customHeight="1" x14ac:dyDescent="0.25">
      <c r="A602" s="28">
        <v>601</v>
      </c>
      <c r="B602" s="27">
        <f>Library!D602</f>
        <v>0</v>
      </c>
    </row>
    <row r="603" spans="1:2" ht="15" customHeight="1" x14ac:dyDescent="0.25">
      <c r="A603" s="28">
        <v>602</v>
      </c>
      <c r="B603" s="27">
        <f>Library!D603</f>
        <v>0</v>
      </c>
    </row>
    <row r="604" spans="1:2" ht="15" customHeight="1" x14ac:dyDescent="0.25">
      <c r="A604" s="28">
        <v>603</v>
      </c>
      <c r="B604" s="27">
        <f>Library!D604</f>
        <v>0</v>
      </c>
    </row>
    <row r="605" spans="1:2" ht="15" customHeight="1" x14ac:dyDescent="0.25">
      <c r="A605" s="28">
        <v>604</v>
      </c>
      <c r="B605" s="27">
        <f>Library!D605</f>
        <v>0</v>
      </c>
    </row>
    <row r="606" spans="1:2" ht="15" customHeight="1" x14ac:dyDescent="0.25">
      <c r="A606" s="28">
        <v>605</v>
      </c>
      <c r="B606" s="27">
        <f>Library!D606</f>
        <v>0</v>
      </c>
    </row>
    <row r="607" spans="1:2" ht="15" customHeight="1" x14ac:dyDescent="0.25">
      <c r="A607" s="28">
        <v>606</v>
      </c>
      <c r="B607" s="27">
        <f>Library!D607</f>
        <v>0</v>
      </c>
    </row>
    <row r="608" spans="1:2" ht="15" customHeight="1" x14ac:dyDescent="0.25">
      <c r="A608" s="28">
        <v>607</v>
      </c>
      <c r="B608" s="27">
        <f>Library!D608</f>
        <v>0</v>
      </c>
    </row>
    <row r="609" spans="1:2" ht="15" customHeight="1" x14ac:dyDescent="0.25">
      <c r="A609" s="28">
        <v>608</v>
      </c>
      <c r="B609" s="27">
        <f>Library!D609</f>
        <v>0</v>
      </c>
    </row>
    <row r="610" spans="1:2" ht="15" customHeight="1" x14ac:dyDescent="0.25">
      <c r="A610" s="28">
        <v>609</v>
      </c>
      <c r="B610" s="27">
        <f>Library!D610</f>
        <v>0</v>
      </c>
    </row>
    <row r="611" spans="1:2" ht="15" customHeight="1" x14ac:dyDescent="0.25">
      <c r="A611" s="28">
        <v>610</v>
      </c>
      <c r="B611" s="27">
        <f>Library!D611</f>
        <v>0</v>
      </c>
    </row>
    <row r="612" spans="1:2" ht="15" customHeight="1" x14ac:dyDescent="0.25">
      <c r="A612" s="28">
        <v>611</v>
      </c>
      <c r="B612" s="27">
        <f>Library!D612</f>
        <v>0</v>
      </c>
    </row>
    <row r="613" spans="1:2" ht="15" customHeight="1" x14ac:dyDescent="0.25">
      <c r="A613" s="28">
        <v>612</v>
      </c>
      <c r="B613" s="27">
        <f>Library!D613</f>
        <v>0</v>
      </c>
    </row>
    <row r="614" spans="1:2" ht="15" customHeight="1" x14ac:dyDescent="0.25">
      <c r="A614" s="28">
        <v>613</v>
      </c>
      <c r="B614" s="27">
        <f>Library!D614</f>
        <v>0</v>
      </c>
    </row>
    <row r="615" spans="1:2" ht="15" customHeight="1" x14ac:dyDescent="0.25">
      <c r="A615" s="28">
        <v>614</v>
      </c>
      <c r="B615" s="27">
        <f>Library!D615</f>
        <v>0</v>
      </c>
    </row>
    <row r="616" spans="1:2" ht="15" customHeight="1" x14ac:dyDescent="0.25">
      <c r="A616" s="28">
        <v>615</v>
      </c>
      <c r="B616" s="27">
        <f>Library!D616</f>
        <v>0</v>
      </c>
    </row>
    <row r="617" spans="1:2" ht="15" customHeight="1" x14ac:dyDescent="0.25">
      <c r="A617" s="28">
        <v>616</v>
      </c>
      <c r="B617" s="27">
        <f>Library!D617</f>
        <v>0</v>
      </c>
    </row>
    <row r="618" spans="1:2" ht="15" customHeight="1" x14ac:dyDescent="0.25">
      <c r="A618" s="28">
        <v>617</v>
      </c>
      <c r="B618" s="27">
        <f>Library!D618</f>
        <v>0</v>
      </c>
    </row>
    <row r="619" spans="1:2" ht="15" customHeight="1" x14ac:dyDescent="0.25">
      <c r="A619" s="28">
        <v>618</v>
      </c>
      <c r="B619" s="27">
        <f>Library!D619</f>
        <v>0</v>
      </c>
    </row>
    <row r="620" spans="1:2" ht="15" customHeight="1" x14ac:dyDescent="0.25">
      <c r="A620" s="28">
        <v>619</v>
      </c>
      <c r="B620" s="27">
        <f>Library!D620</f>
        <v>0</v>
      </c>
    </row>
    <row r="621" spans="1:2" ht="15" customHeight="1" x14ac:dyDescent="0.25">
      <c r="A621" s="28">
        <v>620</v>
      </c>
      <c r="B621" s="27">
        <f>Library!D621</f>
        <v>0</v>
      </c>
    </row>
    <row r="622" spans="1:2" ht="15" customHeight="1" x14ac:dyDescent="0.25">
      <c r="A622" s="28">
        <v>621</v>
      </c>
      <c r="B622" s="27">
        <f>Library!D622</f>
        <v>0</v>
      </c>
    </row>
    <row r="623" spans="1:2" ht="15" customHeight="1" x14ac:dyDescent="0.25">
      <c r="A623" s="28">
        <v>622</v>
      </c>
      <c r="B623" s="27">
        <f>Library!D623</f>
        <v>0</v>
      </c>
    </row>
    <row r="624" spans="1:2" ht="15" customHeight="1" x14ac:dyDescent="0.25">
      <c r="A624" s="28">
        <v>623</v>
      </c>
      <c r="B624" s="27">
        <f>Library!D624</f>
        <v>0</v>
      </c>
    </row>
    <row r="625" spans="1:2" ht="15" customHeight="1" x14ac:dyDescent="0.25">
      <c r="A625" s="28">
        <v>624</v>
      </c>
      <c r="B625" s="27">
        <f>Library!D625</f>
        <v>0</v>
      </c>
    </row>
    <row r="626" spans="1:2" ht="15" customHeight="1" x14ac:dyDescent="0.25">
      <c r="A626" s="28">
        <v>625</v>
      </c>
      <c r="B626" s="27">
        <f>Library!D626</f>
        <v>0</v>
      </c>
    </row>
    <row r="627" spans="1:2" ht="15" customHeight="1" x14ac:dyDescent="0.25">
      <c r="A627" s="28">
        <v>626</v>
      </c>
      <c r="B627" s="27">
        <f>Library!D627</f>
        <v>0</v>
      </c>
    </row>
    <row r="628" spans="1:2" ht="15" customHeight="1" x14ac:dyDescent="0.25">
      <c r="A628" s="28">
        <v>627</v>
      </c>
      <c r="B628" s="27">
        <f>Library!D628</f>
        <v>0</v>
      </c>
    </row>
    <row r="629" spans="1:2" ht="15" customHeight="1" x14ac:dyDescent="0.25">
      <c r="A629" s="28">
        <v>628</v>
      </c>
      <c r="B629" s="27">
        <f>Library!D629</f>
        <v>0</v>
      </c>
    </row>
    <row r="630" spans="1:2" ht="15" customHeight="1" x14ac:dyDescent="0.25">
      <c r="A630" s="28">
        <v>629</v>
      </c>
      <c r="B630" s="27">
        <f>Library!D630</f>
        <v>0</v>
      </c>
    </row>
    <row r="631" spans="1:2" ht="15" customHeight="1" x14ac:dyDescent="0.25">
      <c r="A631" s="28">
        <v>630</v>
      </c>
      <c r="B631" s="27">
        <f>Library!D631</f>
        <v>0</v>
      </c>
    </row>
    <row r="632" spans="1:2" ht="15" customHeight="1" x14ac:dyDescent="0.25">
      <c r="A632" s="28">
        <v>631</v>
      </c>
      <c r="B632" s="27">
        <f>Library!D632</f>
        <v>0</v>
      </c>
    </row>
    <row r="633" spans="1:2" ht="15" customHeight="1" x14ac:dyDescent="0.25">
      <c r="A633" s="28">
        <v>632</v>
      </c>
      <c r="B633" s="27">
        <f>Library!D633</f>
        <v>0</v>
      </c>
    </row>
    <row r="634" spans="1:2" ht="15" customHeight="1" x14ac:dyDescent="0.25">
      <c r="A634" s="28">
        <v>633</v>
      </c>
      <c r="B634" s="27">
        <f>Library!D634</f>
        <v>0</v>
      </c>
    </row>
    <row r="635" spans="1:2" ht="15" customHeight="1" x14ac:dyDescent="0.25">
      <c r="A635" s="28">
        <v>634</v>
      </c>
      <c r="B635" s="27">
        <f>Library!D635</f>
        <v>0</v>
      </c>
    </row>
    <row r="636" spans="1:2" ht="15" customHeight="1" x14ac:dyDescent="0.25">
      <c r="A636" s="28">
        <v>635</v>
      </c>
      <c r="B636" s="27">
        <f>Library!D636</f>
        <v>0</v>
      </c>
    </row>
    <row r="637" spans="1:2" ht="15" customHeight="1" x14ac:dyDescent="0.25">
      <c r="A637" s="28">
        <v>636</v>
      </c>
      <c r="B637" s="27">
        <f>Library!D637</f>
        <v>0</v>
      </c>
    </row>
    <row r="638" spans="1:2" ht="15" customHeight="1" x14ac:dyDescent="0.25">
      <c r="A638" s="28">
        <v>637</v>
      </c>
      <c r="B638" s="27">
        <f>Library!D638</f>
        <v>0</v>
      </c>
    </row>
    <row r="639" spans="1:2" ht="15" customHeight="1" x14ac:dyDescent="0.25">
      <c r="A639" s="28">
        <v>638</v>
      </c>
      <c r="B639" s="27">
        <f>Library!D639</f>
        <v>0</v>
      </c>
    </row>
    <row r="640" spans="1:2" ht="15" customHeight="1" x14ac:dyDescent="0.25">
      <c r="A640" s="28">
        <v>639</v>
      </c>
      <c r="B640" s="27">
        <f>Library!D640</f>
        <v>0</v>
      </c>
    </row>
    <row r="641" spans="1:2" ht="15" customHeight="1" x14ac:dyDescent="0.25">
      <c r="A641" s="28">
        <v>640</v>
      </c>
      <c r="B641" s="27">
        <f>Library!D641</f>
        <v>0</v>
      </c>
    </row>
    <row r="642" spans="1:2" ht="15" customHeight="1" x14ac:dyDescent="0.25">
      <c r="A642" s="28">
        <v>641</v>
      </c>
      <c r="B642" s="27">
        <f>Library!D642</f>
        <v>0</v>
      </c>
    </row>
    <row r="643" spans="1:2" ht="15" customHeight="1" x14ac:dyDescent="0.25">
      <c r="A643" s="28">
        <v>642</v>
      </c>
      <c r="B643" s="27">
        <f>Library!D643</f>
        <v>0</v>
      </c>
    </row>
    <row r="644" spans="1:2" ht="15" customHeight="1" x14ac:dyDescent="0.25">
      <c r="A644" s="28">
        <v>643</v>
      </c>
      <c r="B644" s="27">
        <f>Library!D644</f>
        <v>0</v>
      </c>
    </row>
    <row r="645" spans="1:2" ht="15" customHeight="1" x14ac:dyDescent="0.25">
      <c r="A645" s="28">
        <v>644</v>
      </c>
      <c r="B645" s="27">
        <f>Library!D645</f>
        <v>0</v>
      </c>
    </row>
    <row r="646" spans="1:2" ht="15" customHeight="1" x14ac:dyDescent="0.25">
      <c r="A646" s="28">
        <v>645</v>
      </c>
      <c r="B646" s="27">
        <f>Library!D646</f>
        <v>0</v>
      </c>
    </row>
    <row r="647" spans="1:2" ht="15" customHeight="1" x14ac:dyDescent="0.25">
      <c r="A647" s="28">
        <v>646</v>
      </c>
      <c r="B647" s="27">
        <f>Library!D647</f>
        <v>0</v>
      </c>
    </row>
    <row r="648" spans="1:2" ht="15" customHeight="1" x14ac:dyDescent="0.25">
      <c r="A648" s="28">
        <v>647</v>
      </c>
      <c r="B648" s="27">
        <f>Library!D648</f>
        <v>0</v>
      </c>
    </row>
    <row r="649" spans="1:2" ht="15" customHeight="1" x14ac:dyDescent="0.25">
      <c r="A649" s="28">
        <v>648</v>
      </c>
      <c r="B649" s="27">
        <f>Library!D649</f>
        <v>0</v>
      </c>
    </row>
    <row r="650" spans="1:2" ht="15" customHeight="1" x14ac:dyDescent="0.25">
      <c r="A650" s="28">
        <v>649</v>
      </c>
      <c r="B650" s="27">
        <f>Library!D650</f>
        <v>0</v>
      </c>
    </row>
    <row r="651" spans="1:2" ht="15" customHeight="1" x14ac:dyDescent="0.25">
      <c r="A651" s="28">
        <v>650</v>
      </c>
      <c r="B651" s="27">
        <f>Library!D651</f>
        <v>0</v>
      </c>
    </row>
    <row r="652" spans="1:2" ht="15" customHeight="1" x14ac:dyDescent="0.25">
      <c r="A652" s="28">
        <v>651</v>
      </c>
      <c r="B652" s="27">
        <f>Library!D652</f>
        <v>0</v>
      </c>
    </row>
    <row r="653" spans="1:2" ht="15" customHeight="1" x14ac:dyDescent="0.25">
      <c r="A653" s="28">
        <v>652</v>
      </c>
      <c r="B653" s="27">
        <f>Library!D653</f>
        <v>0</v>
      </c>
    </row>
    <row r="654" spans="1:2" ht="15" customHeight="1" x14ac:dyDescent="0.25">
      <c r="A654" s="28">
        <v>653</v>
      </c>
      <c r="B654" s="27">
        <f>Library!D654</f>
        <v>0</v>
      </c>
    </row>
    <row r="655" spans="1:2" ht="15" customHeight="1" x14ac:dyDescent="0.25">
      <c r="A655" s="28">
        <v>654</v>
      </c>
      <c r="B655" s="27">
        <f>Library!D655</f>
        <v>0</v>
      </c>
    </row>
    <row r="656" spans="1:2" ht="15" customHeight="1" x14ac:dyDescent="0.25">
      <c r="A656" s="28">
        <v>655</v>
      </c>
      <c r="B656" s="27">
        <f>Library!D656</f>
        <v>0</v>
      </c>
    </row>
    <row r="657" spans="1:2" ht="15" customHeight="1" x14ac:dyDescent="0.25">
      <c r="A657" s="28">
        <v>656</v>
      </c>
      <c r="B657" s="27">
        <f>Library!D657</f>
        <v>0</v>
      </c>
    </row>
    <row r="658" spans="1:2" ht="15" customHeight="1" x14ac:dyDescent="0.25">
      <c r="A658" s="28">
        <v>657</v>
      </c>
      <c r="B658" s="27">
        <f>Library!D658</f>
        <v>0</v>
      </c>
    </row>
    <row r="659" spans="1:2" ht="15" customHeight="1" x14ac:dyDescent="0.25">
      <c r="A659" s="28">
        <v>658</v>
      </c>
      <c r="B659" s="27">
        <f>Library!D659</f>
        <v>0</v>
      </c>
    </row>
    <row r="660" spans="1:2" ht="15" customHeight="1" x14ac:dyDescent="0.25">
      <c r="A660" s="28">
        <v>659</v>
      </c>
      <c r="B660" s="27">
        <f>Library!D660</f>
        <v>0</v>
      </c>
    </row>
    <row r="661" spans="1:2" ht="15" customHeight="1" x14ac:dyDescent="0.25">
      <c r="A661" s="28">
        <v>660</v>
      </c>
      <c r="B661" s="27">
        <f>Library!D661</f>
        <v>0</v>
      </c>
    </row>
    <row r="662" spans="1:2" ht="15" customHeight="1" x14ac:dyDescent="0.25">
      <c r="A662" s="28">
        <v>661</v>
      </c>
      <c r="B662" s="27">
        <f>Library!D662</f>
        <v>0</v>
      </c>
    </row>
    <row r="663" spans="1:2" ht="15" customHeight="1" x14ac:dyDescent="0.25">
      <c r="A663" s="28">
        <v>662</v>
      </c>
      <c r="B663" s="27">
        <f>Library!D663</f>
        <v>0</v>
      </c>
    </row>
    <row r="664" spans="1:2" ht="15" customHeight="1" x14ac:dyDescent="0.25">
      <c r="A664" s="28">
        <v>663</v>
      </c>
      <c r="B664" s="27">
        <f>Library!D664</f>
        <v>0</v>
      </c>
    </row>
    <row r="665" spans="1:2" ht="15" customHeight="1" x14ac:dyDescent="0.25">
      <c r="A665" s="28">
        <v>664</v>
      </c>
      <c r="B665" s="27">
        <f>Library!D665</f>
        <v>0</v>
      </c>
    </row>
    <row r="666" spans="1:2" ht="15" customHeight="1" x14ac:dyDescent="0.25">
      <c r="A666" s="28">
        <v>665</v>
      </c>
      <c r="B666" s="27">
        <f>Library!D666</f>
        <v>0</v>
      </c>
    </row>
    <row r="667" spans="1:2" ht="15" customHeight="1" x14ac:dyDescent="0.25">
      <c r="A667" s="28">
        <v>666</v>
      </c>
      <c r="B667" s="27">
        <f>Library!D667</f>
        <v>0</v>
      </c>
    </row>
    <row r="668" spans="1:2" ht="15" customHeight="1" x14ac:dyDescent="0.25">
      <c r="A668" s="28">
        <v>667</v>
      </c>
      <c r="B668" s="27">
        <f>Library!D668</f>
        <v>0</v>
      </c>
    </row>
    <row r="669" spans="1:2" ht="15" customHeight="1" x14ac:dyDescent="0.25">
      <c r="A669" s="28">
        <v>668</v>
      </c>
      <c r="B669" s="27">
        <f>Library!D669</f>
        <v>0</v>
      </c>
    </row>
    <row r="670" spans="1:2" ht="15" customHeight="1" x14ac:dyDescent="0.25">
      <c r="A670" s="28">
        <v>669</v>
      </c>
      <c r="B670" s="27">
        <f>Library!D670</f>
        <v>0</v>
      </c>
    </row>
    <row r="671" spans="1:2" ht="15" customHeight="1" x14ac:dyDescent="0.25">
      <c r="A671" s="28">
        <v>670</v>
      </c>
      <c r="B671" s="27">
        <f>Library!D671</f>
        <v>0</v>
      </c>
    </row>
    <row r="672" spans="1:2" ht="15" customHeight="1" x14ac:dyDescent="0.25">
      <c r="A672" s="28">
        <v>671</v>
      </c>
      <c r="B672" s="27">
        <f>Library!D672</f>
        <v>0</v>
      </c>
    </row>
    <row r="673" spans="1:2" ht="15" customHeight="1" x14ac:dyDescent="0.25">
      <c r="A673" s="28">
        <v>672</v>
      </c>
      <c r="B673" s="27">
        <f>Library!D673</f>
        <v>0</v>
      </c>
    </row>
    <row r="674" spans="1:2" ht="15" customHeight="1" x14ac:dyDescent="0.25">
      <c r="A674" s="28">
        <v>673</v>
      </c>
      <c r="B674" s="27">
        <f>Library!D674</f>
        <v>0</v>
      </c>
    </row>
    <row r="675" spans="1:2" ht="15" customHeight="1" x14ac:dyDescent="0.25">
      <c r="A675" s="28">
        <v>674</v>
      </c>
      <c r="B675" s="27">
        <f>Library!D675</f>
        <v>0</v>
      </c>
    </row>
    <row r="676" spans="1:2" ht="15" customHeight="1" x14ac:dyDescent="0.25">
      <c r="A676" s="28">
        <v>675</v>
      </c>
      <c r="B676" s="27">
        <f>Library!D676</f>
        <v>0</v>
      </c>
    </row>
    <row r="677" spans="1:2" ht="15" customHeight="1" x14ac:dyDescent="0.25">
      <c r="A677" s="28">
        <v>676</v>
      </c>
      <c r="B677" s="27">
        <f>Library!D677</f>
        <v>0</v>
      </c>
    </row>
    <row r="678" spans="1:2" ht="15" customHeight="1" x14ac:dyDescent="0.25">
      <c r="A678" s="28">
        <v>677</v>
      </c>
      <c r="B678" s="27">
        <f>Library!D678</f>
        <v>0</v>
      </c>
    </row>
    <row r="679" spans="1:2" ht="15" customHeight="1" x14ac:dyDescent="0.25">
      <c r="A679" s="28">
        <v>678</v>
      </c>
      <c r="B679" s="27">
        <f>Library!D679</f>
        <v>0</v>
      </c>
    </row>
    <row r="680" spans="1:2" ht="15" customHeight="1" x14ac:dyDescent="0.25">
      <c r="A680" s="28">
        <v>679</v>
      </c>
      <c r="B680" s="27">
        <f>Library!D680</f>
        <v>0</v>
      </c>
    </row>
    <row r="681" spans="1:2" ht="15" customHeight="1" x14ac:dyDescent="0.25">
      <c r="A681" s="28">
        <v>680</v>
      </c>
      <c r="B681" s="27">
        <f>Library!D681</f>
        <v>0</v>
      </c>
    </row>
    <row r="682" spans="1:2" ht="15" customHeight="1" x14ac:dyDescent="0.25">
      <c r="A682" s="28">
        <v>681</v>
      </c>
    </row>
    <row r="683" spans="1:2" ht="15" customHeight="1" x14ac:dyDescent="0.25">
      <c r="A683" s="28">
        <v>682</v>
      </c>
    </row>
    <row r="684" spans="1:2" ht="15" customHeight="1" x14ac:dyDescent="0.25">
      <c r="A684" s="28">
        <v>683</v>
      </c>
    </row>
    <row r="685" spans="1:2" ht="15" customHeight="1" x14ac:dyDescent="0.25">
      <c r="A685" s="28">
        <v>684</v>
      </c>
    </row>
    <row r="686" spans="1:2" ht="15" customHeight="1" x14ac:dyDescent="0.25">
      <c r="A686" s="28">
        <v>685</v>
      </c>
    </row>
    <row r="687" spans="1:2" ht="15" customHeight="1" x14ac:dyDescent="0.25">
      <c r="A687" s="28">
        <v>686</v>
      </c>
    </row>
    <row r="688" spans="1:2" ht="15" customHeight="1" x14ac:dyDescent="0.25">
      <c r="A688" s="28">
        <v>687</v>
      </c>
    </row>
    <row r="689" spans="1:1" ht="15" customHeight="1" x14ac:dyDescent="0.25">
      <c r="A689" s="28">
        <v>688</v>
      </c>
    </row>
    <row r="690" spans="1:1" ht="15" customHeight="1" x14ac:dyDescent="0.25">
      <c r="A690" s="28">
        <v>689</v>
      </c>
    </row>
    <row r="691" spans="1:1" ht="15" customHeight="1" x14ac:dyDescent="0.25">
      <c r="A691" s="28">
        <v>690</v>
      </c>
    </row>
    <row r="692" spans="1:1" ht="15" customHeight="1" x14ac:dyDescent="0.25">
      <c r="A692" s="28">
        <v>691</v>
      </c>
    </row>
    <row r="693" spans="1:1" ht="15" customHeight="1" x14ac:dyDescent="0.25">
      <c r="A693" s="28">
        <v>692</v>
      </c>
    </row>
    <row r="694" spans="1:1" ht="15" customHeight="1" x14ac:dyDescent="0.25">
      <c r="A694" s="28">
        <v>693</v>
      </c>
    </row>
    <row r="695" spans="1:1" ht="15" customHeight="1" x14ac:dyDescent="0.25">
      <c r="A695" s="28">
        <v>694</v>
      </c>
    </row>
    <row r="696" spans="1:1" ht="15" customHeight="1" x14ac:dyDescent="0.25">
      <c r="A696" s="28">
        <v>695</v>
      </c>
    </row>
    <row r="697" spans="1:1" ht="15" customHeight="1" x14ac:dyDescent="0.25">
      <c r="A697" s="28">
        <v>696</v>
      </c>
    </row>
    <row r="698" spans="1:1" ht="15" customHeight="1" x14ac:dyDescent="0.25">
      <c r="A698" s="28">
        <v>697</v>
      </c>
    </row>
    <row r="699" spans="1:1" ht="15" customHeight="1" x14ac:dyDescent="0.25">
      <c r="A699" s="28">
        <v>698</v>
      </c>
    </row>
    <row r="700" spans="1:1" ht="15" customHeight="1" x14ac:dyDescent="0.25">
      <c r="A700" s="28">
        <v>699</v>
      </c>
    </row>
    <row r="701" spans="1:1" ht="15" customHeight="1" x14ac:dyDescent="0.25">
      <c r="A701" s="28">
        <v>700</v>
      </c>
    </row>
    <row r="702" spans="1:1" ht="15" customHeight="1" x14ac:dyDescent="0.25">
      <c r="A702" s="28">
        <v>701</v>
      </c>
    </row>
    <row r="703" spans="1:1" ht="15" customHeight="1" x14ac:dyDescent="0.25">
      <c r="A703" s="28">
        <v>702</v>
      </c>
    </row>
    <row r="704" spans="1:1" ht="15" customHeight="1" x14ac:dyDescent="0.25">
      <c r="A704" s="28">
        <v>703</v>
      </c>
    </row>
    <row r="705" spans="1:1" ht="15" customHeight="1" x14ac:dyDescent="0.25">
      <c r="A705" s="28">
        <v>704</v>
      </c>
    </row>
    <row r="706" spans="1:1" ht="15" customHeight="1" x14ac:dyDescent="0.25">
      <c r="A706" s="28">
        <v>705</v>
      </c>
    </row>
    <row r="707" spans="1:1" ht="15" customHeight="1" x14ac:dyDescent="0.25">
      <c r="A707" s="28">
        <v>706</v>
      </c>
    </row>
    <row r="708" spans="1:1" ht="15" customHeight="1" x14ac:dyDescent="0.25">
      <c r="A708" s="28">
        <v>707</v>
      </c>
    </row>
    <row r="709" spans="1:1" ht="15" customHeight="1" x14ac:dyDescent="0.25">
      <c r="A709" s="28">
        <v>708</v>
      </c>
    </row>
    <row r="710" spans="1:1" ht="15" customHeight="1" x14ac:dyDescent="0.25">
      <c r="A710" s="28">
        <v>709</v>
      </c>
    </row>
    <row r="711" spans="1:1" ht="15" customHeight="1" x14ac:dyDescent="0.25">
      <c r="A711" s="28">
        <v>710</v>
      </c>
    </row>
    <row r="712" spans="1:1" ht="15" customHeight="1" x14ac:dyDescent="0.25">
      <c r="A712" s="28">
        <v>711</v>
      </c>
    </row>
    <row r="713" spans="1:1" ht="15" customHeight="1" x14ac:dyDescent="0.25">
      <c r="A713" s="28">
        <v>712</v>
      </c>
    </row>
    <row r="714" spans="1:1" ht="15" customHeight="1" x14ac:dyDescent="0.25">
      <c r="A714" s="28">
        <v>713</v>
      </c>
    </row>
    <row r="715" spans="1:1" ht="15" customHeight="1" x14ac:dyDescent="0.25">
      <c r="A715" s="28">
        <v>714</v>
      </c>
    </row>
    <row r="716" spans="1:1" ht="15" customHeight="1" x14ac:dyDescent="0.25">
      <c r="A716" s="28">
        <v>715</v>
      </c>
    </row>
    <row r="717" spans="1:1" ht="15" customHeight="1" x14ac:dyDescent="0.25">
      <c r="A717" s="28">
        <v>716</v>
      </c>
    </row>
    <row r="718" spans="1:1" ht="15" customHeight="1" x14ac:dyDescent="0.25">
      <c r="A718" s="28">
        <v>717</v>
      </c>
    </row>
    <row r="719" spans="1:1" ht="15" customHeight="1" x14ac:dyDescent="0.25">
      <c r="A719" s="28">
        <v>718</v>
      </c>
    </row>
    <row r="720" spans="1:1" ht="15" customHeight="1" x14ac:dyDescent="0.25">
      <c r="A720" s="28">
        <v>719</v>
      </c>
    </row>
    <row r="721" spans="1:1" ht="15" customHeight="1" x14ac:dyDescent="0.25">
      <c r="A721" s="28">
        <v>720</v>
      </c>
    </row>
    <row r="722" spans="1:1" ht="15" customHeight="1" x14ac:dyDescent="0.25">
      <c r="A722" s="28">
        <v>721</v>
      </c>
    </row>
    <row r="723" spans="1:1" ht="15" customHeight="1" x14ac:dyDescent="0.25">
      <c r="A723" s="28">
        <v>722</v>
      </c>
    </row>
    <row r="724" spans="1:1" ht="15" customHeight="1" x14ac:dyDescent="0.25">
      <c r="A724" s="28">
        <v>723</v>
      </c>
    </row>
    <row r="725" spans="1:1" ht="15" customHeight="1" x14ac:dyDescent="0.25">
      <c r="A725" s="28">
        <v>724</v>
      </c>
    </row>
    <row r="726" spans="1:1" ht="15" customHeight="1" x14ac:dyDescent="0.25">
      <c r="A726" s="28">
        <v>725</v>
      </c>
    </row>
    <row r="727" spans="1:1" ht="15" customHeight="1" x14ac:dyDescent="0.25">
      <c r="A727" s="28">
        <v>726</v>
      </c>
    </row>
    <row r="728" spans="1:1" ht="15" customHeight="1" x14ac:dyDescent="0.25">
      <c r="A728" s="28">
        <v>727</v>
      </c>
    </row>
    <row r="729" spans="1:1" ht="15" customHeight="1" x14ac:dyDescent="0.25">
      <c r="A729" s="28">
        <v>728</v>
      </c>
    </row>
    <row r="730" spans="1:1" ht="15" customHeight="1" x14ac:dyDescent="0.25">
      <c r="A730" s="28">
        <v>729</v>
      </c>
    </row>
    <row r="731" spans="1:1" ht="15" customHeight="1" x14ac:dyDescent="0.25">
      <c r="A731" s="28">
        <v>730</v>
      </c>
    </row>
    <row r="732" spans="1:1" ht="15" customHeight="1" x14ac:dyDescent="0.25">
      <c r="A732" s="28">
        <v>731</v>
      </c>
    </row>
    <row r="733" spans="1:1" ht="15" customHeight="1" x14ac:dyDescent="0.25">
      <c r="A733" s="28">
        <v>732</v>
      </c>
    </row>
    <row r="734" spans="1:1" ht="15" customHeight="1" x14ac:dyDescent="0.25">
      <c r="A734" s="28">
        <v>733</v>
      </c>
    </row>
    <row r="735" spans="1:1" ht="15" customHeight="1" x14ac:dyDescent="0.25">
      <c r="A735" s="28">
        <v>734</v>
      </c>
    </row>
    <row r="736" spans="1:1" ht="15" customHeight="1" x14ac:dyDescent="0.25">
      <c r="A736" s="28">
        <v>735</v>
      </c>
    </row>
    <row r="737" spans="1:1" ht="15" customHeight="1" x14ac:dyDescent="0.25">
      <c r="A737" s="28">
        <v>736</v>
      </c>
    </row>
    <row r="738" spans="1:1" ht="15" customHeight="1" x14ac:dyDescent="0.25">
      <c r="A738" s="28">
        <v>737</v>
      </c>
    </row>
    <row r="739" spans="1:1" ht="15" customHeight="1" x14ac:dyDescent="0.25">
      <c r="A739" s="28">
        <v>738</v>
      </c>
    </row>
    <row r="740" spans="1:1" ht="15" customHeight="1" x14ac:dyDescent="0.25">
      <c r="A740" s="28">
        <v>739</v>
      </c>
    </row>
    <row r="741" spans="1:1" ht="15" customHeight="1" x14ac:dyDescent="0.25">
      <c r="A741" s="28">
        <v>740</v>
      </c>
    </row>
    <row r="742" spans="1:1" ht="15" customHeight="1" x14ac:dyDescent="0.25">
      <c r="A742" s="28">
        <v>741</v>
      </c>
    </row>
    <row r="743" spans="1:1" ht="15" customHeight="1" x14ac:dyDescent="0.25">
      <c r="A743" s="28">
        <v>742</v>
      </c>
    </row>
    <row r="744" spans="1:1" ht="15" customHeight="1" x14ac:dyDescent="0.25">
      <c r="A744" s="28">
        <v>743</v>
      </c>
    </row>
    <row r="745" spans="1:1" ht="15" customHeight="1" x14ac:dyDescent="0.25">
      <c r="A745" s="28">
        <v>744</v>
      </c>
    </row>
    <row r="746" spans="1:1" ht="15" customHeight="1" x14ac:dyDescent="0.25">
      <c r="A746" s="28">
        <v>745</v>
      </c>
    </row>
    <row r="747" spans="1:1" ht="15" customHeight="1" x14ac:dyDescent="0.25">
      <c r="A747" s="28">
        <v>746</v>
      </c>
    </row>
    <row r="748" spans="1:1" ht="15" customHeight="1" x14ac:dyDescent="0.25">
      <c r="A748" s="28">
        <v>747</v>
      </c>
    </row>
    <row r="749" spans="1:1" ht="15" customHeight="1" x14ac:dyDescent="0.25">
      <c r="A749" s="28">
        <v>748</v>
      </c>
    </row>
    <row r="750" spans="1:1" ht="15" customHeight="1" x14ac:dyDescent="0.25">
      <c r="A750" s="28">
        <v>749</v>
      </c>
    </row>
    <row r="751" spans="1:1" ht="15" customHeight="1" x14ac:dyDescent="0.25">
      <c r="A751" s="28">
        <v>750</v>
      </c>
    </row>
    <row r="752" spans="1:1" ht="15" customHeight="1" x14ac:dyDescent="0.25">
      <c r="A752" s="28">
        <v>751</v>
      </c>
    </row>
    <row r="753" spans="1:1" ht="15" customHeight="1" x14ac:dyDescent="0.25">
      <c r="A753" s="28">
        <v>752</v>
      </c>
    </row>
    <row r="754" spans="1:1" ht="15" customHeight="1" x14ac:dyDescent="0.25">
      <c r="A754" s="28">
        <v>753</v>
      </c>
    </row>
    <row r="755" spans="1:1" ht="15" customHeight="1" x14ac:dyDescent="0.25">
      <c r="A755" s="28">
        <v>754</v>
      </c>
    </row>
    <row r="756" spans="1:1" ht="15" customHeight="1" x14ac:dyDescent="0.25">
      <c r="A756" s="28">
        <v>755</v>
      </c>
    </row>
    <row r="757" spans="1:1" ht="15" customHeight="1" x14ac:dyDescent="0.25">
      <c r="A757" s="28">
        <v>756</v>
      </c>
    </row>
    <row r="758" spans="1:1" ht="15" customHeight="1" x14ac:dyDescent="0.25">
      <c r="A758" s="28">
        <v>757</v>
      </c>
    </row>
    <row r="759" spans="1:1" ht="15" customHeight="1" x14ac:dyDescent="0.25">
      <c r="A759" s="28">
        <v>758</v>
      </c>
    </row>
    <row r="760" spans="1:1" ht="15" customHeight="1" x14ac:dyDescent="0.25">
      <c r="A760" s="28">
        <v>759</v>
      </c>
    </row>
    <row r="761" spans="1:1" ht="15" customHeight="1" x14ac:dyDescent="0.25">
      <c r="A761" s="28">
        <v>760</v>
      </c>
    </row>
    <row r="762" spans="1:1" ht="15" customHeight="1" x14ac:dyDescent="0.25">
      <c r="A762" s="28">
        <v>761</v>
      </c>
    </row>
    <row r="763" spans="1:1" ht="15" customHeight="1" x14ac:dyDescent="0.25">
      <c r="A763" s="28">
        <v>762</v>
      </c>
    </row>
    <row r="764" spans="1:1" ht="15" customHeight="1" x14ac:dyDescent="0.25">
      <c r="A764" s="28">
        <v>763</v>
      </c>
    </row>
    <row r="765" spans="1:1" ht="15" customHeight="1" x14ac:dyDescent="0.25">
      <c r="A765" s="28">
        <v>764</v>
      </c>
    </row>
    <row r="766" spans="1:1" ht="15" customHeight="1" x14ac:dyDescent="0.25">
      <c r="A766" s="28">
        <v>765</v>
      </c>
    </row>
    <row r="767" spans="1:1" ht="15" customHeight="1" x14ac:dyDescent="0.25">
      <c r="A767" s="28">
        <v>766</v>
      </c>
    </row>
    <row r="768" spans="1:1" ht="15" customHeight="1" x14ac:dyDescent="0.25">
      <c r="A768" s="28">
        <v>767</v>
      </c>
    </row>
    <row r="769" spans="1:1" ht="15" customHeight="1" x14ac:dyDescent="0.25">
      <c r="A769" s="28">
        <v>768</v>
      </c>
    </row>
    <row r="770" spans="1:1" ht="15" customHeight="1" x14ac:dyDescent="0.25">
      <c r="A770" s="28">
        <v>769</v>
      </c>
    </row>
    <row r="771" spans="1:1" ht="15" customHeight="1" x14ac:dyDescent="0.25">
      <c r="A771" s="28">
        <v>770</v>
      </c>
    </row>
    <row r="772" spans="1:1" ht="15" customHeight="1" x14ac:dyDescent="0.25">
      <c r="A772" s="28">
        <v>771</v>
      </c>
    </row>
    <row r="773" spans="1:1" ht="15" customHeight="1" x14ac:dyDescent="0.25">
      <c r="A773" s="28">
        <v>772</v>
      </c>
    </row>
    <row r="774" spans="1:1" ht="15" customHeight="1" x14ac:dyDescent="0.25">
      <c r="A774" s="28">
        <v>773</v>
      </c>
    </row>
    <row r="775" spans="1:1" ht="15" customHeight="1" x14ac:dyDescent="0.25">
      <c r="A775" s="28">
        <v>774</v>
      </c>
    </row>
    <row r="776" spans="1:1" ht="15" customHeight="1" x14ac:dyDescent="0.25">
      <c r="A776" s="28">
        <v>775</v>
      </c>
    </row>
    <row r="777" spans="1:1" ht="15" customHeight="1" x14ac:dyDescent="0.25">
      <c r="A777" s="28">
        <v>776</v>
      </c>
    </row>
    <row r="778" spans="1:1" ht="15" customHeight="1" x14ac:dyDescent="0.25">
      <c r="A778" s="28">
        <v>777</v>
      </c>
    </row>
    <row r="779" spans="1:1" ht="15" customHeight="1" x14ac:dyDescent="0.25">
      <c r="A779" s="28">
        <v>778</v>
      </c>
    </row>
    <row r="780" spans="1:1" ht="15" customHeight="1" x14ac:dyDescent="0.25">
      <c r="A780" s="28">
        <v>779</v>
      </c>
    </row>
    <row r="781" spans="1:1" ht="15" customHeight="1" x14ac:dyDescent="0.25">
      <c r="A781" s="28">
        <v>780</v>
      </c>
    </row>
    <row r="782" spans="1:1" ht="15" customHeight="1" x14ac:dyDescent="0.25">
      <c r="A782" s="28">
        <v>781</v>
      </c>
    </row>
    <row r="783" spans="1:1" ht="15" customHeight="1" x14ac:dyDescent="0.25">
      <c r="A783" s="28">
        <v>782</v>
      </c>
    </row>
    <row r="784" spans="1:1" ht="15" customHeight="1" x14ac:dyDescent="0.25">
      <c r="A784" s="28">
        <v>783</v>
      </c>
    </row>
    <row r="785" spans="1:1" ht="15" customHeight="1" x14ac:dyDescent="0.25">
      <c r="A785" s="28">
        <v>784</v>
      </c>
    </row>
    <row r="786" spans="1:1" ht="15" customHeight="1" x14ac:dyDescent="0.25">
      <c r="A786" s="28">
        <v>785</v>
      </c>
    </row>
    <row r="787" spans="1:1" ht="15" customHeight="1" x14ac:dyDescent="0.25">
      <c r="A787" s="28">
        <v>786</v>
      </c>
    </row>
    <row r="788" spans="1:1" ht="15" customHeight="1" x14ac:dyDescent="0.25">
      <c r="A788" s="28">
        <v>787</v>
      </c>
    </row>
    <row r="789" spans="1:1" ht="15" customHeight="1" x14ac:dyDescent="0.25">
      <c r="A789" s="28">
        <v>788</v>
      </c>
    </row>
    <row r="790" spans="1:1" ht="15" customHeight="1" x14ac:dyDescent="0.25">
      <c r="A790" s="28">
        <v>789</v>
      </c>
    </row>
    <row r="791" spans="1:1" ht="15" customHeight="1" x14ac:dyDescent="0.25">
      <c r="A791" s="28">
        <v>790</v>
      </c>
    </row>
    <row r="792" spans="1:1" ht="15" customHeight="1" x14ac:dyDescent="0.25">
      <c r="A792" s="28">
        <v>791</v>
      </c>
    </row>
    <row r="793" spans="1:1" ht="15" customHeight="1" x14ac:dyDescent="0.25">
      <c r="A793" s="28">
        <v>792</v>
      </c>
    </row>
    <row r="794" spans="1:1" ht="15" customHeight="1" x14ac:dyDescent="0.25">
      <c r="A794" s="28">
        <v>793</v>
      </c>
    </row>
    <row r="795" spans="1:1" ht="15" customHeight="1" x14ac:dyDescent="0.25">
      <c r="A795" s="28">
        <v>794</v>
      </c>
    </row>
    <row r="796" spans="1:1" ht="15" customHeight="1" x14ac:dyDescent="0.25">
      <c r="A796" s="28">
        <v>795</v>
      </c>
    </row>
    <row r="797" spans="1:1" ht="15" customHeight="1" x14ac:dyDescent="0.25">
      <c r="A797" s="28">
        <v>796</v>
      </c>
    </row>
    <row r="798" spans="1:1" ht="15" customHeight="1" x14ac:dyDescent="0.25">
      <c r="A798" s="28">
        <v>797</v>
      </c>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conditionalFormatting sqref="B2:X1000">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J26"/>
  <sheetViews>
    <sheetView zoomScale="70" zoomScaleNormal="70" workbookViewId="0">
      <selection activeCell="C11" sqref="C11"/>
    </sheetView>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48</v>
      </c>
      <c r="C1" s="9" t="s">
        <v>53</v>
      </c>
      <c r="D1" s="9" t="s">
        <v>75</v>
      </c>
      <c r="E1" s="9" t="s">
        <v>76</v>
      </c>
      <c r="F1" s="9" t="s">
        <v>58</v>
      </c>
      <c r="G1" s="9" t="s">
        <v>59</v>
      </c>
    </row>
    <row r="2" spans="1:10" s="21" customFormat="1" ht="18" customHeight="1" x14ac:dyDescent="0.25">
      <c r="B2" s="19" t="s">
        <v>87</v>
      </c>
      <c r="C2" s="19"/>
    </row>
    <row r="3" spans="1:10" ht="45" x14ac:dyDescent="0.25">
      <c r="A3" s="9">
        <v>1</v>
      </c>
      <c r="B3" s="18" t="s">
        <v>100</v>
      </c>
      <c r="C3" s="18" t="s">
        <v>54</v>
      </c>
      <c r="D3" s="11" t="s">
        <v>49</v>
      </c>
      <c r="E3" s="11" t="s">
        <v>50</v>
      </c>
      <c r="F3" s="12" t="s">
        <v>52</v>
      </c>
      <c r="G3" t="s">
        <v>14</v>
      </c>
    </row>
    <row r="4" spans="1:10" ht="45" x14ac:dyDescent="0.25">
      <c r="A4" s="9">
        <v>2</v>
      </c>
      <c r="B4" s="18" t="s">
        <v>94</v>
      </c>
      <c r="C4" s="18" t="s">
        <v>55</v>
      </c>
      <c r="D4" s="4" t="s">
        <v>41</v>
      </c>
      <c r="E4" s="4" t="s">
        <v>51</v>
      </c>
      <c r="F4" s="12" t="s">
        <v>52</v>
      </c>
    </row>
    <row r="5" spans="1:10" s="51" customFormat="1" ht="45" x14ac:dyDescent="0.25">
      <c r="A5" s="9">
        <v>3</v>
      </c>
      <c r="B5" s="52" t="s">
        <v>56</v>
      </c>
      <c r="C5" s="52" t="s">
        <v>57</v>
      </c>
      <c r="D5" s="53" t="s">
        <v>15</v>
      </c>
      <c r="E5" s="53" t="s">
        <v>15</v>
      </c>
      <c r="F5" s="54" t="s">
        <v>52</v>
      </c>
      <c r="G5" s="13" t="s">
        <v>16</v>
      </c>
    </row>
    <row r="6" spans="1:10" ht="30" x14ac:dyDescent="0.25">
      <c r="A6" s="9">
        <v>4</v>
      </c>
      <c r="B6" s="18" t="s">
        <v>96</v>
      </c>
      <c r="C6" s="18" t="s">
        <v>61</v>
      </c>
      <c r="D6" s="4" t="s">
        <v>15</v>
      </c>
      <c r="E6" s="4" t="s">
        <v>15</v>
      </c>
      <c r="F6" s="12" t="s">
        <v>60</v>
      </c>
      <c r="G6" t="s">
        <v>17</v>
      </c>
    </row>
    <row r="7" spans="1:10" ht="45" x14ac:dyDescent="0.25">
      <c r="A7" s="9">
        <v>5</v>
      </c>
      <c r="B7" s="18" t="s">
        <v>95</v>
      </c>
      <c r="C7" s="18" t="s">
        <v>62</v>
      </c>
      <c r="D7" s="4" t="s">
        <v>15</v>
      </c>
      <c r="E7" s="4" t="s">
        <v>15</v>
      </c>
      <c r="F7" s="12" t="s">
        <v>60</v>
      </c>
      <c r="G7" t="s">
        <v>18</v>
      </c>
    </row>
    <row r="8" spans="1:10" ht="30" x14ac:dyDescent="0.25">
      <c r="A8" s="9">
        <v>6</v>
      </c>
      <c r="B8" s="18" t="s">
        <v>97</v>
      </c>
      <c r="C8" s="18" t="s">
        <v>63</v>
      </c>
      <c r="D8" s="4" t="s">
        <v>15</v>
      </c>
      <c r="E8" s="4" t="s">
        <v>15</v>
      </c>
      <c r="F8" s="12" t="s">
        <v>64</v>
      </c>
      <c r="G8" t="s">
        <v>19</v>
      </c>
    </row>
    <row r="9" spans="1:10" ht="45" x14ac:dyDescent="0.25">
      <c r="A9" s="9">
        <v>7</v>
      </c>
      <c r="B9" s="18" t="s">
        <v>98</v>
      </c>
      <c r="C9" s="18" t="s">
        <v>65</v>
      </c>
      <c r="D9" s="4" t="s">
        <v>15</v>
      </c>
      <c r="E9" s="4" t="s">
        <v>15</v>
      </c>
      <c r="F9" s="12" t="s">
        <v>64</v>
      </c>
      <c r="G9" t="s">
        <v>20</v>
      </c>
    </row>
    <row r="10" spans="1:10" ht="75" x14ac:dyDescent="0.25">
      <c r="A10" s="9">
        <v>8</v>
      </c>
      <c r="B10" s="18" t="s">
        <v>99</v>
      </c>
      <c r="C10" s="18" t="s">
        <v>66</v>
      </c>
      <c r="D10" s="4" t="s">
        <v>15</v>
      </c>
      <c r="E10" s="4" t="s">
        <v>15</v>
      </c>
      <c r="F10" s="12" t="s">
        <v>67</v>
      </c>
    </row>
    <row r="11" spans="1:10" ht="30" x14ac:dyDescent="0.25">
      <c r="A11" s="9">
        <v>9</v>
      </c>
      <c r="B11" s="20" t="s">
        <v>101</v>
      </c>
      <c r="C11" s="18" t="s">
        <v>68</v>
      </c>
      <c r="D11" s="4" t="s">
        <v>15</v>
      </c>
      <c r="E11" s="4" t="s">
        <v>15</v>
      </c>
      <c r="F11" s="12" t="s">
        <v>69</v>
      </c>
    </row>
    <row r="12" spans="1:10" ht="30" x14ac:dyDescent="0.25">
      <c r="A12" s="9">
        <v>10</v>
      </c>
      <c r="B12" s="18" t="s">
        <v>102</v>
      </c>
      <c r="C12" s="18" t="s">
        <v>70</v>
      </c>
      <c r="D12" s="4" t="s">
        <v>15</v>
      </c>
      <c r="E12" s="4" t="s">
        <v>15</v>
      </c>
      <c r="F12" s="12" t="s">
        <v>71</v>
      </c>
    </row>
    <row r="13" spans="1:10" ht="23.25" customHeight="1" x14ac:dyDescent="0.25">
      <c r="A13" s="10"/>
      <c r="B13" s="18" t="s">
        <v>72</v>
      </c>
      <c r="C13" s="18"/>
      <c r="D13" s="4"/>
      <c r="E13" s="4"/>
      <c r="F13" s="12"/>
    </row>
    <row r="14" spans="1:10" x14ac:dyDescent="0.25">
      <c r="A14" s="21"/>
      <c r="B14" s="19" t="s">
        <v>88</v>
      </c>
      <c r="C14" s="19"/>
      <c r="D14" s="21"/>
      <c r="E14" s="21"/>
      <c r="F14" s="21"/>
      <c r="G14" s="21"/>
      <c r="H14" s="21"/>
      <c r="I14" s="21"/>
      <c r="J14" s="21"/>
    </row>
    <row r="15" spans="1:10" x14ac:dyDescent="0.25">
      <c r="A15" s="9">
        <v>11</v>
      </c>
      <c r="B15" t="s">
        <v>106</v>
      </c>
    </row>
    <row r="16" spans="1:10" x14ac:dyDescent="0.25">
      <c r="A16" s="9">
        <v>12</v>
      </c>
      <c r="B16" t="s">
        <v>89</v>
      </c>
    </row>
    <row r="17" spans="1:2" x14ac:dyDescent="0.25">
      <c r="A17" s="9">
        <v>13</v>
      </c>
      <c r="B17" t="s">
        <v>109</v>
      </c>
    </row>
    <row r="18" spans="1:2" x14ac:dyDescent="0.25">
      <c r="A18" s="9">
        <v>14</v>
      </c>
      <c r="B18" t="s">
        <v>110</v>
      </c>
    </row>
    <row r="19" spans="1:2" x14ac:dyDescent="0.25">
      <c r="A19" s="9">
        <v>15</v>
      </c>
      <c r="B19" t="s">
        <v>90</v>
      </c>
    </row>
    <row r="20" spans="1:2" x14ac:dyDescent="0.25">
      <c r="A20" s="9">
        <v>16</v>
      </c>
      <c r="B20" t="s">
        <v>108</v>
      </c>
    </row>
    <row r="21" spans="1:2" x14ac:dyDescent="0.25">
      <c r="A21" s="9">
        <v>17</v>
      </c>
      <c r="B21" t="s">
        <v>107</v>
      </c>
    </row>
    <row r="22" spans="1:2" x14ac:dyDescent="0.25">
      <c r="A22" s="9">
        <v>18</v>
      </c>
      <c r="B22" t="s">
        <v>91</v>
      </c>
    </row>
    <row r="23" spans="1:2" x14ac:dyDescent="0.25">
      <c r="A23" s="9">
        <v>19</v>
      </c>
      <c r="B23" t="s">
        <v>92</v>
      </c>
    </row>
    <row r="24" spans="1:2" x14ac:dyDescent="0.25">
      <c r="A24" s="9">
        <v>20</v>
      </c>
      <c r="B24" t="s">
        <v>93</v>
      </c>
    </row>
    <row r="25" spans="1:2" x14ac:dyDescent="0.25">
      <c r="A25" s="9">
        <v>21</v>
      </c>
      <c r="B25" t="s">
        <v>111</v>
      </c>
    </row>
    <row r="26" spans="1:2" x14ac:dyDescent="0.25">
      <c r="B26" s="18" t="s">
        <v>105</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5"/>
  <sheetViews>
    <sheetView topLeftCell="A56" workbookViewId="0">
      <selection activeCell="A70" sqref="A70"/>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46</v>
      </c>
      <c r="C1" s="46" t="s">
        <v>44</v>
      </c>
      <c r="D1" s="45" t="s">
        <v>1171</v>
      </c>
      <c r="E1" s="106" t="s">
        <v>1172</v>
      </c>
      <c r="F1" s="106" t="s">
        <v>1199</v>
      </c>
      <c r="G1" s="47" t="s">
        <v>43</v>
      </c>
      <c r="H1" s="1" t="s">
        <v>1173</v>
      </c>
    </row>
    <row r="2" spans="1:8" x14ac:dyDescent="0.25">
      <c r="A2" s="110" t="s">
        <v>1241</v>
      </c>
      <c r="G2" t="e">
        <f>C2/SQRT(D2)</f>
        <v>#DIV/0!</v>
      </c>
      <c r="H2" t="e">
        <f>C2*E2/D2</f>
        <v>#DIV/0!</v>
      </c>
    </row>
    <row r="3" spans="1:8" x14ac:dyDescent="0.25">
      <c r="A3" s="6"/>
      <c r="G3" t="e">
        <f>C3/SQRT(D3)</f>
        <v>#DIV/0!</v>
      </c>
      <c r="H3" t="e">
        <f t="shared" ref="H3:H20" si="0">C3*E3/D3</f>
        <v>#DIV/0!</v>
      </c>
    </row>
    <row r="4" spans="1:8" x14ac:dyDescent="0.25">
      <c r="A4" s="6" t="s">
        <v>1167</v>
      </c>
      <c r="B4" t="s">
        <v>1174</v>
      </c>
      <c r="C4">
        <v>4.62</v>
      </c>
      <c r="D4">
        <v>39.409999999999997</v>
      </c>
      <c r="E4">
        <v>100</v>
      </c>
      <c r="F4">
        <v>8</v>
      </c>
      <c r="G4">
        <f>H4/SQRT(F4)</f>
        <v>4.1446756268483247</v>
      </c>
      <c r="H4">
        <f t="shared" si="0"/>
        <v>11.72291296625222</v>
      </c>
    </row>
    <row r="5" spans="1:8" x14ac:dyDescent="0.25">
      <c r="A5" s="6"/>
      <c r="B5" t="s">
        <v>1168</v>
      </c>
      <c r="C5">
        <v>4.7</v>
      </c>
      <c r="D5">
        <v>39.409999999999997</v>
      </c>
      <c r="E5">
        <v>100</v>
      </c>
      <c r="F5">
        <v>8</v>
      </c>
      <c r="G5">
        <f t="shared" ref="G5:G7" si="1">H5/SQRT(F5)</f>
        <v>4.2164449017721051</v>
      </c>
      <c r="H5">
        <f t="shared" si="0"/>
        <v>11.925907130170009</v>
      </c>
    </row>
    <row r="6" spans="1:8" x14ac:dyDescent="0.25">
      <c r="A6" s="6"/>
      <c r="B6" t="s">
        <v>1169</v>
      </c>
      <c r="C6">
        <v>3.08</v>
      </c>
      <c r="D6">
        <v>39.409999999999997</v>
      </c>
      <c r="E6">
        <v>100</v>
      </c>
      <c r="F6">
        <v>8</v>
      </c>
      <c r="G6">
        <f t="shared" si="1"/>
        <v>2.7631170845655499</v>
      </c>
      <c r="H6">
        <f t="shared" si="0"/>
        <v>7.8152753108348145</v>
      </c>
    </row>
    <row r="7" spans="1:8" x14ac:dyDescent="0.25">
      <c r="A7" s="6"/>
      <c r="B7" t="s">
        <v>1170</v>
      </c>
      <c r="C7">
        <v>3.08</v>
      </c>
      <c r="D7">
        <v>39.409999999999997</v>
      </c>
      <c r="E7">
        <v>100</v>
      </c>
      <c r="F7">
        <v>8</v>
      </c>
      <c r="G7">
        <f t="shared" si="1"/>
        <v>2.7631170845655499</v>
      </c>
      <c r="H7">
        <f t="shared" si="0"/>
        <v>7.8152753108348145</v>
      </c>
    </row>
    <row r="8" spans="1:8" x14ac:dyDescent="0.25">
      <c r="A8" s="6"/>
    </row>
    <row r="9" spans="1:8" x14ac:dyDescent="0.25">
      <c r="A9" s="6" t="s">
        <v>602</v>
      </c>
      <c r="B9" t="s">
        <v>1174</v>
      </c>
      <c r="C9">
        <v>14.24</v>
      </c>
      <c r="D9">
        <v>52.67</v>
      </c>
      <c r="E9">
        <v>150</v>
      </c>
      <c r="F9">
        <v>14</v>
      </c>
      <c r="G9">
        <f>H9/SQRT(F9)</f>
        <v>10.838618050596896</v>
      </c>
      <c r="H9">
        <f>C9*E9/D9</f>
        <v>40.554395291437253</v>
      </c>
    </row>
    <row r="10" spans="1:8" x14ac:dyDescent="0.25">
      <c r="B10" t="s">
        <v>1198</v>
      </c>
      <c r="C10">
        <v>11.59</v>
      </c>
      <c r="D10">
        <v>52.67</v>
      </c>
      <c r="E10">
        <v>150</v>
      </c>
      <c r="F10">
        <v>14</v>
      </c>
      <c r="G10">
        <f>H10/SQRT(F10)</f>
        <v>8.8215999442709272</v>
      </c>
      <c r="H10">
        <f t="shared" si="0"/>
        <v>33.007404594645905</v>
      </c>
    </row>
    <row r="12" spans="1:8" ht="16.5" customHeight="1" x14ac:dyDescent="0.25">
      <c r="A12" t="s">
        <v>1242</v>
      </c>
      <c r="B12" t="s">
        <v>1243</v>
      </c>
      <c r="C12">
        <v>3.08</v>
      </c>
      <c r="D12">
        <v>49.07</v>
      </c>
      <c r="E12">
        <v>200</v>
      </c>
      <c r="F12">
        <v>13</v>
      </c>
      <c r="G12">
        <f>H12/SQRT(F12)</f>
        <v>3.4817130718844624</v>
      </c>
      <c r="H12">
        <f t="shared" si="0"/>
        <v>12.553495007132668</v>
      </c>
    </row>
    <row r="13" spans="1:8" ht="16.5" customHeight="1" x14ac:dyDescent="0.25">
      <c r="B13" t="s">
        <v>1244</v>
      </c>
      <c r="C13">
        <v>2.62</v>
      </c>
      <c r="D13">
        <v>49.07</v>
      </c>
      <c r="E13">
        <v>200</v>
      </c>
      <c r="F13">
        <v>13</v>
      </c>
      <c r="G13">
        <f>H13/SQRT(F13)</f>
        <v>2.9617169637458742</v>
      </c>
      <c r="H13">
        <f t="shared" si="0"/>
        <v>10.67862237619727</v>
      </c>
    </row>
    <row r="14" spans="1:8" ht="16.5" customHeight="1" x14ac:dyDescent="0.25">
      <c r="B14" t="s">
        <v>1245</v>
      </c>
      <c r="C14">
        <v>3.08</v>
      </c>
      <c r="D14">
        <v>49.07</v>
      </c>
      <c r="E14">
        <v>200</v>
      </c>
      <c r="F14">
        <v>13</v>
      </c>
      <c r="G14">
        <f>H14/SQRT(F14)</f>
        <v>3.4817130718844624</v>
      </c>
      <c r="H14">
        <f t="shared" si="0"/>
        <v>12.553495007132668</v>
      </c>
    </row>
    <row r="15" spans="1:8" ht="16.5" customHeight="1" x14ac:dyDescent="0.25">
      <c r="B15" t="s">
        <v>1246</v>
      </c>
      <c r="C15">
        <v>3.85</v>
      </c>
      <c r="D15">
        <v>49.07</v>
      </c>
      <c r="E15">
        <v>200</v>
      </c>
      <c r="F15">
        <v>15</v>
      </c>
      <c r="G15">
        <f t="shared" ref="G15:G19" si="2">H15/SQRT(F15)</f>
        <v>4.0516230916102316</v>
      </c>
      <c r="H15">
        <f t="shared" si="0"/>
        <v>15.691868758915835</v>
      </c>
    </row>
    <row r="16" spans="1:8" ht="16.5" customHeight="1" x14ac:dyDescent="0.25">
      <c r="B16" t="s">
        <v>1247</v>
      </c>
      <c r="C16">
        <v>4.16</v>
      </c>
      <c r="D16">
        <v>49.07</v>
      </c>
      <c r="E16">
        <v>200</v>
      </c>
      <c r="F16">
        <v>15</v>
      </c>
      <c r="G16">
        <f>H16/SQRT(F16)</f>
        <v>4.3778576782074188</v>
      </c>
      <c r="H16">
        <f t="shared" si="0"/>
        <v>16.955369879763602</v>
      </c>
    </row>
    <row r="17" spans="1:8" ht="16.5" customHeight="1" x14ac:dyDescent="0.25">
      <c r="B17" t="s">
        <v>1248</v>
      </c>
      <c r="C17">
        <v>4.16</v>
      </c>
      <c r="D17">
        <v>49.07</v>
      </c>
      <c r="E17">
        <v>200</v>
      </c>
      <c r="F17">
        <v>15</v>
      </c>
      <c r="G17">
        <f t="shared" si="2"/>
        <v>4.3778576782074188</v>
      </c>
      <c r="H17">
        <f t="shared" si="0"/>
        <v>16.955369879763602</v>
      </c>
    </row>
    <row r="18" spans="1:8" ht="16.5" customHeight="1" x14ac:dyDescent="0.25"/>
    <row r="19" spans="1:8" ht="16.5" customHeight="1" x14ac:dyDescent="0.25">
      <c r="A19" t="s">
        <v>1296</v>
      </c>
      <c r="B19" t="s">
        <v>1174</v>
      </c>
      <c r="C19">
        <v>0.57999999999999996</v>
      </c>
      <c r="D19">
        <v>27.13</v>
      </c>
      <c r="E19">
        <v>150</v>
      </c>
      <c r="F19">
        <v>8</v>
      </c>
      <c r="G19">
        <f t="shared" si="2"/>
        <v>1.1337687055515966</v>
      </c>
      <c r="H19">
        <f>C19*E19/D19</f>
        <v>3.2067821599705124</v>
      </c>
    </row>
    <row r="20" spans="1:8" ht="16.5" customHeight="1" x14ac:dyDescent="0.25">
      <c r="B20" t="s">
        <v>1297</v>
      </c>
      <c r="C20">
        <v>0.46</v>
      </c>
      <c r="D20">
        <v>27.13</v>
      </c>
      <c r="E20">
        <v>150</v>
      </c>
      <c r="F20">
        <v>8</v>
      </c>
      <c r="G20">
        <f>H20/SQRT(F20)</f>
        <v>0.89919586992023182</v>
      </c>
      <c r="H20">
        <f t="shared" si="0"/>
        <v>2.5433099889421307</v>
      </c>
    </row>
    <row r="22" spans="1:8" x14ac:dyDescent="0.25">
      <c r="A22" t="s">
        <v>639</v>
      </c>
      <c r="B22" t="s">
        <v>1384</v>
      </c>
      <c r="F22">
        <v>10</v>
      </c>
      <c r="G22">
        <f t="shared" ref="G22:G26" si="3">H22/SQRT(F22)</f>
        <v>6.0083275543199202</v>
      </c>
      <c r="H22">
        <v>19</v>
      </c>
    </row>
    <row r="23" spans="1:8" x14ac:dyDescent="0.25">
      <c r="B23" t="s">
        <v>1297</v>
      </c>
      <c r="F23">
        <v>10</v>
      </c>
      <c r="G23">
        <f t="shared" si="3"/>
        <v>3.193900436770063</v>
      </c>
      <c r="H23">
        <v>10.1</v>
      </c>
    </row>
    <row r="25" spans="1:8" x14ac:dyDescent="0.25">
      <c r="A25" t="s">
        <v>1448</v>
      </c>
      <c r="B25" t="s">
        <v>1384</v>
      </c>
      <c r="C25">
        <v>4.62</v>
      </c>
      <c r="D25">
        <v>30.85</v>
      </c>
      <c r="E25">
        <v>120</v>
      </c>
      <c r="F25">
        <v>12</v>
      </c>
      <c r="G25">
        <f t="shared" si="3"/>
        <v>5.1877307818270424</v>
      </c>
      <c r="H25">
        <f>C25*E25/D25</f>
        <v>17.970826580226902</v>
      </c>
    </row>
    <row r="26" spans="1:8" x14ac:dyDescent="0.25">
      <c r="B26" t="s">
        <v>1449</v>
      </c>
      <c r="C26">
        <v>4.4400000000000004</v>
      </c>
      <c r="D26">
        <v>30.85</v>
      </c>
      <c r="E26">
        <v>120</v>
      </c>
      <c r="F26">
        <v>12</v>
      </c>
      <c r="G26">
        <f t="shared" si="3"/>
        <v>4.9856114007168983</v>
      </c>
      <c r="H26">
        <f>C26*E26/D26</f>
        <v>17.27066450567261</v>
      </c>
    </row>
    <row r="28" spans="1:8" x14ac:dyDescent="0.25">
      <c r="A28" t="s">
        <v>1578</v>
      </c>
      <c r="B28" t="s">
        <v>1579</v>
      </c>
      <c r="C28">
        <v>2.19</v>
      </c>
      <c r="D28">
        <v>44.9</v>
      </c>
      <c r="E28">
        <v>200</v>
      </c>
      <c r="F28">
        <v>8</v>
      </c>
      <c r="G28">
        <f>H28/SQRT(F28)</f>
        <v>3.4489172623575479</v>
      </c>
      <c r="H28">
        <f>C28*E28/D28</f>
        <v>9.7550111358574618</v>
      </c>
    </row>
    <row r="29" spans="1:8" x14ac:dyDescent="0.25">
      <c r="B29" t="s">
        <v>1580</v>
      </c>
      <c r="C29">
        <v>1.18</v>
      </c>
      <c r="D29">
        <v>44.9</v>
      </c>
      <c r="E29">
        <v>200</v>
      </c>
      <c r="F29">
        <v>8</v>
      </c>
      <c r="G29">
        <f t="shared" ref="G29:G51" si="4">H29/SQRT(F29)</f>
        <v>1.8583207167040667</v>
      </c>
      <c r="H29">
        <f t="shared" ref="H29:H37" si="5">C29*E29/D29</f>
        <v>5.2561247216035634</v>
      </c>
    </row>
    <row r="30" spans="1:8" x14ac:dyDescent="0.25">
      <c r="B30" t="s">
        <v>1581</v>
      </c>
      <c r="C30">
        <v>0.84</v>
      </c>
      <c r="D30">
        <v>44.9</v>
      </c>
      <c r="E30">
        <v>200</v>
      </c>
      <c r="F30">
        <v>8</v>
      </c>
      <c r="G30">
        <f t="shared" si="4"/>
        <v>1.3228723746028952</v>
      </c>
      <c r="H30">
        <f t="shared" si="5"/>
        <v>3.7416481069042318</v>
      </c>
    </row>
    <row r="31" spans="1:8" x14ac:dyDescent="0.25">
      <c r="B31" t="s">
        <v>1582</v>
      </c>
      <c r="C31">
        <v>0.84</v>
      </c>
      <c r="D31">
        <v>44.9</v>
      </c>
      <c r="E31">
        <v>200</v>
      </c>
      <c r="F31">
        <v>8</v>
      </c>
      <c r="G31">
        <f t="shared" si="4"/>
        <v>1.3228723746028952</v>
      </c>
      <c r="H31">
        <f t="shared" si="5"/>
        <v>3.7416481069042318</v>
      </c>
    </row>
    <row r="32" spans="1:8" x14ac:dyDescent="0.25">
      <c r="B32" t="s">
        <v>1579</v>
      </c>
      <c r="C32">
        <v>1.68</v>
      </c>
      <c r="D32">
        <v>44.23</v>
      </c>
      <c r="E32">
        <v>200</v>
      </c>
      <c r="F32">
        <v>8</v>
      </c>
      <c r="G32">
        <f>H32/SQRT(F32)</f>
        <v>2.6858227275455571</v>
      </c>
      <c r="H32">
        <f>C32*E32/D32</f>
        <v>7.5966538548496505</v>
      </c>
    </row>
    <row r="33" spans="1:8" x14ac:dyDescent="0.25">
      <c r="B33" t="s">
        <v>1583</v>
      </c>
      <c r="C33">
        <v>1.51</v>
      </c>
      <c r="D33">
        <v>44.23</v>
      </c>
      <c r="E33">
        <v>200</v>
      </c>
      <c r="F33">
        <v>8</v>
      </c>
      <c r="G33">
        <f t="shared" si="4"/>
        <v>2.4140430467820186</v>
      </c>
      <c r="H33">
        <f t="shared" si="5"/>
        <v>6.8279448338231976</v>
      </c>
    </row>
    <row r="34" spans="1:8" x14ac:dyDescent="0.25">
      <c r="B34" t="s">
        <v>1584</v>
      </c>
      <c r="C34">
        <v>0.84</v>
      </c>
      <c r="D34">
        <v>44.23</v>
      </c>
      <c r="E34">
        <v>200</v>
      </c>
      <c r="F34">
        <v>8</v>
      </c>
      <c r="G34">
        <f t="shared" si="4"/>
        <v>1.3429113637727785</v>
      </c>
      <c r="H34">
        <f t="shared" si="5"/>
        <v>3.7983269274248253</v>
      </c>
    </row>
    <row r="35" spans="1:8" x14ac:dyDescent="0.25">
      <c r="B35" t="s">
        <v>1579</v>
      </c>
      <c r="C35">
        <v>1.68</v>
      </c>
      <c r="D35">
        <v>43.89</v>
      </c>
      <c r="E35">
        <v>200</v>
      </c>
      <c r="F35">
        <v>8</v>
      </c>
      <c r="G35">
        <f t="shared" si="4"/>
        <v>2.7066288275083159</v>
      </c>
      <c r="H35">
        <f t="shared" si="5"/>
        <v>7.6555023923444976</v>
      </c>
    </row>
    <row r="36" spans="1:8" x14ac:dyDescent="0.25">
      <c r="B36" t="s">
        <v>1585</v>
      </c>
      <c r="C36">
        <v>1.01</v>
      </c>
      <c r="D36">
        <v>43.89</v>
      </c>
      <c r="E36">
        <v>200</v>
      </c>
      <c r="F36">
        <v>8</v>
      </c>
      <c r="G36">
        <f t="shared" si="4"/>
        <v>1.6271994736805946</v>
      </c>
      <c r="H36">
        <f>C36*E36/D36</f>
        <v>4.6024151287309181</v>
      </c>
    </row>
    <row r="37" spans="1:8" x14ac:dyDescent="0.25">
      <c r="B37" t="s">
        <v>1586</v>
      </c>
      <c r="C37">
        <v>1.01</v>
      </c>
      <c r="D37">
        <v>43.89</v>
      </c>
      <c r="E37">
        <v>200</v>
      </c>
      <c r="F37">
        <v>8</v>
      </c>
      <c r="G37">
        <f t="shared" si="4"/>
        <v>1.6271994736805946</v>
      </c>
      <c r="H37">
        <f t="shared" si="5"/>
        <v>4.6024151287309181</v>
      </c>
    </row>
    <row r="39" spans="1:8" x14ac:dyDescent="0.25">
      <c r="A39" t="s">
        <v>1588</v>
      </c>
      <c r="B39" t="s">
        <v>1589</v>
      </c>
      <c r="F39">
        <v>10</v>
      </c>
      <c r="G39">
        <f>H39/SQRT(F39)</f>
        <v>5.6920997883030822</v>
      </c>
      <c r="H39">
        <v>18</v>
      </c>
    </row>
    <row r="40" spans="1:8" x14ac:dyDescent="0.25">
      <c r="B40" t="s">
        <v>1297</v>
      </c>
      <c r="F40">
        <v>10</v>
      </c>
      <c r="G40">
        <f t="shared" si="4"/>
        <v>3.7947331922020551</v>
      </c>
      <c r="H40">
        <v>12</v>
      </c>
    </row>
    <row r="42" spans="1:8" x14ac:dyDescent="0.25">
      <c r="A42" t="s">
        <v>1633</v>
      </c>
      <c r="B42" t="s">
        <v>1579</v>
      </c>
      <c r="C42">
        <v>0.92</v>
      </c>
      <c r="D42">
        <v>39.72</v>
      </c>
      <c r="E42">
        <v>250</v>
      </c>
      <c r="F42">
        <v>8</v>
      </c>
      <c r="G42">
        <f t="shared" si="4"/>
        <v>2.0472628357616558</v>
      </c>
      <c r="H42">
        <f>C42*E42/D42</f>
        <v>5.7905337361530718</v>
      </c>
    </row>
    <row r="43" spans="1:8" x14ac:dyDescent="0.25">
      <c r="B43" t="s">
        <v>1579</v>
      </c>
      <c r="C43">
        <v>1.1499999999999999</v>
      </c>
      <c r="D43">
        <v>42.95</v>
      </c>
      <c r="E43">
        <v>200</v>
      </c>
      <c r="F43">
        <v>8</v>
      </c>
      <c r="G43">
        <f t="shared" si="4"/>
        <v>1.893301043922071</v>
      </c>
      <c r="H43">
        <f t="shared" ref="H43:H50" si="6">C43*E43/D43</f>
        <v>5.3550640279394637</v>
      </c>
    </row>
    <row r="44" spans="1:8" x14ac:dyDescent="0.25">
      <c r="B44" t="s">
        <v>1579</v>
      </c>
      <c r="C44">
        <v>1.1499999999999999</v>
      </c>
      <c r="D44">
        <v>43.18</v>
      </c>
      <c r="E44">
        <v>200</v>
      </c>
      <c r="F44">
        <v>8</v>
      </c>
      <c r="G44">
        <f t="shared" si="4"/>
        <v>1.8832163000568076</v>
      </c>
      <c r="H44">
        <f t="shared" si="6"/>
        <v>5.3265400648448349</v>
      </c>
    </row>
    <row r="45" spans="1:8" x14ac:dyDescent="0.25">
      <c r="B45" t="s">
        <v>1579</v>
      </c>
      <c r="C45">
        <v>1.1499999999999999</v>
      </c>
      <c r="D45">
        <v>38.909999999999997</v>
      </c>
      <c r="E45">
        <v>200</v>
      </c>
      <c r="F45">
        <v>8</v>
      </c>
      <c r="G45">
        <f t="shared" si="4"/>
        <v>2.0898812602532244</v>
      </c>
      <c r="H45">
        <f t="shared" si="6"/>
        <v>5.9110768439989716</v>
      </c>
    </row>
    <row r="46" spans="1:8" x14ac:dyDescent="0.25">
      <c r="B46" t="s">
        <v>1579</v>
      </c>
      <c r="C46">
        <v>1.04</v>
      </c>
      <c r="D46">
        <v>39.14</v>
      </c>
      <c r="E46">
        <v>200</v>
      </c>
      <c r="F46">
        <v>8</v>
      </c>
      <c r="G46">
        <f t="shared" si="4"/>
        <v>1.8788734093868404</v>
      </c>
      <c r="H46">
        <f t="shared" si="6"/>
        <v>5.314256515074093</v>
      </c>
    </row>
    <row r="47" spans="1:8" x14ac:dyDescent="0.25">
      <c r="B47" t="s">
        <v>1198</v>
      </c>
      <c r="C47">
        <v>0.46</v>
      </c>
      <c r="D47">
        <v>39.72</v>
      </c>
      <c r="E47">
        <v>250</v>
      </c>
      <c r="F47">
        <v>8</v>
      </c>
      <c r="G47">
        <f t="shared" si="4"/>
        <v>1.0236314178808279</v>
      </c>
      <c r="H47">
        <f t="shared" si="6"/>
        <v>2.8952668680765359</v>
      </c>
    </row>
    <row r="48" spans="1:8" x14ac:dyDescent="0.25">
      <c r="B48" t="s">
        <v>1198</v>
      </c>
      <c r="C48">
        <v>0.69</v>
      </c>
      <c r="D48">
        <v>42.95</v>
      </c>
      <c r="E48">
        <v>200</v>
      </c>
      <c r="F48">
        <v>8</v>
      </c>
      <c r="G48">
        <f>H48/SQRT(F48)</f>
        <v>1.1359806263532426</v>
      </c>
      <c r="H48">
        <f>C48*E48/D48</f>
        <v>3.2130384167636783</v>
      </c>
    </row>
    <row r="49" spans="1:8" x14ac:dyDescent="0.25">
      <c r="B49" t="s">
        <v>1198</v>
      </c>
      <c r="C49">
        <v>0.81</v>
      </c>
      <c r="D49">
        <v>43.18</v>
      </c>
      <c r="E49">
        <v>200</v>
      </c>
      <c r="F49">
        <v>8</v>
      </c>
      <c r="G49">
        <f t="shared" si="4"/>
        <v>1.3264393069965341</v>
      </c>
      <c r="H49">
        <f t="shared" si="6"/>
        <v>3.7517369152385363</v>
      </c>
    </row>
    <row r="50" spans="1:8" x14ac:dyDescent="0.25">
      <c r="B50" t="s">
        <v>1198</v>
      </c>
      <c r="C50">
        <v>0.81</v>
      </c>
      <c r="D50">
        <v>38.909999999999997</v>
      </c>
      <c r="E50">
        <v>200</v>
      </c>
      <c r="F50">
        <v>8</v>
      </c>
      <c r="G50">
        <f t="shared" si="4"/>
        <v>1.4720033224392277</v>
      </c>
      <c r="H50">
        <f t="shared" si="6"/>
        <v>4.1634541249036241</v>
      </c>
    </row>
    <row r="51" spans="1:8" x14ac:dyDescent="0.25">
      <c r="B51" t="s">
        <v>1198</v>
      </c>
      <c r="C51">
        <v>0.81</v>
      </c>
      <c r="D51">
        <v>39.14</v>
      </c>
      <c r="E51">
        <v>200</v>
      </c>
      <c r="F51">
        <v>8</v>
      </c>
      <c r="G51">
        <f t="shared" si="4"/>
        <v>1.4633533284647509</v>
      </c>
      <c r="H51">
        <f>C51*E51/D51</f>
        <v>4.1389882473173225</v>
      </c>
    </row>
    <row r="52" spans="1:8" x14ac:dyDescent="0.25">
      <c r="B52" t="s">
        <v>1198</v>
      </c>
    </row>
    <row r="54" spans="1:8" x14ac:dyDescent="0.25">
      <c r="A54" t="s">
        <v>1652</v>
      </c>
      <c r="B54" t="s">
        <v>1653</v>
      </c>
      <c r="F54">
        <v>16</v>
      </c>
      <c r="G54">
        <f>H54/SQRT(F54)</f>
        <v>14.475</v>
      </c>
      <c r="H54">
        <v>57.9</v>
      </c>
    </row>
    <row r="55" spans="1:8" x14ac:dyDescent="0.25">
      <c r="B55" t="s">
        <v>1654</v>
      </c>
      <c r="F55">
        <v>16</v>
      </c>
      <c r="G55">
        <f>H55/SQRT(F55)</f>
        <v>12.95</v>
      </c>
      <c r="H55">
        <v>51.8</v>
      </c>
    </row>
    <row r="57" spans="1:8" x14ac:dyDescent="0.25">
      <c r="A57" t="s">
        <v>1731</v>
      </c>
      <c r="B57" t="s">
        <v>1210</v>
      </c>
      <c r="C57">
        <v>0.69</v>
      </c>
      <c r="D57">
        <v>26.44</v>
      </c>
      <c r="E57">
        <v>200</v>
      </c>
      <c r="F57">
        <v>10</v>
      </c>
      <c r="G57">
        <f>H57/SQRT(F57)</f>
        <v>1.6505080071983218</v>
      </c>
      <c r="H57">
        <f>C57*E57/D57</f>
        <v>5.2193645990922839</v>
      </c>
    </row>
    <row r="58" spans="1:8" x14ac:dyDescent="0.25">
      <c r="B58" t="s">
        <v>1732</v>
      </c>
      <c r="C58">
        <v>0.87</v>
      </c>
      <c r="D58">
        <v>26.44</v>
      </c>
      <c r="E58">
        <v>200</v>
      </c>
      <c r="F58">
        <v>10</v>
      </c>
      <c r="G58">
        <f>H58/SQRT(F58)</f>
        <v>2.081075313423971</v>
      </c>
      <c r="H58">
        <f>C58*E58/D58</f>
        <v>6.580937972768532</v>
      </c>
    </row>
    <row r="60" spans="1:8" x14ac:dyDescent="0.25">
      <c r="A60" t="s">
        <v>1806</v>
      </c>
      <c r="B60" t="s">
        <v>1807</v>
      </c>
      <c r="C60">
        <v>2.2200000000000002</v>
      </c>
      <c r="D60">
        <v>29.19</v>
      </c>
      <c r="E60">
        <v>200</v>
      </c>
      <c r="F60">
        <v>10</v>
      </c>
      <c r="G60">
        <f>H60/SQRT(F60)</f>
        <v>4.810042073020762</v>
      </c>
      <c r="H60">
        <f>C60*E60/D60</f>
        <v>15.210688591983557</v>
      </c>
    </row>
    <row r="61" spans="1:8" x14ac:dyDescent="0.25">
      <c r="B61" t="s">
        <v>1808</v>
      </c>
      <c r="C61">
        <v>0.92</v>
      </c>
      <c r="D61">
        <v>29.19</v>
      </c>
      <c r="E61">
        <v>200</v>
      </c>
      <c r="F61">
        <v>10</v>
      </c>
      <c r="G61">
        <f>H61/SQRT(F61)</f>
        <v>1.9933507689995948</v>
      </c>
      <c r="H61">
        <f>C61*E61/D61</f>
        <v>6.3035286056868784</v>
      </c>
    </row>
    <row r="63" spans="1:8" x14ac:dyDescent="0.25">
      <c r="A63" t="s">
        <v>1990</v>
      </c>
      <c r="B63" t="s">
        <v>1991</v>
      </c>
      <c r="C63">
        <v>1.39</v>
      </c>
      <c r="D63">
        <v>41.68</v>
      </c>
      <c r="E63">
        <v>250</v>
      </c>
      <c r="F63">
        <v>6</v>
      </c>
      <c r="G63">
        <f t="shared" ref="G63:G70" si="7">H63/SQRT(F63)</f>
        <v>3.4037015579700673</v>
      </c>
      <c r="H63">
        <f t="shared" ref="H63:H70" si="8">C63*E63/D63</f>
        <v>8.3373320537428022</v>
      </c>
    </row>
    <row r="64" spans="1:8" x14ac:dyDescent="0.25">
      <c r="B64" t="s">
        <v>1992</v>
      </c>
      <c r="C64">
        <v>1.39</v>
      </c>
      <c r="D64">
        <v>41.68</v>
      </c>
      <c r="E64">
        <v>250</v>
      </c>
      <c r="F64">
        <v>6</v>
      </c>
      <c r="G64">
        <f t="shared" si="7"/>
        <v>3.4037015579700673</v>
      </c>
      <c r="H64">
        <f t="shared" si="8"/>
        <v>8.3373320537428022</v>
      </c>
    </row>
    <row r="65" spans="1:8" x14ac:dyDescent="0.25">
      <c r="B65" t="s">
        <v>1993</v>
      </c>
      <c r="C65">
        <v>1.54</v>
      </c>
      <c r="D65">
        <v>46.34</v>
      </c>
      <c r="E65">
        <v>250</v>
      </c>
      <c r="F65">
        <v>6</v>
      </c>
      <c r="G65">
        <f t="shared" si="7"/>
        <v>3.3917909328568681</v>
      </c>
      <c r="H65">
        <f t="shared" si="8"/>
        <v>8.3081570996978851</v>
      </c>
    </row>
    <row r="66" spans="1:8" x14ac:dyDescent="0.25">
      <c r="B66" t="s">
        <v>1994</v>
      </c>
      <c r="C66">
        <v>1.54</v>
      </c>
      <c r="D66">
        <v>46.34</v>
      </c>
      <c r="E66">
        <v>250</v>
      </c>
      <c r="F66">
        <v>6</v>
      </c>
      <c r="G66">
        <f t="shared" si="7"/>
        <v>3.3917909328568681</v>
      </c>
      <c r="H66">
        <f t="shared" si="8"/>
        <v>8.3081570996978851</v>
      </c>
    </row>
    <row r="67" spans="1:8" x14ac:dyDescent="0.25">
      <c r="B67" t="s">
        <v>1995</v>
      </c>
      <c r="C67">
        <v>1.48</v>
      </c>
      <c r="D67">
        <v>38.24</v>
      </c>
      <c r="E67">
        <v>250</v>
      </c>
      <c r="F67">
        <v>6</v>
      </c>
      <c r="G67">
        <f t="shared" si="7"/>
        <v>3.9501011368103902</v>
      </c>
      <c r="H67">
        <f t="shared" si="8"/>
        <v>9.6757322175732217</v>
      </c>
    </row>
    <row r="68" spans="1:8" x14ac:dyDescent="0.25">
      <c r="B68" t="s">
        <v>1996</v>
      </c>
      <c r="C68">
        <v>1.29</v>
      </c>
      <c r="D68">
        <v>38.24</v>
      </c>
      <c r="E68">
        <v>250</v>
      </c>
      <c r="F68">
        <v>6</v>
      </c>
      <c r="G68">
        <f t="shared" si="7"/>
        <v>3.4429935584360831</v>
      </c>
      <c r="H68">
        <f t="shared" si="8"/>
        <v>8.43357740585774</v>
      </c>
    </row>
    <row r="69" spans="1:8" x14ac:dyDescent="0.25">
      <c r="B69" t="s">
        <v>1997</v>
      </c>
      <c r="C69">
        <v>1.66</v>
      </c>
      <c r="D69">
        <v>54.13</v>
      </c>
      <c r="E69">
        <v>250</v>
      </c>
      <c r="F69">
        <v>6</v>
      </c>
      <c r="G69">
        <f t="shared" si="7"/>
        <v>3.1299287002125098</v>
      </c>
      <c r="H69">
        <f t="shared" si="8"/>
        <v>7.6667282468132267</v>
      </c>
    </row>
    <row r="70" spans="1:8" x14ac:dyDescent="0.25">
      <c r="B70" t="s">
        <v>1998</v>
      </c>
      <c r="C70">
        <v>2.2200000000000002</v>
      </c>
      <c r="D70">
        <v>54.13</v>
      </c>
      <c r="E70">
        <v>250</v>
      </c>
      <c r="F70">
        <v>6</v>
      </c>
      <c r="G70">
        <f t="shared" si="7"/>
        <v>4.1858082617299832</v>
      </c>
      <c r="H70">
        <f t="shared" si="8"/>
        <v>10.253094402364678</v>
      </c>
    </row>
    <row r="71" spans="1:8" ht="13.5" customHeight="1" x14ac:dyDescent="0.25"/>
    <row r="72" spans="1:8" x14ac:dyDescent="0.25">
      <c r="A72" s="107" t="s">
        <v>1133</v>
      </c>
      <c r="B72" s="107" t="s">
        <v>46</v>
      </c>
      <c r="C72" s="107" t="s">
        <v>1126</v>
      </c>
      <c r="D72" s="107" t="s">
        <v>1127</v>
      </c>
      <c r="E72" s="107" t="s">
        <v>45</v>
      </c>
      <c r="F72" s="107"/>
      <c r="G72" t="s">
        <v>1129</v>
      </c>
      <c r="H72" t="s">
        <v>1128</v>
      </c>
    </row>
    <row r="73" spans="1:8" x14ac:dyDescent="0.25">
      <c r="B73" t="s">
        <v>978</v>
      </c>
      <c r="C73">
        <v>41.8</v>
      </c>
      <c r="D73">
        <v>4.7</v>
      </c>
      <c r="E73">
        <v>10</v>
      </c>
      <c r="G73">
        <f>SQRT(E73)*(C73-D73)/(1.83*2)</f>
        <v>32.054781746515538</v>
      </c>
    </row>
    <row r="75" spans="1:8" x14ac:dyDescent="0.25">
      <c r="A75" t="s">
        <v>1312</v>
      </c>
    </row>
    <row r="76" spans="1:8" x14ac:dyDescent="0.25">
      <c r="A76" s="122" t="s">
        <v>1313</v>
      </c>
    </row>
    <row r="77" spans="1:8" x14ac:dyDescent="0.25">
      <c r="A77" t="s">
        <v>1980</v>
      </c>
    </row>
    <row r="78" spans="1:8" x14ac:dyDescent="0.25">
      <c r="A78" t="s">
        <v>1314</v>
      </c>
    </row>
    <row r="79" spans="1:8" x14ac:dyDescent="0.25">
      <c r="A79" t="s">
        <v>1978</v>
      </c>
      <c r="D79" s="4" t="s">
        <v>1171</v>
      </c>
      <c r="E79" s="4" t="s">
        <v>1966</v>
      </c>
    </row>
    <row r="80" spans="1:8" x14ac:dyDescent="0.25">
      <c r="D80" s="4">
        <v>40.28</v>
      </c>
      <c r="E80" s="4">
        <v>45</v>
      </c>
    </row>
    <row r="82" spans="2:10" x14ac:dyDescent="0.25">
      <c r="C82" s="4" t="s">
        <v>1968</v>
      </c>
      <c r="D82" s="4" t="s">
        <v>1969</v>
      </c>
      <c r="E82" s="4" t="s">
        <v>1970</v>
      </c>
      <c r="F82" s="4" t="s">
        <v>1971</v>
      </c>
      <c r="G82" s="4" t="s">
        <v>1972</v>
      </c>
      <c r="H82" s="4" t="s">
        <v>1973</v>
      </c>
      <c r="I82" s="4" t="s">
        <v>1979</v>
      </c>
      <c r="J82" s="4" t="s">
        <v>44</v>
      </c>
    </row>
    <row r="83" spans="2:10" x14ac:dyDescent="0.25">
      <c r="B83" t="s">
        <v>1967</v>
      </c>
      <c r="C83">
        <v>7.05</v>
      </c>
      <c r="D83">
        <v>11.02</v>
      </c>
      <c r="E83">
        <v>17.7</v>
      </c>
      <c r="F83" s="51">
        <f>C83*E80/D80</f>
        <v>7.876117179741807</v>
      </c>
      <c r="G83" s="51">
        <f>D83*E80/D80</f>
        <v>12.311320754716981</v>
      </c>
      <c r="H83" s="51">
        <f>E83*E80/D80</f>
        <v>19.774081429990069</v>
      </c>
      <c r="I83">
        <v>16.939039999999999</v>
      </c>
      <c r="J83">
        <v>15.72246</v>
      </c>
    </row>
    <row r="84" spans="2:10" x14ac:dyDescent="0.25">
      <c r="B84" t="s">
        <v>1198</v>
      </c>
      <c r="C84">
        <v>1.08</v>
      </c>
      <c r="D84">
        <v>2.5299999999999998</v>
      </c>
      <c r="E84">
        <v>5.6</v>
      </c>
      <c r="F84" s="51">
        <f>C84*E80/D80</f>
        <v>1.2065541211519364</v>
      </c>
      <c r="G84" s="51">
        <f>D84*E80/D80</f>
        <v>2.8264647467725919</v>
      </c>
      <c r="H84" s="51">
        <f>E84*E80/D80</f>
        <v>6.2562065541211513</v>
      </c>
      <c r="I84">
        <v>6.3067039999999999</v>
      </c>
      <c r="J84">
        <v>11.72761</v>
      </c>
    </row>
    <row r="85" spans="2:10" x14ac:dyDescent="0.25"/>
  </sheetData>
  <phoneticPr fontId="4" type="noConversion"/>
  <hyperlinks>
    <hyperlink ref="A76" r:id="rId1"/>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K552"/>
  <sheetViews>
    <sheetView zoomScale="85" zoomScaleNormal="85" workbookViewId="0">
      <pane ySplit="1" topLeftCell="A520" activePane="bottomLeft" state="frozen"/>
      <selection pane="bottomLeft" activeCell="C523" sqref="C523"/>
    </sheetView>
  </sheetViews>
  <sheetFormatPr defaultRowHeight="15" x14ac:dyDescent="0.25"/>
  <cols>
    <col min="1" max="1" width="18" style="74" customWidth="1"/>
    <col min="2" max="2" width="11.28515625" style="73" customWidth="1"/>
    <col min="3" max="3" width="17.7109375" style="67" customWidth="1"/>
    <col min="4" max="4" width="15.5703125" style="68" customWidth="1"/>
    <col min="5" max="7" width="14.5703125" style="68" customWidth="1"/>
    <col min="8" max="9" width="17.42578125" style="67" customWidth="1"/>
    <col min="10" max="10" width="15.5703125" style="67" customWidth="1"/>
    <col min="11" max="11" width="18.5703125" style="67" customWidth="1"/>
    <col min="12" max="12" width="13.28515625" style="67" customWidth="1"/>
    <col min="13" max="13" width="14.42578125" style="67" customWidth="1"/>
    <col min="14" max="14" width="13.140625" style="67" customWidth="1"/>
    <col min="15" max="15" width="8.85546875" style="67"/>
    <col min="16" max="16" width="14.28515625" style="67" customWidth="1"/>
    <col min="17" max="18" width="17.7109375" style="67" customWidth="1"/>
    <col min="19" max="19" width="21.7109375" style="67" customWidth="1"/>
    <col min="20" max="20" width="17.140625" style="72" customWidth="1"/>
    <col min="21" max="21" width="15.28515625" style="68" bestFit="1" customWidth="1"/>
    <col min="22" max="22" width="13.140625" style="70" bestFit="1" customWidth="1"/>
    <col min="23" max="23" width="13.140625" style="70" customWidth="1"/>
    <col min="24" max="24" width="11.140625" style="70" bestFit="1" customWidth="1"/>
    <col min="25" max="25" width="10.7109375" style="70" bestFit="1" customWidth="1"/>
    <col min="26" max="26" width="11.85546875" style="70" bestFit="1" customWidth="1"/>
    <col min="27" max="27" width="9.28515625" style="70" bestFit="1" customWidth="1"/>
    <col min="28" max="28" width="8.85546875" style="70" bestFit="1" customWidth="1"/>
    <col min="29" max="29" width="9.85546875" style="70" bestFit="1" customWidth="1"/>
    <col min="30" max="30" width="19.5703125" style="70" bestFit="1" customWidth="1"/>
    <col min="31" max="31" width="15.5703125" style="70" bestFit="1" customWidth="1"/>
    <col min="32" max="32" width="20.85546875" style="70" bestFit="1" customWidth="1"/>
    <col min="33" max="33" width="17.28515625" style="70" bestFit="1" customWidth="1"/>
    <col min="34" max="16384" width="9.140625" style="70"/>
  </cols>
  <sheetData>
    <row r="1" spans="1:37" s="64" customFormat="1" x14ac:dyDescent="0.25">
      <c r="A1" s="58" t="str">
        <f>'FST imm. duration'!A1</f>
        <v>First author</v>
      </c>
      <c r="B1" s="58" t="str">
        <f>'FST imm. duration'!B1</f>
        <v>year</v>
      </c>
      <c r="C1" s="59" t="s">
        <v>132</v>
      </c>
      <c r="D1" s="60" t="s">
        <v>133</v>
      </c>
      <c r="E1" s="60" t="s">
        <v>134</v>
      </c>
      <c r="F1" s="60" t="s">
        <v>135</v>
      </c>
      <c r="G1" s="60" t="s">
        <v>136</v>
      </c>
      <c r="H1" s="61" t="s">
        <v>1188</v>
      </c>
      <c r="I1" s="61" t="s">
        <v>137</v>
      </c>
      <c r="J1" s="61" t="s">
        <v>138</v>
      </c>
      <c r="K1" s="61" t="s">
        <v>139</v>
      </c>
      <c r="L1" s="59" t="s">
        <v>140</v>
      </c>
      <c r="M1" s="60" t="s">
        <v>141</v>
      </c>
      <c r="N1" s="60" t="s">
        <v>142</v>
      </c>
      <c r="O1" s="60" t="s">
        <v>143</v>
      </c>
      <c r="P1" s="60" t="s">
        <v>144</v>
      </c>
      <c r="Q1" s="61" t="s">
        <v>145</v>
      </c>
      <c r="R1" s="61" t="s">
        <v>146</v>
      </c>
      <c r="S1" s="61" t="s">
        <v>147</v>
      </c>
      <c r="T1" s="62" t="s">
        <v>148</v>
      </c>
      <c r="U1" s="62" t="s">
        <v>149</v>
      </c>
      <c r="V1" s="62" t="s">
        <v>150</v>
      </c>
      <c r="W1" s="62" t="s">
        <v>151</v>
      </c>
      <c r="X1" s="62" t="s">
        <v>152</v>
      </c>
      <c r="Y1" s="62" t="s">
        <v>153</v>
      </c>
      <c r="Z1" s="63" t="s">
        <v>154</v>
      </c>
      <c r="AA1" s="63" t="s">
        <v>155</v>
      </c>
      <c r="AB1" s="63" t="s">
        <v>156</v>
      </c>
      <c r="AC1" s="63" t="s">
        <v>157</v>
      </c>
      <c r="AD1" s="63" t="s">
        <v>158</v>
      </c>
      <c r="AE1" s="63" t="s">
        <v>159</v>
      </c>
      <c r="AF1" s="63" t="s">
        <v>160</v>
      </c>
      <c r="AG1" s="63" t="s">
        <v>161</v>
      </c>
      <c r="AH1" s="63" t="s">
        <v>1832</v>
      </c>
      <c r="AI1" s="63" t="s">
        <v>1833</v>
      </c>
      <c r="AJ1" s="63" t="s">
        <v>966</v>
      </c>
      <c r="AK1" s="63" t="s">
        <v>1834</v>
      </c>
    </row>
    <row r="2" spans="1:37" x14ac:dyDescent="0.25">
      <c r="A2" s="65" t="str">
        <f>'FST imm. duration'!A2</f>
        <v xml:space="preserve">AGA-MIZRACHI et al. </v>
      </c>
      <c r="B2" s="66">
        <f>'FST imm. duration'!B2</f>
        <v>2014</v>
      </c>
      <c r="C2" s="67" t="str">
        <f>'FST imm. duration'!E2</f>
        <v>FST immob. Duration</v>
      </c>
      <c r="D2" s="68">
        <f>'FST imm. duration'!J2</f>
        <v>189.38648293963254</v>
      </c>
      <c r="E2" s="68">
        <f>'FST imm. duration'!Q2</f>
        <v>148.3759842519685</v>
      </c>
      <c r="F2" s="68">
        <f>'FST imm. duration'!O2</f>
        <v>17.716535433070867</v>
      </c>
      <c r="G2" s="68">
        <f>'FST imm. duration'!V2</f>
        <v>11.652756322295302</v>
      </c>
      <c r="H2" s="67">
        <f>'FST imm. duration'!N2</f>
        <v>9</v>
      </c>
      <c r="I2" s="67">
        <f>H2/K2</f>
        <v>4.5</v>
      </c>
      <c r="J2" s="67">
        <f>'FST imm. duration'!U2</f>
        <v>6</v>
      </c>
      <c r="K2" s="67">
        <f>'FST imm. duration'!W2</f>
        <v>2</v>
      </c>
      <c r="L2" s="67" t="str">
        <f>'FST imm. latency'!E2</f>
        <v>FST immob. Latency</v>
      </c>
      <c r="M2" s="68" t="e">
        <f>'FST imm. latency'!J2</f>
        <v>#DIV/0!</v>
      </c>
      <c r="N2" s="68" t="e">
        <f>'FST imm. latency'!Q2</f>
        <v>#DIV/0!</v>
      </c>
      <c r="O2" s="68" t="e">
        <f>'FST imm. latency'!O2</f>
        <v>#DIV/0!</v>
      </c>
      <c r="P2" s="68" t="e">
        <f>'FST imm. latency'!V2</f>
        <v>#DIV/0!</v>
      </c>
      <c r="Q2" s="67">
        <f>'FST imm. latency'!N2</f>
        <v>0</v>
      </c>
      <c r="R2" s="67">
        <f>'FST imm. latency'!U2</f>
        <v>0</v>
      </c>
      <c r="S2" s="67">
        <f>'FST imm. latency'!W2</f>
        <v>0</v>
      </c>
      <c r="T2" s="69" t="str">
        <f>'Extraction info'!D2</f>
        <v>M</v>
      </c>
      <c r="U2" s="69" t="str">
        <f>'Extraction info'!E2</f>
        <v>rat</v>
      </c>
      <c r="V2" s="69" t="str">
        <f>'Extraction info'!F2</f>
        <v>wistar</v>
      </c>
      <c r="W2" s="69" t="str">
        <f>'Extraction info'!G2</f>
        <v>112-127</v>
      </c>
      <c r="X2" s="69" t="str">
        <f>'Extraction info'!H2</f>
        <v>PTSD-like</v>
      </c>
      <c r="Y2" s="69" t="str">
        <f>'Extraction info'!I2</f>
        <v>NA</v>
      </c>
      <c r="Z2" s="69" t="str">
        <f>'Extraction info'!P2</f>
        <v>vehicle</v>
      </c>
      <c r="AA2" s="69" t="str">
        <f>'Extraction info'!Q2</f>
        <v>fluoxetine</v>
      </c>
      <c r="AB2" s="69" t="str">
        <f>'Extraction info'!R2</f>
        <v>SSRI</v>
      </c>
      <c r="AC2" s="69">
        <f>'Extraction info'!S2</f>
        <v>10</v>
      </c>
      <c r="AD2" s="69">
        <f>'Extraction info'!T2</f>
        <v>15</v>
      </c>
      <c r="AE2" s="69" t="str">
        <f>'Extraction info'!U2</f>
        <v>IP</v>
      </c>
      <c r="AF2" s="69">
        <f>'Extraction info'!V2</f>
        <v>1</v>
      </c>
      <c r="AG2" s="69">
        <f>'Extraction info'!W2</f>
        <v>1</v>
      </c>
      <c r="AH2" s="70" t="str">
        <f>'Extraction info'!X2</f>
        <v>pre15test5</v>
      </c>
      <c r="AI2" s="70" t="str">
        <f>'Extraction info'!Y2</f>
        <v>video analysis</v>
      </c>
      <c r="AJ2" s="70" t="str">
        <f>'Extraction info'!Z2</f>
        <v>transparent acrylic, 60 cm height, 30 cm diameter) filled with water (temperature: 23–25 °C; depth: 40 cm)</v>
      </c>
      <c r="AK2" s="70" t="str">
        <f>'Extraction info'!AE2</f>
        <v>sucrose preference test, open field test, social interaction, fear conditioning.</v>
      </c>
    </row>
    <row r="3" spans="1:37" x14ac:dyDescent="0.25">
      <c r="A3" s="65" t="str">
        <f>'FST imm. duration'!A3</f>
        <v xml:space="preserve">AGA-MIZRACHI et al. </v>
      </c>
      <c r="B3" s="66">
        <f>'FST imm. duration'!B3</f>
        <v>2014</v>
      </c>
      <c r="C3" s="67" t="str">
        <f>'FST imm. duration'!E3</f>
        <v>FST immob. Duration</v>
      </c>
      <c r="D3" s="68">
        <f>'FST imm. duration'!J3</f>
        <v>189.38648293963254</v>
      </c>
      <c r="E3" s="68">
        <f>'FST imm. duration'!Q3</f>
        <v>189.38648293963254</v>
      </c>
      <c r="F3" s="68">
        <f>'FST imm. duration'!O3</f>
        <v>17.716535433070867</v>
      </c>
      <c r="G3" s="68">
        <f>'FST imm. duration'!V3</f>
        <v>12.586415357754779</v>
      </c>
      <c r="H3" s="67">
        <f>'FST imm. duration'!N3</f>
        <v>9</v>
      </c>
      <c r="I3" s="67">
        <f t="shared" ref="I3:I9" si="0">H3/K3</f>
        <v>4.5</v>
      </c>
      <c r="J3" s="67">
        <f>'FST imm. duration'!U3</f>
        <v>7</v>
      </c>
      <c r="K3" s="67">
        <f>'FST imm. duration'!W3</f>
        <v>2</v>
      </c>
      <c r="L3" s="67" t="str">
        <f>'FST imm. latency'!E3</f>
        <v>FST immob. Latency</v>
      </c>
      <c r="M3" s="68" t="e">
        <f>'FST imm. latency'!J3</f>
        <v>#DIV/0!</v>
      </c>
      <c r="N3" s="68" t="e">
        <f>'FST imm. latency'!Q3</f>
        <v>#DIV/0!</v>
      </c>
      <c r="O3" s="68" t="e">
        <f>'FST imm. latency'!O3</f>
        <v>#DIV/0!</v>
      </c>
      <c r="P3" s="68" t="e">
        <f>'FST imm. latency'!V3</f>
        <v>#DIV/0!</v>
      </c>
      <c r="Q3" s="67">
        <f>'FST imm. latency'!N3</f>
        <v>0</v>
      </c>
      <c r="R3" s="67">
        <f>'FST imm. latency'!U3</f>
        <v>0</v>
      </c>
      <c r="S3" s="67">
        <f>'FST imm. latency'!W3</f>
        <v>0</v>
      </c>
      <c r="T3" s="69" t="str">
        <f>'Extraction info'!D3</f>
        <v>M</v>
      </c>
      <c r="U3" s="69" t="str">
        <f>'Extraction info'!E3</f>
        <v>rat</v>
      </c>
      <c r="V3" s="69" t="str">
        <f>'Extraction info'!F3</f>
        <v>wistar</v>
      </c>
      <c r="W3" s="69" t="str">
        <f>'Extraction info'!G3</f>
        <v>112-128</v>
      </c>
      <c r="X3" s="69" t="str">
        <f>'Extraction info'!H3</f>
        <v>PTSD-like</v>
      </c>
      <c r="Y3" s="69" t="str">
        <f>'Extraction info'!I3</f>
        <v>NA</v>
      </c>
      <c r="Z3" s="69" t="str">
        <f>'Extraction info'!P3</f>
        <v>vehicle</v>
      </c>
      <c r="AA3" s="69" t="str">
        <f>'Extraction info'!Q3</f>
        <v>desipramine</v>
      </c>
      <c r="AB3" s="69" t="str">
        <f>'Extraction info'!R3</f>
        <v>tricyclic</v>
      </c>
      <c r="AC3" s="69">
        <f>'Extraction info'!S3</f>
        <v>10</v>
      </c>
      <c r="AD3" s="69">
        <f>'Extraction info'!T3</f>
        <v>15</v>
      </c>
      <c r="AE3" s="69" t="str">
        <f>'Extraction info'!U3</f>
        <v>IP</v>
      </c>
      <c r="AF3" s="69">
        <f>'Extraction info'!V3</f>
        <v>1</v>
      </c>
      <c r="AG3" s="69">
        <f>'Extraction info'!W3</f>
        <v>1</v>
      </c>
      <c r="AH3" s="70" t="str">
        <f>'Extraction info'!X3</f>
        <v>pre15test5</v>
      </c>
      <c r="AI3" s="70" t="str">
        <f>'Extraction info'!Y3</f>
        <v>video analysis</v>
      </c>
      <c r="AK3" s="70" t="str">
        <f>'Extraction info'!AE3</f>
        <v>sucrose preference test, open field test, social interaction, fear conditioning.</v>
      </c>
    </row>
    <row r="4" spans="1:37" x14ac:dyDescent="0.25">
      <c r="A4" s="65" t="str">
        <f>'FST imm. duration'!A4</f>
        <v xml:space="preserve">AHMED  et al. </v>
      </c>
      <c r="B4" s="66">
        <f>'FST imm. duration'!B4</f>
        <v>2016</v>
      </c>
      <c r="C4" s="67" t="str">
        <f>'FST imm. duration'!E4</f>
        <v>FST immob. Duration</v>
      </c>
      <c r="D4" s="68">
        <f>'FST imm. duration'!J4</f>
        <v>223.67</v>
      </c>
      <c r="E4" s="68">
        <f>'FST imm. duration'!Q4</f>
        <v>82.83</v>
      </c>
      <c r="F4" s="68">
        <f>'FST imm. duration'!O4</f>
        <v>2.5817621888934696</v>
      </c>
      <c r="G4" s="68">
        <f>'FST imm. duration'!V4</f>
        <v>1.6019662917801984</v>
      </c>
      <c r="H4" s="67">
        <f>'FST imm. duration'!N4</f>
        <v>6</v>
      </c>
      <c r="I4" s="67">
        <f t="shared" si="0"/>
        <v>6</v>
      </c>
      <c r="J4" s="67">
        <f>'FST imm. duration'!U4</f>
        <v>6</v>
      </c>
      <c r="K4" s="67">
        <f>'FST imm. duration'!W4</f>
        <v>1</v>
      </c>
      <c r="L4" s="67" t="str">
        <f>'FST imm. latency'!E4</f>
        <v>FST immob. Latency</v>
      </c>
      <c r="M4" s="68" t="e">
        <f>'FST imm. latency'!J4</f>
        <v>#DIV/0!</v>
      </c>
      <c r="N4" s="68" t="e">
        <f>'FST imm. latency'!Q4</f>
        <v>#DIV/0!</v>
      </c>
      <c r="O4" s="68" t="e">
        <f>'FST imm. latency'!O4</f>
        <v>#DIV/0!</v>
      </c>
      <c r="P4" s="68" t="e">
        <f>'FST imm. latency'!V4</f>
        <v>#DIV/0!</v>
      </c>
      <c r="Q4" s="67">
        <f>'FST imm. latency'!N4</f>
        <v>0</v>
      </c>
      <c r="R4" s="67">
        <f>'FST imm. latency'!U4</f>
        <v>0</v>
      </c>
      <c r="S4" s="67">
        <f>'FST imm. latency'!W4</f>
        <v>0</v>
      </c>
      <c r="T4" s="69" t="str">
        <f>'Extraction info'!D4</f>
        <v>M and F</v>
      </c>
      <c r="U4" s="69" t="str">
        <f>'Extraction info'!E4</f>
        <v>mice</v>
      </c>
      <c r="V4" s="69" t="str">
        <f>'Extraction info'!F4</f>
        <v>swiss</v>
      </c>
      <c r="W4" s="69" t="str">
        <f>'Extraction info'!G4</f>
        <v>NA</v>
      </c>
      <c r="X4" s="69" t="str">
        <f>'Extraction info'!H4</f>
        <v>reserpine (2mg/Kg)</v>
      </c>
      <c r="Y4" s="69" t="str">
        <f>'Extraction info'!I4</f>
        <v>25-35</v>
      </c>
      <c r="Z4" s="69" t="str">
        <f>'Extraction info'!P4</f>
        <v>vehicle</v>
      </c>
      <c r="AA4" s="69" t="str">
        <f>'Extraction info'!Q4</f>
        <v>fluoxetine</v>
      </c>
      <c r="AB4" s="69" t="str">
        <f>'Extraction info'!R4</f>
        <v>SSRI</v>
      </c>
      <c r="AC4" s="69">
        <f>'Extraction info'!S4</f>
        <v>10</v>
      </c>
      <c r="AD4" s="69">
        <f>'Extraction info'!T4</f>
        <v>1</v>
      </c>
      <c r="AE4" s="69" t="str">
        <f>'Extraction info'!U4</f>
        <v>IP</v>
      </c>
      <c r="AF4" s="69">
        <f>'Extraction info'!V4</f>
        <v>1</v>
      </c>
      <c r="AG4" s="69">
        <f>'Extraction info'!W4</f>
        <v>1</v>
      </c>
      <c r="AH4" s="70" t="str">
        <f>'Extraction info'!X4</f>
        <v>test5</v>
      </c>
      <c r="AI4" s="70" t="str">
        <f>'Extraction info'!Y4</f>
        <v>Unclear</v>
      </c>
      <c r="AK4" s="70" t="str">
        <f>'Extraction info'!AE4</f>
        <v>tail suspension test</v>
      </c>
    </row>
    <row r="5" spans="1:37" s="71" customFormat="1" x14ac:dyDescent="0.25">
      <c r="A5" s="65" t="str">
        <f>'FST imm. duration'!A5</f>
        <v xml:space="preserve">AKANMU et al. </v>
      </c>
      <c r="B5" s="66">
        <f>'FST imm. duration'!B5</f>
        <v>2011</v>
      </c>
      <c r="C5" s="67" t="str">
        <f>'FST imm. duration'!E5</f>
        <v>FST immob. Duration</v>
      </c>
      <c r="D5" s="68">
        <f>'FST imm. duration'!J5</f>
        <v>223.37237809861074</v>
      </c>
      <c r="E5" s="68">
        <f>'FST imm. duration'!Q5</f>
        <v>138.38191228548078</v>
      </c>
      <c r="F5" s="68">
        <f>'FST imm. duration'!O5</f>
        <v>18.295192591854221</v>
      </c>
      <c r="G5" s="68">
        <f>'FST imm. duration'!V5</f>
        <v>36.590385183708442</v>
      </c>
      <c r="H5" s="67">
        <f>'FST imm. duration'!N5</f>
        <v>11</v>
      </c>
      <c r="I5" s="67">
        <f t="shared" si="0"/>
        <v>11</v>
      </c>
      <c r="J5" s="67">
        <f>'FST imm. duration'!U5</f>
        <v>11</v>
      </c>
      <c r="K5" s="67">
        <f>'FST imm. duration'!W5</f>
        <v>1</v>
      </c>
      <c r="L5" s="67" t="str">
        <f>'FST imm. latency'!E5</f>
        <v>FST immob. Latency</v>
      </c>
      <c r="M5" s="68" t="e">
        <f>'FST imm. latency'!J5</f>
        <v>#DIV/0!</v>
      </c>
      <c r="N5" s="68" t="e">
        <f>'FST imm. latency'!Q5</f>
        <v>#DIV/0!</v>
      </c>
      <c r="O5" s="68" t="e">
        <f>'FST imm. latency'!O5</f>
        <v>#DIV/0!</v>
      </c>
      <c r="P5" s="68" t="e">
        <f>'FST imm. latency'!V5</f>
        <v>#DIV/0!</v>
      </c>
      <c r="Q5" s="67">
        <f>'FST imm. latency'!N5</f>
        <v>0</v>
      </c>
      <c r="R5" s="67">
        <f>'FST imm. latency'!U5</f>
        <v>0</v>
      </c>
      <c r="S5" s="67">
        <f>'FST imm. latency'!W5</f>
        <v>0</v>
      </c>
      <c r="T5" s="69" t="str">
        <f>'Extraction info'!D5</f>
        <v>M and F</v>
      </c>
      <c r="U5" s="69" t="str">
        <f>'Extraction info'!E5</f>
        <v>mice</v>
      </c>
      <c r="V5" s="69" t="str">
        <f>'Extraction info'!F5</f>
        <v>swiss</v>
      </c>
      <c r="W5" s="69" t="str">
        <f>'Extraction info'!G5</f>
        <v>NA</v>
      </c>
      <c r="X5" s="69" t="str">
        <f>'Extraction info'!H5</f>
        <v>NA</v>
      </c>
      <c r="Y5" s="69">
        <f>'Extraction info'!I5</f>
        <v>22</v>
      </c>
      <c r="Z5" s="69" t="str">
        <f>'Extraction info'!P5</f>
        <v>vehicle</v>
      </c>
      <c r="AA5" s="69" t="str">
        <f>'Extraction info'!Q5</f>
        <v>imipramine</v>
      </c>
      <c r="AB5" s="69" t="str">
        <f>'Extraction info'!R5</f>
        <v>tricyclic</v>
      </c>
      <c r="AC5" s="69">
        <f>'Extraction info'!S5</f>
        <v>10</v>
      </c>
      <c r="AD5" s="69">
        <f>'Extraction info'!T5</f>
        <v>1</v>
      </c>
      <c r="AE5" s="69" t="str">
        <f>'Extraction info'!U5</f>
        <v>IP</v>
      </c>
      <c r="AF5" s="69">
        <f>'Extraction info'!V5</f>
        <v>1</v>
      </c>
      <c r="AG5" s="69">
        <f>'Extraction info'!W5</f>
        <v>0.5</v>
      </c>
      <c r="AH5" s="70" t="str">
        <f>'Extraction info'!X5</f>
        <v>test6score4</v>
      </c>
      <c r="AI5" s="70" t="str">
        <f>'Extraction info'!Y5</f>
        <v>manually, score60sinterval</v>
      </c>
      <c r="AK5" s="70" t="str">
        <f>'Extraction info'!AE5</f>
        <v>NA</v>
      </c>
    </row>
    <row r="6" spans="1:37" x14ac:dyDescent="0.25">
      <c r="A6" s="65" t="str">
        <f>'FST imm. duration'!A6</f>
        <v xml:space="preserve">DA ROCHA et al. </v>
      </c>
      <c r="B6" s="66">
        <f>'FST imm. duration'!B6</f>
        <v>2012</v>
      </c>
      <c r="C6" s="67" t="str">
        <f>'FST imm. duration'!E6</f>
        <v>FST immob. Duration</v>
      </c>
      <c r="D6" s="68">
        <f>'FST imm. duration'!J6</f>
        <v>231.7</v>
      </c>
      <c r="E6" s="68">
        <f>'FST imm. duration'!Q6</f>
        <v>192.75</v>
      </c>
      <c r="F6" s="68">
        <f>'FST imm. duration'!O6</f>
        <v>23.573644181585504</v>
      </c>
      <c r="G6" s="68">
        <f>'FST imm. duration'!V6</f>
        <v>29.540846297965125</v>
      </c>
      <c r="H6" s="67">
        <f>'FST imm. duration'!N6</f>
        <v>7</v>
      </c>
      <c r="I6" s="67">
        <f t="shared" si="0"/>
        <v>7</v>
      </c>
      <c r="J6" s="67">
        <f>'FST imm. duration'!U6</f>
        <v>6</v>
      </c>
      <c r="K6" s="67">
        <f>'FST imm. duration'!W6</f>
        <v>1</v>
      </c>
      <c r="L6" s="67" t="str">
        <f>'FST imm. latency'!E6</f>
        <v>FST immob. Latency</v>
      </c>
      <c r="M6" s="68" t="e">
        <f>'FST imm. latency'!J6</f>
        <v>#DIV/0!</v>
      </c>
      <c r="N6" s="68" t="e">
        <f>'FST imm. latency'!Q6</f>
        <v>#DIV/0!</v>
      </c>
      <c r="O6" s="68" t="e">
        <f>'FST imm. latency'!O6</f>
        <v>#DIV/0!</v>
      </c>
      <c r="P6" s="68" t="e">
        <f>'FST imm. latency'!V6</f>
        <v>#DIV/0!</v>
      </c>
      <c r="Q6" s="67">
        <f>'FST imm. latency'!N6</f>
        <v>0</v>
      </c>
      <c r="R6" s="67">
        <f>'FST imm. latency'!U6</f>
        <v>0</v>
      </c>
      <c r="S6" s="67">
        <f>'FST imm. latency'!W6</f>
        <v>0</v>
      </c>
      <c r="T6" s="69" t="str">
        <f>'Extraction info'!D6</f>
        <v>F</v>
      </c>
      <c r="U6" s="69" t="str">
        <f>'Extraction info'!E6</f>
        <v>mice</v>
      </c>
      <c r="V6" s="69" t="str">
        <f>'Extraction info'!F6</f>
        <v>swiss</v>
      </c>
      <c r="W6" s="69">
        <f>'Extraction info'!G6</f>
        <v>60</v>
      </c>
      <c r="X6" s="69" t="str">
        <f>'Extraction info'!H6</f>
        <v>subchronic stress:restraint–water immersion</v>
      </c>
      <c r="Y6" s="69" t="str">
        <f>'Extraction info'!I6</f>
        <v>25-35</v>
      </c>
      <c r="Z6" s="69" t="str">
        <f>'Extraction info'!P6</f>
        <v>vehicle</v>
      </c>
      <c r="AA6" s="69" t="str">
        <f>'Extraction info'!Q6</f>
        <v>paroxetine</v>
      </c>
      <c r="AB6" s="69" t="str">
        <f>'Extraction info'!R6</f>
        <v>SSRI</v>
      </c>
      <c r="AC6" s="69">
        <f>'Extraction info'!S6</f>
        <v>8</v>
      </c>
      <c r="AD6" s="69">
        <f>'Extraction info'!T6</f>
        <v>7</v>
      </c>
      <c r="AE6" s="69" t="str">
        <f>'Extraction info'!U6</f>
        <v>gavage</v>
      </c>
      <c r="AF6" s="69">
        <f>'Extraction info'!V6</f>
        <v>1</v>
      </c>
      <c r="AG6" s="69">
        <f>'Extraction info'!W6</f>
        <v>72</v>
      </c>
      <c r="AH6" s="70" t="str">
        <f>'Extraction info'!X6</f>
        <v>test6score4</v>
      </c>
      <c r="AI6" s="70" t="str">
        <f>'Extraction info'!Y6</f>
        <v>NA</v>
      </c>
      <c r="AK6" s="70" t="str">
        <f>'Extraction info'!AE6</f>
        <v>open field test, tail suspension test</v>
      </c>
    </row>
    <row r="7" spans="1:37" x14ac:dyDescent="0.25">
      <c r="A7" s="65" t="str">
        <f>'FST imm. duration'!A7</f>
        <v xml:space="preserve">DURAISAMI et al. </v>
      </c>
      <c r="B7" s="66">
        <f>'FST imm. duration'!B7</f>
        <v>2008</v>
      </c>
      <c r="C7" s="67" t="str">
        <f>'FST imm. duration'!E7</f>
        <v>FST immob. Duration</v>
      </c>
      <c r="D7" s="68">
        <f>'FST imm. duration'!J7</f>
        <v>240.23644094161565</v>
      </c>
      <c r="E7" s="68">
        <f>'FST imm. duration'!Q7</f>
        <v>178.20180441771231</v>
      </c>
      <c r="F7" s="68">
        <f>'FST imm. duration'!O7</f>
        <v>2.8195930877209658</v>
      </c>
      <c r="G7" s="68">
        <f>'FST imm. duration'!V7</f>
        <v>1.9051304646763281</v>
      </c>
      <c r="H7" s="67">
        <f>'FST imm. duration'!N7</f>
        <v>6</v>
      </c>
      <c r="I7" s="67">
        <f t="shared" si="0"/>
        <v>6</v>
      </c>
      <c r="J7" s="67">
        <f>'FST imm. duration'!U7</f>
        <v>6</v>
      </c>
      <c r="K7" s="67">
        <f>'FST imm. duration'!W7</f>
        <v>1</v>
      </c>
      <c r="L7" s="67" t="str">
        <f>'FST imm. latency'!E7</f>
        <v>FST immob. Latency</v>
      </c>
      <c r="M7" s="68" t="e">
        <f>'FST imm. latency'!J7</f>
        <v>#DIV/0!</v>
      </c>
      <c r="N7" s="68" t="e">
        <f>'FST imm. latency'!Q7</f>
        <v>#DIV/0!</v>
      </c>
      <c r="O7" s="68" t="e">
        <f>'FST imm. latency'!O7</f>
        <v>#DIV/0!</v>
      </c>
      <c r="P7" s="68" t="e">
        <f>'FST imm. latency'!V7</f>
        <v>#DIV/0!</v>
      </c>
      <c r="Q7" s="67">
        <f>'FST imm. latency'!N7</f>
        <v>0</v>
      </c>
      <c r="R7" s="67">
        <f>'FST imm. latency'!U7</f>
        <v>0</v>
      </c>
      <c r="S7" s="67">
        <f>'FST imm. latency'!W7</f>
        <v>0</v>
      </c>
      <c r="T7" s="69" t="str">
        <f>'Extraction info'!D7</f>
        <v>NA</v>
      </c>
      <c r="U7" s="69" t="str">
        <f>'Extraction info'!E7</f>
        <v>mice</v>
      </c>
      <c r="V7" s="69" t="str">
        <f>'Extraction info'!F7</f>
        <v>swiss</v>
      </c>
      <c r="W7" s="69" t="str">
        <f>'Extraction info'!G7</f>
        <v>NA</v>
      </c>
      <c r="X7" s="69" t="str">
        <f>'Extraction info'!H7</f>
        <v>NA</v>
      </c>
      <c r="Y7" s="69" t="str">
        <f>'Extraction info'!I7</f>
        <v>18-22</v>
      </c>
      <c r="Z7" s="69" t="str">
        <f>'Extraction info'!P7</f>
        <v>vehicle</v>
      </c>
      <c r="AA7" s="69" t="str">
        <f>'Extraction info'!Q7</f>
        <v>imipramine</v>
      </c>
      <c r="AB7" s="69" t="str">
        <f>'Extraction info'!R7</f>
        <v>tricyclic</v>
      </c>
      <c r="AC7" s="69">
        <f>'Extraction info'!S7</f>
        <v>20</v>
      </c>
      <c r="AD7" s="69">
        <f>'Extraction info'!T7</f>
        <v>1</v>
      </c>
      <c r="AE7" s="69" t="str">
        <f>'Extraction info'!U7</f>
        <v>oral</v>
      </c>
      <c r="AF7" s="69">
        <f>'Extraction info'!V7</f>
        <v>1</v>
      </c>
      <c r="AG7" s="69">
        <f>'Extraction info'!W7</f>
        <v>0.5</v>
      </c>
      <c r="AH7" s="70" t="str">
        <f>'Extraction info'!X7</f>
        <v>pre15test5</v>
      </c>
      <c r="AI7" s="70" t="str">
        <f>'Extraction info'!Y7</f>
        <v>NA</v>
      </c>
      <c r="AK7" s="70" t="str">
        <f>'Extraction info'!AE7</f>
        <v>No</v>
      </c>
    </row>
    <row r="8" spans="1:37" x14ac:dyDescent="0.25">
      <c r="A8" s="65" t="str">
        <f>'FST imm. duration'!A8</f>
        <v xml:space="preserve">FATTAHIAN et al. </v>
      </c>
      <c r="B8" s="66">
        <f>'FST imm. duration'!B8</f>
        <v>2016</v>
      </c>
      <c r="C8" s="67" t="str">
        <f>'FST imm. duration'!E8</f>
        <v>FST immob. Duration</v>
      </c>
      <c r="D8" s="68">
        <f>'FST imm. duration'!J8</f>
        <v>162.14915797914998</v>
      </c>
      <c r="E8" s="68">
        <f>'FST imm. duration'!Q8</f>
        <v>117.66907244052393</v>
      </c>
      <c r="F8" s="68">
        <f>'FST imm. duration'!O8</f>
        <v>36.274186514351264</v>
      </c>
      <c r="G8" s="68">
        <f>'FST imm. duration'!V8</f>
        <v>50.548144384619448</v>
      </c>
      <c r="H8" s="67">
        <f>'FST imm. duration'!N8</f>
        <v>6</v>
      </c>
      <c r="I8" s="67">
        <f t="shared" si="0"/>
        <v>1.5</v>
      </c>
      <c r="J8" s="67">
        <f>'FST imm. duration'!U8</f>
        <v>6</v>
      </c>
      <c r="K8" s="67">
        <f>'FST imm. duration'!W8</f>
        <v>4</v>
      </c>
      <c r="L8" s="67" t="str">
        <f>'FST imm. latency'!E8</f>
        <v>FST immob. Latency</v>
      </c>
      <c r="M8" s="68" t="e">
        <f>'FST imm. latency'!J8</f>
        <v>#DIV/0!</v>
      </c>
      <c r="N8" s="68" t="e">
        <f>'FST imm. latency'!Q8</f>
        <v>#DIV/0!</v>
      </c>
      <c r="O8" s="68" t="e">
        <f>'FST imm. latency'!O8</f>
        <v>#DIV/0!</v>
      </c>
      <c r="P8" s="68" t="e">
        <f>'FST imm. latency'!V8</f>
        <v>#DIV/0!</v>
      </c>
      <c r="Q8" s="67">
        <f>'FST imm. latency'!N8</f>
        <v>0</v>
      </c>
      <c r="R8" s="67">
        <f>'FST imm. latency'!U8</f>
        <v>0</v>
      </c>
      <c r="S8" s="67">
        <f>'FST imm. latency'!W8</f>
        <v>0</v>
      </c>
      <c r="T8" s="69" t="str">
        <f>'Extraction info'!D8</f>
        <v>M</v>
      </c>
      <c r="U8" s="69" t="str">
        <f>'Extraction info'!E8</f>
        <v>rat</v>
      </c>
      <c r="V8" s="69" t="str">
        <f>'Extraction info'!F8</f>
        <v>wistar</v>
      </c>
      <c r="W8" s="69" t="str">
        <f>'Extraction info'!G8</f>
        <v>NA</v>
      </c>
      <c r="X8" s="69" t="str">
        <f>'Extraction info'!H8</f>
        <v>reserpine (6mg/Kg)</v>
      </c>
      <c r="Y8" s="69" t="str">
        <f>'Extraction info'!I8</f>
        <v>180-220</v>
      </c>
      <c r="Z8" s="69" t="str">
        <f>'Extraction info'!P8</f>
        <v>vehicle</v>
      </c>
      <c r="AA8" s="69" t="str">
        <f>'Extraction info'!Q8</f>
        <v>amitriptyline</v>
      </c>
      <c r="AB8" s="69" t="str">
        <f>'Extraction info'!R8</f>
        <v>tricyclic</v>
      </c>
      <c r="AC8" s="69">
        <f>'Extraction info'!S8</f>
        <v>2.5</v>
      </c>
      <c r="AD8" s="69">
        <f>'Extraction info'!T8</f>
        <v>4</v>
      </c>
      <c r="AE8" s="69" t="str">
        <f>'Extraction info'!U8</f>
        <v>IP</v>
      </c>
      <c r="AF8" s="69">
        <f>'Extraction info'!V8</f>
        <v>1</v>
      </c>
      <c r="AG8" s="69" t="str">
        <f>'Extraction info'!W8</f>
        <v>NA</v>
      </c>
      <c r="AH8" s="70" t="str">
        <f>'Extraction info'!X8</f>
        <v>pre15test5</v>
      </c>
      <c r="AI8" s="70" t="str">
        <f>'Extraction info'!Y8</f>
        <v>NA</v>
      </c>
      <c r="AK8" s="70" t="str">
        <f>'Extraction info'!AE8</f>
        <v>No</v>
      </c>
    </row>
    <row r="9" spans="1:37" s="71" customFormat="1" x14ac:dyDescent="0.25">
      <c r="A9" s="65" t="str">
        <f>'FST imm. duration'!A9</f>
        <v xml:space="preserve">FATTAHIAN et al. </v>
      </c>
      <c r="B9" s="66">
        <f>'FST imm. duration'!B9</f>
        <v>2016</v>
      </c>
      <c r="C9" s="67" t="str">
        <f>'FST imm. duration'!E9</f>
        <v>FST immob. Duration</v>
      </c>
      <c r="D9" s="68">
        <f>'FST imm. duration'!J9</f>
        <v>162.14915797914998</v>
      </c>
      <c r="E9" s="68">
        <f>'FST imm. duration'!Q9</f>
        <v>73.402833466987445</v>
      </c>
      <c r="F9" s="68">
        <f>'FST imm. duration'!O9</f>
        <v>36.274186514351264</v>
      </c>
      <c r="G9" s="68">
        <f>'FST imm. duration'!V9</f>
        <v>34.309880385415269</v>
      </c>
      <c r="H9" s="67">
        <f>'FST imm. duration'!N9</f>
        <v>6</v>
      </c>
      <c r="I9" s="67">
        <f t="shared" si="0"/>
        <v>1.5</v>
      </c>
      <c r="J9" s="67">
        <f>'FST imm. duration'!U9</f>
        <v>6</v>
      </c>
      <c r="K9" s="67">
        <f>'FST imm. duration'!W9</f>
        <v>4</v>
      </c>
      <c r="L9" s="67" t="str">
        <f>'FST imm. latency'!E9</f>
        <v>FST immob. Latency</v>
      </c>
      <c r="M9" s="68" t="e">
        <f>'FST imm. latency'!J9</f>
        <v>#DIV/0!</v>
      </c>
      <c r="N9" s="68" t="e">
        <f>'FST imm. latency'!Q9</f>
        <v>#DIV/0!</v>
      </c>
      <c r="O9" s="68" t="e">
        <f>'FST imm. latency'!O9</f>
        <v>#DIV/0!</v>
      </c>
      <c r="P9" s="68" t="e">
        <f>'FST imm. latency'!V9</f>
        <v>#DIV/0!</v>
      </c>
      <c r="Q9" s="67">
        <f>'FST imm. latency'!N9</f>
        <v>0</v>
      </c>
      <c r="R9" s="67">
        <f>'FST imm. latency'!U9</f>
        <v>0</v>
      </c>
      <c r="S9" s="67">
        <f>'FST imm. latency'!W9</f>
        <v>0</v>
      </c>
      <c r="T9" s="69" t="str">
        <f>'Extraction info'!D9</f>
        <v>M</v>
      </c>
      <c r="U9" s="69" t="str">
        <f>'Extraction info'!E9</f>
        <v>rat</v>
      </c>
      <c r="V9" s="69" t="str">
        <f>'Extraction info'!F9</f>
        <v>wistar</v>
      </c>
      <c r="W9" s="69" t="str">
        <f>'Extraction info'!G9</f>
        <v>NA</v>
      </c>
      <c r="X9" s="69" t="str">
        <f>'Extraction info'!H9</f>
        <v>reserpine (6mg/Kg)</v>
      </c>
      <c r="Y9" s="69" t="str">
        <f>'Extraction info'!I9</f>
        <v>180-221</v>
      </c>
      <c r="Z9" s="69" t="str">
        <f>'Extraction info'!P9</f>
        <v>vehicle</v>
      </c>
      <c r="AA9" s="69" t="str">
        <f>'Extraction info'!Q9</f>
        <v>amitriptyline</v>
      </c>
      <c r="AB9" s="69" t="str">
        <f>'Extraction info'!R9</f>
        <v>tricyclic</v>
      </c>
      <c r="AC9" s="69">
        <f>'Extraction info'!S9</f>
        <v>5</v>
      </c>
      <c r="AD9" s="69">
        <f>'Extraction info'!T9</f>
        <v>4</v>
      </c>
      <c r="AE9" s="69" t="str">
        <f>'Extraction info'!U9</f>
        <v>IP</v>
      </c>
      <c r="AF9" s="69">
        <f>'Extraction info'!V9</f>
        <v>1</v>
      </c>
      <c r="AG9" s="69" t="str">
        <f>'Extraction info'!W9</f>
        <v>NA</v>
      </c>
      <c r="AH9" s="70" t="str">
        <f>'Extraction info'!X9</f>
        <v>pre15test5</v>
      </c>
      <c r="AI9" s="70" t="str">
        <f>'Extraction info'!Y9</f>
        <v>NA</v>
      </c>
      <c r="AK9" s="70" t="str">
        <f>'Extraction info'!AE9</f>
        <v>No</v>
      </c>
    </row>
    <row r="10" spans="1:37" x14ac:dyDescent="0.25">
      <c r="A10" s="65" t="str">
        <f>'FST imm. duration'!A10</f>
        <v xml:space="preserve">FATTAHIAN et al. </v>
      </c>
      <c r="B10" s="66">
        <f>'FST imm. duration'!B10</f>
        <v>2016</v>
      </c>
      <c r="C10" s="67" t="str">
        <f>'FST imm. duration'!E10</f>
        <v>FST immob. Duration</v>
      </c>
      <c r="D10" s="68">
        <f>'FST imm. duration'!J10</f>
        <v>162.14915797914998</v>
      </c>
      <c r="E10" s="68">
        <f>'FST imm. duration'!Q10</f>
        <v>65.062817428495066</v>
      </c>
      <c r="F10" s="68">
        <f>'FST imm. duration'!O10</f>
        <v>36.274186514351264</v>
      </c>
      <c r="G10" s="68">
        <f>'FST imm. duration'!V10</f>
        <v>30.250314385614228</v>
      </c>
      <c r="H10" s="67">
        <f>'FST imm. duration'!N10</f>
        <v>6</v>
      </c>
      <c r="I10" s="67">
        <f>H10/K10</f>
        <v>1.5</v>
      </c>
      <c r="J10" s="67">
        <f>'FST imm. duration'!U10</f>
        <v>6</v>
      </c>
      <c r="K10" s="67">
        <f>'FST imm. duration'!W10</f>
        <v>4</v>
      </c>
      <c r="L10" s="67" t="str">
        <f>'FST imm. latency'!E10</f>
        <v>FST immob. Latency</v>
      </c>
      <c r="M10" s="68" t="e">
        <f>'FST imm. latency'!J10</f>
        <v>#DIV/0!</v>
      </c>
      <c r="N10" s="68" t="e">
        <f>'FST imm. latency'!Q10</f>
        <v>#DIV/0!</v>
      </c>
      <c r="O10" s="68" t="e">
        <f>'FST imm. latency'!O10</f>
        <v>#DIV/0!</v>
      </c>
      <c r="P10" s="68" t="e">
        <f>'FST imm. latency'!V10</f>
        <v>#DIV/0!</v>
      </c>
      <c r="Q10" s="67">
        <f>'FST imm. latency'!N10</f>
        <v>0</v>
      </c>
      <c r="R10" s="67">
        <f>'FST imm. latency'!U10</f>
        <v>0</v>
      </c>
      <c r="S10" s="67">
        <f>'FST imm. latency'!W10</f>
        <v>0</v>
      </c>
      <c r="T10" s="69" t="str">
        <f>'Extraction info'!D10</f>
        <v>M</v>
      </c>
      <c r="U10" s="69" t="str">
        <f>'Extraction info'!E10</f>
        <v>rat</v>
      </c>
      <c r="V10" s="69" t="str">
        <f>'Extraction info'!F10</f>
        <v>wistar</v>
      </c>
      <c r="W10" s="69" t="str">
        <f>'Extraction info'!G10</f>
        <v>NA</v>
      </c>
      <c r="X10" s="69" t="str">
        <f>'Extraction info'!H10</f>
        <v>reserpine (6mg/Kg)</v>
      </c>
      <c r="Y10" s="69" t="str">
        <f>'Extraction info'!I10</f>
        <v>180-222</v>
      </c>
      <c r="Z10" s="69" t="str">
        <f>'Extraction info'!P10</f>
        <v>vehicle</v>
      </c>
      <c r="AA10" s="69" t="str">
        <f>'Extraction info'!Q10</f>
        <v>amitriptyline</v>
      </c>
      <c r="AB10" s="69" t="str">
        <f>'Extraction info'!R10</f>
        <v>tricyclic</v>
      </c>
      <c r="AC10" s="69">
        <f>'Extraction info'!S10</f>
        <v>10</v>
      </c>
      <c r="AD10" s="69">
        <f>'Extraction info'!T10</f>
        <v>4</v>
      </c>
      <c r="AE10" s="69" t="str">
        <f>'Extraction info'!U10</f>
        <v>IP</v>
      </c>
      <c r="AF10" s="69">
        <f>'Extraction info'!V10</f>
        <v>1</v>
      </c>
      <c r="AG10" s="69" t="str">
        <f>'Extraction info'!W10</f>
        <v>NA</v>
      </c>
      <c r="AH10" s="70" t="str">
        <f>'Extraction info'!X10</f>
        <v>pre15test5</v>
      </c>
      <c r="AI10" s="70" t="str">
        <f>'Extraction info'!Y10</f>
        <v>NA</v>
      </c>
      <c r="AK10" s="70" t="str">
        <f>'Extraction info'!AE10</f>
        <v>No</v>
      </c>
    </row>
    <row r="11" spans="1:37" x14ac:dyDescent="0.25">
      <c r="A11" s="65" t="str">
        <f>'FST imm. duration'!A11</f>
        <v xml:space="preserve">FATTAHIAN et al. </v>
      </c>
      <c r="B11" s="66">
        <f>'FST imm. duration'!B11</f>
        <v>2016</v>
      </c>
      <c r="C11" s="67" t="str">
        <f>'FST imm. duration'!E11</f>
        <v>FST immob. Duration</v>
      </c>
      <c r="D11" s="68">
        <f>'FST imm. duration'!J11</f>
        <v>162.14915797914998</v>
      </c>
      <c r="E11" s="68">
        <f>'FST imm. duration'!Q11</f>
        <v>27.211975407645017</v>
      </c>
      <c r="F11" s="68">
        <f>'FST imm. duration'!O11</f>
        <v>36.274186514351264</v>
      </c>
      <c r="G11" s="68">
        <f>'FST imm. duration'!V11</f>
        <v>32.214620514550219</v>
      </c>
      <c r="H11" s="67">
        <f>'FST imm. duration'!N11</f>
        <v>6</v>
      </c>
      <c r="I11" s="67">
        <f t="shared" ref="I11:I74" si="1">H11/K11</f>
        <v>1.5</v>
      </c>
      <c r="J11" s="67">
        <f>'FST imm. duration'!U11</f>
        <v>6</v>
      </c>
      <c r="K11" s="67">
        <f>'FST imm. duration'!W11</f>
        <v>4</v>
      </c>
      <c r="L11" s="67" t="str">
        <f>'FST imm. latency'!E11</f>
        <v>FST immob. Latency</v>
      </c>
      <c r="M11" s="68" t="e">
        <f>'FST imm. latency'!J11</f>
        <v>#DIV/0!</v>
      </c>
      <c r="N11" s="68" t="e">
        <f>'FST imm. latency'!Q11</f>
        <v>#DIV/0!</v>
      </c>
      <c r="O11" s="68" t="e">
        <f>'FST imm. latency'!O11</f>
        <v>#DIV/0!</v>
      </c>
      <c r="P11" s="68" t="e">
        <f>'FST imm. latency'!V11</f>
        <v>#DIV/0!</v>
      </c>
      <c r="Q11" s="67">
        <f>'FST imm. latency'!N11</f>
        <v>0</v>
      </c>
      <c r="R11" s="67">
        <f>'FST imm. latency'!U11</f>
        <v>0</v>
      </c>
      <c r="S11" s="67">
        <f>'FST imm. latency'!W11</f>
        <v>0</v>
      </c>
      <c r="T11" s="69" t="str">
        <f>'Extraction info'!D11</f>
        <v>M</v>
      </c>
      <c r="U11" s="69" t="str">
        <f>'Extraction info'!E11</f>
        <v>rat</v>
      </c>
      <c r="V11" s="69" t="str">
        <f>'Extraction info'!F11</f>
        <v>wistar</v>
      </c>
      <c r="W11" s="69" t="str">
        <f>'Extraction info'!G11</f>
        <v>NA</v>
      </c>
      <c r="X11" s="69" t="str">
        <f>'Extraction info'!H11</f>
        <v>reserpine (6mg/Kg)</v>
      </c>
      <c r="Y11" s="69" t="str">
        <f>'Extraction info'!I11</f>
        <v>180-223</v>
      </c>
      <c r="Z11" s="69" t="str">
        <f>'Extraction info'!P11</f>
        <v>vehicle</v>
      </c>
      <c r="AA11" s="69" t="str">
        <f>'Extraction info'!Q11</f>
        <v>amitriptyline</v>
      </c>
      <c r="AB11" s="69" t="str">
        <f>'Extraction info'!R11</f>
        <v>tricyclic</v>
      </c>
      <c r="AC11" s="69">
        <f>'Extraction info'!S11</f>
        <v>20</v>
      </c>
      <c r="AD11" s="69">
        <f>'Extraction info'!T11</f>
        <v>4</v>
      </c>
      <c r="AE11" s="69" t="str">
        <f>'Extraction info'!U11</f>
        <v>IP</v>
      </c>
      <c r="AF11" s="69">
        <f>'Extraction info'!V11</f>
        <v>1</v>
      </c>
      <c r="AG11" s="69" t="str">
        <f>'Extraction info'!W11</f>
        <v>NA</v>
      </c>
      <c r="AH11" s="70" t="str">
        <f>'Extraction info'!X11</f>
        <v>pre15test5</v>
      </c>
      <c r="AI11" s="70" t="str">
        <f>'Extraction info'!Y11</f>
        <v>NA</v>
      </c>
      <c r="AK11" s="70" t="str">
        <f>'Extraction info'!AE11</f>
        <v>No</v>
      </c>
    </row>
    <row r="12" spans="1:37" x14ac:dyDescent="0.25">
      <c r="A12" s="65" t="str">
        <f>'FST imm. duration'!A12</f>
        <v xml:space="preserve">FIORINO et al. </v>
      </c>
      <c r="B12" s="66">
        <f>'FST imm. duration'!B12</f>
        <v>2017</v>
      </c>
      <c r="C12" s="67" t="str">
        <f>'FST imm. duration'!E12</f>
        <v>FST immob. Duration</v>
      </c>
      <c r="D12" s="68">
        <f>'FST imm. duration'!J12</f>
        <v>184.99413833528723</v>
      </c>
      <c r="E12" s="68">
        <f>'FST imm. duration'!Q12</f>
        <v>122.74325908558031</v>
      </c>
      <c r="F12" s="68" t="e">
        <f>'FST imm. duration'!O12</f>
        <v>#VALUE!</v>
      </c>
      <c r="G12" s="68" t="e">
        <f>'FST imm. duration'!V12</f>
        <v>#VALUE!</v>
      </c>
      <c r="H12" s="67" t="str">
        <f>'FST imm. duration'!N12</f>
        <v>NA</v>
      </c>
      <c r="I12" s="67" t="e">
        <f t="shared" si="1"/>
        <v>#VALUE!</v>
      </c>
      <c r="J12" s="67" t="str">
        <f>'FST imm. duration'!U12</f>
        <v>NA</v>
      </c>
      <c r="K12" s="67">
        <f>'FST imm. duration'!W12</f>
        <v>1</v>
      </c>
      <c r="T12" s="69" t="str">
        <f>'Extraction info'!D12</f>
        <v>M</v>
      </c>
      <c r="U12" s="69" t="str">
        <f>'Extraction info'!E12</f>
        <v>mice</v>
      </c>
      <c r="V12" s="69" t="str">
        <f>'Extraction info'!F12</f>
        <v>swiss</v>
      </c>
      <c r="W12" s="69" t="str">
        <f>'Extraction info'!G12</f>
        <v>NA</v>
      </c>
      <c r="X12" s="69" t="str">
        <f>'Extraction info'!H12</f>
        <v>NA</v>
      </c>
      <c r="Y12" s="69" t="str">
        <f>'Extraction info'!I12</f>
        <v>18-24</v>
      </c>
      <c r="Z12" s="69" t="str">
        <f>'Extraction info'!P12</f>
        <v>vehicle</v>
      </c>
      <c r="AA12" s="69" t="str">
        <f>'Extraction info'!Q12</f>
        <v>fluoxetine</v>
      </c>
      <c r="AB12" s="69" t="str">
        <f>'Extraction info'!R12</f>
        <v>SSRI</v>
      </c>
      <c r="AC12" s="69">
        <f>'Extraction info'!S12</f>
        <v>20</v>
      </c>
      <c r="AD12" s="69">
        <f>'Extraction info'!T12</f>
        <v>1</v>
      </c>
      <c r="AE12" s="69" t="str">
        <f>'Extraction info'!U12</f>
        <v>IP</v>
      </c>
      <c r="AF12" s="69">
        <f>'Extraction info'!V12</f>
        <v>1</v>
      </c>
      <c r="AG12" s="69">
        <f>'Extraction info'!W12</f>
        <v>1</v>
      </c>
      <c r="AH12" s="70" t="str">
        <f>'Extraction info'!X12</f>
        <v>test6score4</v>
      </c>
      <c r="AI12" s="70" t="str">
        <f>'Extraction info'!Y12</f>
        <v>NA</v>
      </c>
      <c r="AK12" s="70" t="str">
        <f>'Extraction info'!AE12</f>
        <v>No</v>
      </c>
    </row>
    <row r="13" spans="1:37" x14ac:dyDescent="0.25">
      <c r="A13" s="65" t="str">
        <f>'FST imm. duration'!A13</f>
        <v xml:space="preserve">GASULL-CAMÓS et al. </v>
      </c>
      <c r="B13" s="66">
        <f>'FST imm. duration'!B13</f>
        <v>2017</v>
      </c>
      <c r="C13" s="67" t="str">
        <f>'FST imm. duration'!E13</f>
        <v>FST immob. Duration</v>
      </c>
      <c r="D13" s="68">
        <f>'FST imm. duration'!J13</f>
        <v>32.928697701826756</v>
      </c>
      <c r="E13" s="68">
        <f>'FST imm. duration'!Q13</f>
        <v>26.399528579846791</v>
      </c>
      <c r="F13" s="68">
        <f>'FST imm. duration'!O13</f>
        <v>6.8947715631249293</v>
      </c>
      <c r="G13" s="68">
        <f>'FST imm. duration'!V13</f>
        <v>4.0659988214496172</v>
      </c>
      <c r="H13" s="67">
        <f>'FST imm. duration'!N13</f>
        <v>10</v>
      </c>
      <c r="I13" s="67">
        <f t="shared" si="1"/>
        <v>10</v>
      </c>
      <c r="J13" s="67">
        <f>'FST imm. duration'!U13</f>
        <v>9</v>
      </c>
      <c r="K13" s="67">
        <f>'FST imm. duration'!W13</f>
        <v>1</v>
      </c>
      <c r="T13" s="69" t="str">
        <f>'Extraction info'!D13</f>
        <v>M</v>
      </c>
      <c r="U13" s="69" t="str">
        <f>'Extraction info'!E13</f>
        <v>rat</v>
      </c>
      <c r="V13" s="69" t="str">
        <f>'Extraction info'!F13</f>
        <v>wistar</v>
      </c>
      <c r="W13" s="69" t="str">
        <f>'Extraction info'!G13</f>
        <v>NA</v>
      </c>
      <c r="X13" s="69" t="str">
        <f>'Extraction info'!H13</f>
        <v>NA</v>
      </c>
      <c r="Y13" s="69" t="str">
        <f>'Extraction info'!I13</f>
        <v>280-330</v>
      </c>
      <c r="Z13" s="69" t="str">
        <f>'Extraction info'!P13</f>
        <v>vehicle</v>
      </c>
      <c r="AA13" s="69" t="str">
        <f>'Extraction info'!Q13</f>
        <v>citalopram</v>
      </c>
      <c r="AB13" s="69" t="str">
        <f>'Extraction info'!R13</f>
        <v>SSRI</v>
      </c>
      <c r="AC13" s="69" t="str">
        <f>'Extraction info'!S13</f>
        <v>15pmoles</v>
      </c>
      <c r="AD13" s="69">
        <f>'Extraction info'!T13</f>
        <v>1</v>
      </c>
      <c r="AE13" s="69" t="str">
        <f>'Extraction info'!U13</f>
        <v>microinfusionIL</v>
      </c>
      <c r="AF13" s="69">
        <f>'Extraction info'!V13</f>
        <v>1</v>
      </c>
      <c r="AG13" s="69">
        <f>'Extraction info'!W13</f>
        <v>0.17</v>
      </c>
      <c r="AH13" s="70" t="str">
        <f>'Extraction info'!X13</f>
        <v>pre15test5</v>
      </c>
      <c r="AI13" s="70" t="str">
        <f>'Extraction info'!Y13</f>
        <v>video analysis, score5sinterval</v>
      </c>
      <c r="AK13" s="70" t="str">
        <f>'Extraction info'!AE13</f>
        <v>NA</v>
      </c>
    </row>
    <row r="14" spans="1:37" x14ac:dyDescent="0.25">
      <c r="A14" s="65" t="str">
        <f>'FST imm. duration'!A14</f>
        <v xml:space="preserve">GUPTA et al. </v>
      </c>
      <c r="B14" s="66">
        <f>'FST imm. duration'!B14</f>
        <v>2012</v>
      </c>
      <c r="C14" s="67" t="str">
        <f>'FST imm. duration'!E14</f>
        <v>FST immob. Duration</v>
      </c>
      <c r="D14" s="68">
        <f>'FST imm. duration'!J14</f>
        <v>142.5</v>
      </c>
      <c r="E14" s="68">
        <f>'FST imm. duration'!Q14</f>
        <v>62.83</v>
      </c>
      <c r="F14" s="68">
        <f>'FST imm. duration'!O14</f>
        <v>21.85</v>
      </c>
      <c r="G14" s="68">
        <f>'FST imm. duration'!V14</f>
        <v>5.94</v>
      </c>
      <c r="H14" s="67">
        <f>'FST imm. duration'!N14</f>
        <v>6</v>
      </c>
      <c r="I14" s="67">
        <f t="shared" si="1"/>
        <v>6</v>
      </c>
      <c r="J14" s="67">
        <f>'FST imm. duration'!U14</f>
        <v>6</v>
      </c>
      <c r="K14" s="67">
        <f>'FST imm. duration'!W14</f>
        <v>1</v>
      </c>
      <c r="T14" s="69" t="str">
        <f>'Extraction info'!D14</f>
        <v>M</v>
      </c>
      <c r="U14" s="69" t="str">
        <f>'Extraction info'!E14</f>
        <v>mice</v>
      </c>
      <c r="V14" s="69" t="str">
        <f>'Extraction info'!F14</f>
        <v>swiss</v>
      </c>
      <c r="W14" s="69" t="str">
        <f>'Extraction info'!G14</f>
        <v>NA</v>
      </c>
      <c r="X14" s="69" t="str">
        <f>'Extraction info'!H14</f>
        <v>NA</v>
      </c>
      <c r="Y14" s="69" t="str">
        <f>'Extraction info'!I14</f>
        <v>18-25</v>
      </c>
      <c r="Z14" s="69" t="str">
        <f>'Extraction info'!P14</f>
        <v>vehicle</v>
      </c>
      <c r="AA14" s="69" t="str">
        <f>'Extraction info'!Q14</f>
        <v>imipramine</v>
      </c>
      <c r="AB14" s="69" t="str">
        <f>'Extraction info'!R14</f>
        <v>tricyclic</v>
      </c>
      <c r="AC14" s="69">
        <f>'Extraction info'!S14</f>
        <v>25</v>
      </c>
      <c r="AD14" s="69">
        <f>'Extraction info'!T14</f>
        <v>7</v>
      </c>
      <c r="AE14" s="69" t="str">
        <f>'Extraction info'!U14</f>
        <v>oral</v>
      </c>
      <c r="AF14" s="69">
        <f>'Extraction info'!V14</f>
        <v>1</v>
      </c>
      <c r="AG14" s="69">
        <f>'Extraction info'!W14</f>
        <v>1</v>
      </c>
      <c r="AH14" s="70" t="str">
        <f>'Extraction info'!X14</f>
        <v>test6score4</v>
      </c>
      <c r="AI14" s="70" t="str">
        <f>'Extraction info'!Y14</f>
        <v>NA</v>
      </c>
      <c r="AK14" s="70" t="str">
        <f>'Extraction info'!AE14</f>
        <v>NA</v>
      </c>
    </row>
    <row r="15" spans="1:37" x14ac:dyDescent="0.25">
      <c r="A15" s="65" t="str">
        <f>'FST imm. duration'!A15</f>
        <v>HANSEN et al.</v>
      </c>
      <c r="B15" s="66">
        <f>'FST imm. duration'!B15</f>
        <v>2011</v>
      </c>
      <c r="C15" s="67" t="str">
        <f>'FST imm. duration'!E15</f>
        <v>FST immob. Duration</v>
      </c>
      <c r="D15" s="68">
        <f>'FST imm. duration'!J15</f>
        <v>136.38357881541836</v>
      </c>
      <c r="E15" s="68">
        <f>'FST imm. duration'!Q15</f>
        <v>87.120025070510806</v>
      </c>
      <c r="F15" s="68">
        <f>'FST imm. duration'!O15</f>
        <v>40.596039584260581</v>
      </c>
      <c r="G15" s="68">
        <f>'FST imm. duration'!V15</f>
        <v>29.073146252483561</v>
      </c>
      <c r="H15" s="67">
        <f>'FST imm. duration'!N15</f>
        <v>8</v>
      </c>
      <c r="I15" s="67">
        <f t="shared" si="1"/>
        <v>8</v>
      </c>
      <c r="J15" s="67">
        <f>'FST imm. duration'!U15</f>
        <v>8</v>
      </c>
      <c r="K15" s="67">
        <f>'FST imm. duration'!W15</f>
        <v>1</v>
      </c>
      <c r="T15" s="69" t="str">
        <f>'Extraction info'!D15</f>
        <v>M</v>
      </c>
      <c r="U15" s="69" t="str">
        <f>'Extraction info'!E15</f>
        <v>rat</v>
      </c>
      <c r="V15" s="69" t="str">
        <f>'Extraction info'!F15</f>
        <v>wistar</v>
      </c>
      <c r="W15" s="69">
        <f>'Extraction info'!G15</f>
        <v>60</v>
      </c>
      <c r="X15" s="69" t="str">
        <f>'Extraction info'!H15</f>
        <v>NA</v>
      </c>
      <c r="Y15" s="69" t="str">
        <f>'Extraction info'!I15</f>
        <v>230-280</v>
      </c>
      <c r="Z15" s="69" t="str">
        <f>'Extraction info'!P15</f>
        <v>vehicle</v>
      </c>
      <c r="AA15" s="69" t="str">
        <f>'Extraction info'!Q15</f>
        <v>fluoxetine</v>
      </c>
      <c r="AB15" s="69" t="str">
        <f>'Extraction info'!R15</f>
        <v>SSRI</v>
      </c>
      <c r="AC15" s="69">
        <f>'Extraction info'!S15</f>
        <v>10</v>
      </c>
      <c r="AD15" s="69">
        <f>'Extraction info'!T15</f>
        <v>48</v>
      </c>
      <c r="AE15" s="69" t="str">
        <f>'Extraction info'!U15</f>
        <v>oral</v>
      </c>
      <c r="AF15" s="69">
        <f>'Extraction info'!V15</f>
        <v>1</v>
      </c>
      <c r="AG15" s="69">
        <f>'Extraction info'!W15</f>
        <v>4</v>
      </c>
      <c r="AH15" s="70" t="str">
        <f>'Extraction info'!X15</f>
        <v>pre15test5</v>
      </c>
      <c r="AI15" s="70" t="str">
        <f>'Extraction info'!Y15</f>
        <v>manually, digital chronometers</v>
      </c>
      <c r="AK15" s="70" t="str">
        <f>'Extraction info'!AE15</f>
        <v>No</v>
      </c>
    </row>
    <row r="16" spans="1:37" x14ac:dyDescent="0.25">
      <c r="A16" s="65" t="str">
        <f>'FST imm. duration'!A16</f>
        <v xml:space="preserve">HARATI et al. </v>
      </c>
      <c r="B16" s="66">
        <f>'FST imm. duration'!B16</f>
        <v>2014</v>
      </c>
      <c r="C16" s="67" t="str">
        <f>'FST imm. duration'!E16</f>
        <v>FST immob. Duration</v>
      </c>
      <c r="D16" s="68">
        <f>'FST imm. duration'!J16</f>
        <v>130.73329558323897</v>
      </c>
      <c r="E16" s="68">
        <f>'FST imm. duration'!Q16</f>
        <v>51.528878822197058</v>
      </c>
      <c r="F16" s="68">
        <f>'FST imm. duration'!O16</f>
        <v>41.408647163869638</v>
      </c>
      <c r="G16" s="68">
        <f>'FST imm. duration'!V16</f>
        <v>54.166987100845681</v>
      </c>
      <c r="H16" s="67">
        <f>'FST imm. duration'!N16</f>
        <v>10</v>
      </c>
      <c r="I16" s="67">
        <f t="shared" si="1"/>
        <v>10</v>
      </c>
      <c r="J16" s="67">
        <f>'FST imm. duration'!U16</f>
        <v>10</v>
      </c>
      <c r="K16" s="67">
        <f>'FST imm. duration'!W16</f>
        <v>1</v>
      </c>
      <c r="T16" s="69" t="str">
        <f>'Extraction info'!D16</f>
        <v>F</v>
      </c>
      <c r="U16" s="69" t="str">
        <f>'Extraction info'!E16</f>
        <v>mice</v>
      </c>
      <c r="V16" s="69" t="str">
        <f>'Extraction info'!F16</f>
        <v>NA</v>
      </c>
      <c r="W16" s="69" t="str">
        <f>'Extraction info'!G16</f>
        <v>42-56</v>
      </c>
      <c r="X16" s="69" t="str">
        <f>'Extraction info'!H16</f>
        <v>NA</v>
      </c>
      <c r="Y16" s="69" t="str">
        <f>'Extraction info'!I16</f>
        <v>25-30</v>
      </c>
      <c r="Z16" s="69" t="str">
        <f>'Extraction info'!P16</f>
        <v>vehicle</v>
      </c>
      <c r="AA16" s="69" t="str">
        <f>'Extraction info'!Q16</f>
        <v>imipramine</v>
      </c>
      <c r="AB16" s="69" t="str">
        <f>'Extraction info'!R16</f>
        <v>tricyclic</v>
      </c>
      <c r="AC16" s="69">
        <f>'Extraction info'!S16</f>
        <v>15</v>
      </c>
      <c r="AD16" s="69">
        <f>'Extraction info'!T16</f>
        <v>1</v>
      </c>
      <c r="AE16" s="69" t="str">
        <f>'Extraction info'!U16</f>
        <v>IP</v>
      </c>
      <c r="AF16" s="69">
        <f>'Extraction info'!V16</f>
        <v>1</v>
      </c>
      <c r="AG16" s="69" t="str">
        <f>'Extraction info'!W16</f>
        <v>NA</v>
      </c>
      <c r="AH16" s="70" t="str">
        <f>'Extraction info'!X16</f>
        <v>test6score4</v>
      </c>
      <c r="AI16" s="70" t="str">
        <f>'Extraction info'!Y16</f>
        <v>manually, chronometers</v>
      </c>
      <c r="AK16" s="70" t="str">
        <f>'Extraction info'!AE16</f>
        <v>Open field locomotor actvity</v>
      </c>
    </row>
    <row r="17" spans="1:37" x14ac:dyDescent="0.25">
      <c r="A17" s="65" t="str">
        <f>'FST imm. duration'!A17</f>
        <v xml:space="preserve">JAFARI et al. </v>
      </c>
      <c r="B17" s="66">
        <f>'FST imm. duration'!B17</f>
        <v>2013</v>
      </c>
      <c r="C17" s="67" t="str">
        <f>'FST imm. duration'!E17</f>
        <v>FST immob. Duration</v>
      </c>
      <c r="D17" s="68">
        <f>'FST imm. duration'!J17</f>
        <v>146.6416157820573</v>
      </c>
      <c r="E17" s="68">
        <f>'FST imm. duration'!Q17</f>
        <v>101.10380460310004</v>
      </c>
      <c r="F17" s="68">
        <f>'FST imm. duration'!O17</f>
        <v>8.513961529636223</v>
      </c>
      <c r="G17" s="68">
        <f>'FST imm. duration'!V17</f>
        <v>4.2569807648181115</v>
      </c>
      <c r="H17" s="67">
        <f>'FST imm. duration'!N17</f>
        <v>6</v>
      </c>
      <c r="I17" s="67">
        <f t="shared" si="1"/>
        <v>6</v>
      </c>
      <c r="J17" s="67">
        <f>'FST imm. duration'!U17</f>
        <v>6</v>
      </c>
      <c r="K17" s="67">
        <f>'FST imm. duration'!W17</f>
        <v>1</v>
      </c>
      <c r="T17" s="69" t="str">
        <f>'Extraction info'!D17</f>
        <v>M</v>
      </c>
      <c r="U17" s="69" t="str">
        <f>'Extraction info'!E17</f>
        <v>mice</v>
      </c>
      <c r="V17" s="69" t="str">
        <f>'Extraction info'!F17</f>
        <v>NMRI</v>
      </c>
      <c r="W17" s="69" t="str">
        <f>'Extraction info'!G17</f>
        <v>NA</v>
      </c>
      <c r="X17" s="69" t="str">
        <f>'Extraction info'!H17</f>
        <v>NA</v>
      </c>
      <c r="Y17" s="69" t="str">
        <f>'Extraction info'!I17</f>
        <v>25-30</v>
      </c>
      <c r="Z17" s="69" t="str">
        <f>'Extraction info'!P17</f>
        <v>vehicle</v>
      </c>
      <c r="AA17" s="69" t="str">
        <f>'Extraction info'!Q17</f>
        <v>fluoxetine</v>
      </c>
      <c r="AB17" s="69" t="str">
        <f>'Extraction info'!R17</f>
        <v>SSRI</v>
      </c>
      <c r="AC17" s="69">
        <f>'Extraction info'!S17</f>
        <v>20</v>
      </c>
      <c r="AD17" s="69">
        <f>'Extraction info'!T17</f>
        <v>1</v>
      </c>
      <c r="AE17" s="69" t="str">
        <f>'Extraction info'!U17</f>
        <v>IP</v>
      </c>
      <c r="AF17" s="69">
        <f>'Extraction info'!V17</f>
        <v>1</v>
      </c>
      <c r="AG17" s="69">
        <f>'Extraction info'!W17</f>
        <v>0.5</v>
      </c>
      <c r="AH17" s="70" t="str">
        <f>'Extraction info'!X17</f>
        <v>test6score4</v>
      </c>
      <c r="AI17" s="70" t="str">
        <f>'Extraction info'!Y17</f>
        <v>NA</v>
      </c>
      <c r="AK17" s="70" t="str">
        <f>'Extraction info'!AE17</f>
        <v>No</v>
      </c>
    </row>
    <row r="18" spans="1:37" x14ac:dyDescent="0.25">
      <c r="A18" s="65" t="str">
        <f>'FST imm. duration'!A18</f>
        <v xml:space="preserve">KAN et al. </v>
      </c>
      <c r="B18" s="66">
        <f>'FST imm. duration'!B18</f>
        <v>2010</v>
      </c>
      <c r="C18" s="67" t="str">
        <f>'FST imm. duration'!E18</f>
        <v>FST immob. Duration</v>
      </c>
      <c r="D18" s="68">
        <f>'FST imm. duration'!J18</f>
        <v>154.19098762549618</v>
      </c>
      <c r="E18" s="68">
        <f>'FST imm. duration'!Q18</f>
        <v>90.824188652813447</v>
      </c>
      <c r="F18" s="68">
        <f>'FST imm. duration'!O18</f>
        <v>67.631247646841828</v>
      </c>
      <c r="G18" s="68">
        <f>'FST imm. duration'!V18</f>
        <v>65.268583973589713</v>
      </c>
      <c r="H18" s="67">
        <f>'FST imm. duration'!N18</f>
        <v>10</v>
      </c>
      <c r="I18" s="67">
        <f t="shared" si="1"/>
        <v>10</v>
      </c>
      <c r="J18" s="67">
        <f>'FST imm. duration'!U18</f>
        <v>10</v>
      </c>
      <c r="K18" s="67">
        <f>'FST imm. duration'!W18</f>
        <v>1</v>
      </c>
      <c r="T18" s="69" t="str">
        <f>'Extraction info'!D18</f>
        <v>M</v>
      </c>
      <c r="U18" s="69" t="str">
        <f>'Extraction info'!E18</f>
        <v>mice</v>
      </c>
      <c r="V18" s="69" t="str">
        <f>'Extraction info'!F18</f>
        <v>kunming</v>
      </c>
      <c r="W18" s="69">
        <f>'Extraction info'!G18</f>
        <v>28</v>
      </c>
      <c r="X18" s="69" t="str">
        <f>'Extraction info'!H18</f>
        <v>NA</v>
      </c>
      <c r="Y18" s="69" t="str">
        <f>'Extraction info'!I18</f>
        <v>18-22</v>
      </c>
      <c r="Z18" s="69" t="str">
        <f>'Extraction info'!P18</f>
        <v>vehicle</v>
      </c>
      <c r="AA18" s="69" t="str">
        <f>'Extraction info'!Q18</f>
        <v>moclobemide</v>
      </c>
      <c r="AB18" s="69" t="str">
        <f>'Extraction info'!R18</f>
        <v>IMAO</v>
      </c>
      <c r="AC18" s="69">
        <f>'Extraction info'!S18</f>
        <v>100</v>
      </c>
      <c r="AD18" s="69">
        <f>'Extraction info'!T18</f>
        <v>1</v>
      </c>
      <c r="AE18" s="69" t="str">
        <f>'Extraction info'!U18</f>
        <v>gavage</v>
      </c>
      <c r="AF18" s="69">
        <f>'Extraction info'!V18</f>
        <v>1</v>
      </c>
      <c r="AG18" s="69">
        <f>'Extraction info'!W18</f>
        <v>0.5</v>
      </c>
      <c r="AH18" s="70" t="str">
        <f>'Extraction info'!X18</f>
        <v>pre15test6score4</v>
      </c>
      <c r="AI18" s="70" t="str">
        <f>'Extraction info'!Y18</f>
        <v>NA</v>
      </c>
      <c r="AK18" s="70" t="str">
        <f>'Extraction info'!AE18</f>
        <v>NA</v>
      </c>
    </row>
    <row r="19" spans="1:37" x14ac:dyDescent="0.25">
      <c r="A19" s="65" t="str">
        <f>'FST imm. duration'!A19</f>
        <v xml:space="preserve">KARIMI et al. </v>
      </c>
      <c r="B19" s="66">
        <f>'FST imm. duration'!B19</f>
        <v>2007</v>
      </c>
      <c r="C19" s="67" t="str">
        <f>'FST imm. duration'!E19</f>
        <v>FST immob. Duration</v>
      </c>
      <c r="D19" s="68">
        <f>'FST imm. duration'!J19</f>
        <v>193.91794625719768</v>
      </c>
      <c r="E19" s="68">
        <f>'FST imm. duration'!Q19</f>
        <v>45.705374280230323</v>
      </c>
      <c r="F19" s="68">
        <f>'FST imm. duration'!O19</f>
        <v>8.3373320537428022</v>
      </c>
      <c r="G19" s="68">
        <f>'FST imm. duration'!V19</f>
        <v>8.3373320537428022</v>
      </c>
      <c r="H19" s="67">
        <f>'FST imm. duration'!N19</f>
        <v>6</v>
      </c>
      <c r="I19" s="67">
        <f t="shared" si="1"/>
        <v>6</v>
      </c>
      <c r="J19" s="67">
        <f>'FST imm. duration'!U19</f>
        <v>6</v>
      </c>
      <c r="K19" s="67">
        <f>'FST imm. duration'!W19</f>
        <v>1</v>
      </c>
      <c r="T19" s="69" t="str">
        <f>'Extraction info'!D19</f>
        <v>M</v>
      </c>
      <c r="U19" s="69" t="str">
        <f>'Extraction info'!E19</f>
        <v>mice</v>
      </c>
      <c r="V19" s="69" t="str">
        <f>'Extraction info'!F19</f>
        <v>BALB/C</v>
      </c>
      <c r="W19" s="69" t="str">
        <f>'Extraction info'!G19</f>
        <v>NA</v>
      </c>
      <c r="X19" s="69" t="str">
        <f>'Extraction info'!H19</f>
        <v>NA</v>
      </c>
      <c r="Y19" s="69">
        <f>'Extraction info'!I19</f>
        <v>35</v>
      </c>
      <c r="Z19" s="69" t="str">
        <f>'Extraction info'!P19</f>
        <v>vehicle</v>
      </c>
      <c r="AA19" s="69" t="str">
        <f>'Extraction info'!Q19</f>
        <v>imipramine</v>
      </c>
      <c r="AB19" s="69" t="str">
        <f>'Extraction info'!R19</f>
        <v>tricyclic</v>
      </c>
      <c r="AC19" s="69">
        <f>'Extraction info'!S19</f>
        <v>30</v>
      </c>
      <c r="AD19" s="69">
        <f>'Extraction info'!T19</f>
        <v>1</v>
      </c>
      <c r="AE19" s="69" t="str">
        <f>'Extraction info'!U19</f>
        <v>IP</v>
      </c>
      <c r="AF19" s="69">
        <f>'Extraction info'!V19</f>
        <v>1</v>
      </c>
      <c r="AG19" s="69">
        <f>'Extraction info'!W19</f>
        <v>0.5</v>
      </c>
      <c r="AH19" s="70" t="str">
        <f>'Extraction info'!X19</f>
        <v>test6score4</v>
      </c>
      <c r="AI19" s="70" t="str">
        <f>'Extraction info'!Y19</f>
        <v>manually, chronometers</v>
      </c>
      <c r="AK19" s="70" t="str">
        <f>'Extraction info'!AE19</f>
        <v>No</v>
      </c>
    </row>
    <row r="20" spans="1:37" x14ac:dyDescent="0.25">
      <c r="A20" s="65" t="str">
        <f>'FST imm. duration'!A23</f>
        <v xml:space="preserve">KHANAM et al. </v>
      </c>
      <c r="B20" s="66">
        <f>'FST imm. duration'!B23</f>
        <v>2012</v>
      </c>
      <c r="C20" s="67" t="str">
        <f>'FST imm. duration'!E23</f>
        <v>FST immob. Duration</v>
      </c>
      <c r="D20" s="68">
        <f>'FST imm. duration'!J23</f>
        <v>248.33</v>
      </c>
      <c r="E20" s="68">
        <f>'FST imm. duration'!Q23</f>
        <v>169.5</v>
      </c>
      <c r="F20" s="68">
        <f>'FST imm. duration'!O23</f>
        <v>9.8714436634162066</v>
      </c>
      <c r="G20" s="68">
        <f>'FST imm. duration'!V23</f>
        <v>76.938472820819612</v>
      </c>
      <c r="H20" s="67">
        <f>'FST imm. duration'!N23</f>
        <v>6</v>
      </c>
      <c r="I20" s="67">
        <f t="shared" si="1"/>
        <v>3</v>
      </c>
      <c r="J20" s="67">
        <f>'FST imm. duration'!U23</f>
        <v>6</v>
      </c>
      <c r="K20" s="67">
        <f>'FST imm. duration'!W23</f>
        <v>2</v>
      </c>
      <c r="T20" s="69" t="str">
        <f>'Extraction info'!D23</f>
        <v>M</v>
      </c>
      <c r="U20" s="69" t="str">
        <f>'Extraction info'!E23</f>
        <v>mice</v>
      </c>
      <c r="V20" s="69" t="str">
        <f>'Extraction info'!F23</f>
        <v>swiss</v>
      </c>
      <c r="W20" s="69" t="str">
        <f>'Extraction info'!G23</f>
        <v>NA</v>
      </c>
      <c r="X20" s="69" t="str">
        <f>'Extraction info'!H23</f>
        <v>streptozotocin (40mg/Kg)</v>
      </c>
      <c r="Y20" s="69" t="str">
        <f>'Extraction info'!I23</f>
        <v>25-35</v>
      </c>
      <c r="Z20" s="69" t="str">
        <f>'Extraction info'!P23</f>
        <v>vehicle</v>
      </c>
      <c r="AA20" s="69" t="str">
        <f>'Extraction info'!Q23</f>
        <v>venlafaxine</v>
      </c>
      <c r="AB20" s="69" t="str">
        <f>'Extraction info'!R23</f>
        <v>SNRI</v>
      </c>
      <c r="AC20" s="69">
        <f>'Extraction info'!S23</f>
        <v>8</v>
      </c>
      <c r="AD20" s="69">
        <f>'Extraction info'!T23</f>
        <v>21</v>
      </c>
      <c r="AE20" s="69" t="str">
        <f>'Extraction info'!U23</f>
        <v>oral</v>
      </c>
      <c r="AF20" s="69">
        <f>'Extraction info'!V23</f>
        <v>1</v>
      </c>
      <c r="AG20" s="69" t="str">
        <f>'Extraction info'!W23</f>
        <v>NA</v>
      </c>
      <c r="AH20" s="70" t="str">
        <f>'Extraction info'!X23</f>
        <v>pre15test6score5</v>
      </c>
      <c r="AI20" s="70" t="str">
        <f>'Extraction info'!Y23</f>
        <v>NA</v>
      </c>
      <c r="AK20" s="70" t="str">
        <f>'Extraction info'!AE23</f>
        <v>No</v>
      </c>
    </row>
    <row r="21" spans="1:37" x14ac:dyDescent="0.25">
      <c r="A21" s="65" t="str">
        <f>'FST imm. duration'!A24</f>
        <v xml:space="preserve">KHANAM et al. </v>
      </c>
      <c r="B21" s="66">
        <f>'FST imm. duration'!B24</f>
        <v>2012</v>
      </c>
      <c r="C21" s="67" t="str">
        <f>'FST imm. duration'!E24</f>
        <v>FST immob. Duration</v>
      </c>
      <c r="D21" s="68">
        <f>'FST imm. duration'!J24</f>
        <v>248.33</v>
      </c>
      <c r="E21" s="68">
        <f>'FST imm. duration'!Q24</f>
        <v>159.16</v>
      </c>
      <c r="F21" s="68">
        <f>'FST imm. duration'!O24</f>
        <v>9.8714436634162066</v>
      </c>
      <c r="G21" s="68">
        <f>'FST imm. duration'!V24</f>
        <v>44.286774549519855</v>
      </c>
      <c r="H21" s="67">
        <f>'FST imm. duration'!N24</f>
        <v>6</v>
      </c>
      <c r="I21" s="67">
        <f t="shared" si="1"/>
        <v>3</v>
      </c>
      <c r="J21" s="67">
        <f>'FST imm. duration'!U24</f>
        <v>6</v>
      </c>
      <c r="K21" s="67">
        <f>'FST imm. duration'!W24</f>
        <v>2</v>
      </c>
      <c r="T21" s="69" t="str">
        <f>'Extraction info'!D24</f>
        <v>M</v>
      </c>
      <c r="U21" s="69" t="str">
        <f>'Extraction info'!E24</f>
        <v>mice</v>
      </c>
      <c r="V21" s="69" t="str">
        <f>'Extraction info'!F24</f>
        <v>swiss</v>
      </c>
      <c r="W21" s="69" t="str">
        <f>'Extraction info'!G24</f>
        <v>NA</v>
      </c>
      <c r="X21" s="69" t="str">
        <f>'Extraction info'!H24</f>
        <v>streptozotocin (40mg/Kg)</v>
      </c>
      <c r="Y21" s="69" t="str">
        <f>'Extraction info'!I24</f>
        <v>25-35</v>
      </c>
      <c r="Z21" s="69" t="str">
        <f>'Extraction info'!P24</f>
        <v>vehicle</v>
      </c>
      <c r="AA21" s="69" t="str">
        <f>'Extraction info'!Q24</f>
        <v>venlafaxine</v>
      </c>
      <c r="AB21" s="69" t="str">
        <f>'Extraction info'!R24</f>
        <v>SNRI</v>
      </c>
      <c r="AC21" s="69">
        <f>'Extraction info'!S24</f>
        <v>16</v>
      </c>
      <c r="AD21" s="69">
        <f>'Extraction info'!T24</f>
        <v>21</v>
      </c>
      <c r="AE21" s="69" t="str">
        <f>'Extraction info'!U24</f>
        <v>oral</v>
      </c>
      <c r="AF21" s="69">
        <f>'Extraction info'!V24</f>
        <v>1</v>
      </c>
      <c r="AG21" s="69" t="str">
        <f>'Extraction info'!W24</f>
        <v>NA</v>
      </c>
      <c r="AH21" s="70" t="str">
        <f>'Extraction info'!X24</f>
        <v>pre15test6score5</v>
      </c>
      <c r="AI21" s="70" t="str">
        <f>'Extraction info'!Y24</f>
        <v>NA</v>
      </c>
      <c r="AK21" s="70" t="str">
        <f>'Extraction info'!AE24</f>
        <v>No</v>
      </c>
    </row>
    <row r="22" spans="1:37" x14ac:dyDescent="0.25">
      <c r="A22" s="65" t="str">
        <f>'FST imm. duration'!A25</f>
        <v xml:space="preserve">KHANAM et al. </v>
      </c>
      <c r="B22" s="66">
        <f>'FST imm. duration'!B25</f>
        <v>2012</v>
      </c>
      <c r="C22" s="67" t="str">
        <f>'FST imm. duration'!E25</f>
        <v>FST immob. Duration</v>
      </c>
      <c r="D22" s="68">
        <f>'FST imm. duration'!J25</f>
        <v>184.83</v>
      </c>
      <c r="E22" s="68">
        <f>'FST imm. duration'!Q25</f>
        <v>157.16</v>
      </c>
      <c r="F22" s="68">
        <f>'FST imm. duration'!O25</f>
        <v>72.186462719820256</v>
      </c>
      <c r="G22" s="68">
        <f>'FST imm. duration'!V25</f>
        <v>53.104937623539293</v>
      </c>
      <c r="H22" s="67">
        <f>'FST imm. duration'!N25</f>
        <v>6</v>
      </c>
      <c r="I22" s="67">
        <f t="shared" si="1"/>
        <v>3</v>
      </c>
      <c r="J22" s="67">
        <f>'FST imm. duration'!U25</f>
        <v>6</v>
      </c>
      <c r="K22" s="67">
        <f>'FST imm. duration'!W25</f>
        <v>2</v>
      </c>
      <c r="T22" s="69" t="str">
        <f>'Extraction info'!D25</f>
        <v>M</v>
      </c>
      <c r="U22" s="69" t="str">
        <f>'Extraction info'!E25</f>
        <v>mice</v>
      </c>
      <c r="V22" s="69" t="str">
        <f>'Extraction info'!F25</f>
        <v>swiss</v>
      </c>
      <c r="W22" s="69" t="str">
        <f>'Extraction info'!G25</f>
        <v>NA</v>
      </c>
      <c r="X22" s="69" t="str">
        <f>'Extraction info'!H25</f>
        <v>NA</v>
      </c>
      <c r="Y22" s="69" t="str">
        <f>'Extraction info'!I25</f>
        <v>25-35</v>
      </c>
      <c r="Z22" s="69" t="str">
        <f>'Extraction info'!P25</f>
        <v>vehicle</v>
      </c>
      <c r="AA22" s="69" t="str">
        <f>'Extraction info'!Q25</f>
        <v>venlafaxine</v>
      </c>
      <c r="AB22" s="69" t="str">
        <f>'Extraction info'!R25</f>
        <v>SNRI</v>
      </c>
      <c r="AC22" s="69">
        <f>'Extraction info'!S25</f>
        <v>8</v>
      </c>
      <c r="AD22" s="69">
        <f>'Extraction info'!T25</f>
        <v>21</v>
      </c>
      <c r="AE22" s="69" t="str">
        <f>'Extraction info'!U25</f>
        <v>oral</v>
      </c>
      <c r="AF22" s="69">
        <f>'Extraction info'!V25</f>
        <v>1</v>
      </c>
      <c r="AG22" s="69" t="str">
        <f>'Extraction info'!W25</f>
        <v>NA</v>
      </c>
      <c r="AH22" s="70" t="str">
        <f>'Extraction info'!X25</f>
        <v>pre15test6score5</v>
      </c>
      <c r="AI22" s="70" t="str">
        <f>'Extraction info'!Y25</f>
        <v>NA</v>
      </c>
      <c r="AK22" s="70" t="str">
        <f>'Extraction info'!AE25</f>
        <v>No</v>
      </c>
    </row>
    <row r="23" spans="1:37" x14ac:dyDescent="0.25">
      <c r="A23" s="65" t="str">
        <f>'FST imm. duration'!A26</f>
        <v xml:space="preserve">KHANAM et al. </v>
      </c>
      <c r="B23" s="66">
        <f>'FST imm. duration'!B26</f>
        <v>2012</v>
      </c>
      <c r="C23" s="67" t="str">
        <f>'FST imm. duration'!E26</f>
        <v>FST immob. Duration</v>
      </c>
      <c r="D23" s="68">
        <f>'FST imm. duration'!J26</f>
        <v>184.83</v>
      </c>
      <c r="E23" s="68">
        <f>'FST imm. duration'!Q26</f>
        <v>141.33000000000001</v>
      </c>
      <c r="F23" s="68">
        <f>'FST imm. duration'!O26</f>
        <v>72.186462719820256</v>
      </c>
      <c r="G23" s="68">
        <f>'FST imm. duration'!V26</f>
        <v>36.031994116340549</v>
      </c>
      <c r="H23" s="67">
        <f>'FST imm. duration'!N26</f>
        <v>6</v>
      </c>
      <c r="I23" s="67">
        <f t="shared" si="1"/>
        <v>3</v>
      </c>
      <c r="J23" s="67">
        <f>'FST imm. duration'!U26</f>
        <v>6</v>
      </c>
      <c r="K23" s="67">
        <f>'FST imm. duration'!W26</f>
        <v>2</v>
      </c>
      <c r="T23" s="69" t="str">
        <f>'Extraction info'!D26</f>
        <v>M</v>
      </c>
      <c r="U23" s="69" t="str">
        <f>'Extraction info'!E26</f>
        <v>mice</v>
      </c>
      <c r="V23" s="69" t="str">
        <f>'Extraction info'!F26</f>
        <v>swiss</v>
      </c>
      <c r="W23" s="69" t="str">
        <f>'Extraction info'!G26</f>
        <v>NA</v>
      </c>
      <c r="X23" s="69" t="str">
        <f>'Extraction info'!H26</f>
        <v>NA</v>
      </c>
      <c r="Y23" s="69" t="str">
        <f>'Extraction info'!I26</f>
        <v>25-35</v>
      </c>
      <c r="Z23" s="69" t="str">
        <f>'Extraction info'!P26</f>
        <v>vehicle</v>
      </c>
      <c r="AA23" s="69" t="str">
        <f>'Extraction info'!Q26</f>
        <v>venlafaxine</v>
      </c>
      <c r="AB23" s="69" t="str">
        <f>'Extraction info'!R26</f>
        <v>SNRI</v>
      </c>
      <c r="AC23" s="69">
        <f>'Extraction info'!S26</f>
        <v>16</v>
      </c>
      <c r="AD23" s="69">
        <f>'Extraction info'!T26</f>
        <v>21</v>
      </c>
      <c r="AE23" s="69" t="str">
        <f>'Extraction info'!U26</f>
        <v>oral</v>
      </c>
      <c r="AF23" s="69">
        <f>'Extraction info'!V26</f>
        <v>1</v>
      </c>
      <c r="AG23" s="69" t="str">
        <f>'Extraction info'!W26</f>
        <v>NA</v>
      </c>
      <c r="AH23" s="70" t="str">
        <f>'Extraction info'!X26</f>
        <v>pre15test6score5</v>
      </c>
      <c r="AI23" s="70" t="str">
        <f>'Extraction info'!Y26</f>
        <v>NA</v>
      </c>
      <c r="AK23" s="70" t="str">
        <f>'Extraction info'!AE26</f>
        <v>No</v>
      </c>
    </row>
    <row r="24" spans="1:37" x14ac:dyDescent="0.25">
      <c r="A24" s="65" t="str">
        <f>'FST imm. duration'!A27</f>
        <v xml:space="preserve">KIM et al. </v>
      </c>
      <c r="B24" s="66">
        <f>'FST imm. duration'!B27</f>
        <v>2013</v>
      </c>
      <c r="C24" s="67" t="str">
        <f>'FST imm. duration'!E27</f>
        <v>FST immob. Duration</v>
      </c>
      <c r="D24" s="68">
        <f>'FST imm. duration'!J27</f>
        <v>91.025798525798521</v>
      </c>
      <c r="E24" s="68">
        <f>'FST imm. duration'!Q27</f>
        <v>119.49017199017197</v>
      </c>
      <c r="F24" s="68">
        <f>'FST imm. duration'!O27</f>
        <v>47.689237672223918</v>
      </c>
      <c r="G24" s="68">
        <f>'FST imm. duration'!V27</f>
        <v>42.37073532959672</v>
      </c>
      <c r="H24" s="67">
        <f>'FST imm. duration'!N27</f>
        <v>17</v>
      </c>
      <c r="I24" s="67">
        <f t="shared" si="1"/>
        <v>17</v>
      </c>
      <c r="J24" s="67">
        <f>'FST imm. duration'!U27</f>
        <v>17</v>
      </c>
      <c r="K24" s="67">
        <f>'FST imm. duration'!W27</f>
        <v>1</v>
      </c>
      <c r="T24" s="69" t="str">
        <f>'Extraction info'!D27</f>
        <v>M</v>
      </c>
      <c r="U24" s="69" t="str">
        <f>'Extraction info'!E27</f>
        <v>mice</v>
      </c>
      <c r="V24" s="69" t="str">
        <f>'Extraction info'!F27</f>
        <v>C57BL/6N</v>
      </c>
      <c r="W24" s="69">
        <f>'Extraction info'!G27</f>
        <v>62</v>
      </c>
      <c r="X24" s="69" t="str">
        <f>'Extraction info'!H27</f>
        <v>NA</v>
      </c>
      <c r="Y24" s="69" t="str">
        <f>'Extraction info'!I27</f>
        <v>NA</v>
      </c>
      <c r="Z24" s="69" t="str">
        <f>'Extraction info'!P27</f>
        <v>vehicle</v>
      </c>
      <c r="AA24" s="69" t="str">
        <f>'Extraction info'!Q27</f>
        <v>clomipramine</v>
      </c>
      <c r="AB24" s="69" t="str">
        <f>'Extraction info'!R27</f>
        <v>tricyclic</v>
      </c>
      <c r="AC24" s="69">
        <f>'Extraction info'!S27</f>
        <v>10</v>
      </c>
      <c r="AD24" s="69">
        <f>'Extraction info'!T27</f>
        <v>13</v>
      </c>
      <c r="AE24" s="69" t="str">
        <f>'Extraction info'!U27</f>
        <v>subcutaneous</v>
      </c>
      <c r="AF24" s="69">
        <f>'Extraction info'!V27</f>
        <v>1</v>
      </c>
      <c r="AG24" s="69">
        <f>'Extraction info'!W27</f>
        <v>42</v>
      </c>
      <c r="AH24" s="70" t="str">
        <f>'Extraction info'!X27</f>
        <v>pre15test6</v>
      </c>
      <c r="AI24" s="70" t="str">
        <f>'Extraction info'!Y27</f>
        <v>video analysis</v>
      </c>
      <c r="AK24" s="70" t="str">
        <f>'Extraction info'!AE27</f>
        <v>open field test</v>
      </c>
    </row>
    <row r="25" spans="1:37" x14ac:dyDescent="0.25">
      <c r="A25" s="65" t="str">
        <f>'FST imm. duration'!A28</f>
        <v xml:space="preserve">KIM et al. </v>
      </c>
      <c r="B25" s="66">
        <f>'FST imm. duration'!B28</f>
        <v>2013</v>
      </c>
      <c r="C25" s="67" t="str">
        <f>'FST imm. duration'!E28</f>
        <v>FST immob. Duration</v>
      </c>
      <c r="D25" s="68">
        <f>'FST imm. duration'!J28</f>
        <v>84.705159705159701</v>
      </c>
      <c r="E25" s="68">
        <f>'FST imm. duration'!Q28</f>
        <v>116.82432432432432</v>
      </c>
      <c r="F25" s="68">
        <f>'FST imm. duration'!O28</f>
        <v>36.874949575548605</v>
      </c>
      <c r="G25" s="68">
        <f>'FST imm. duration'!V28</f>
        <v>53.185023426272032</v>
      </c>
      <c r="H25" s="67">
        <f>'FST imm. duration'!N28</f>
        <v>17</v>
      </c>
      <c r="I25" s="67">
        <f t="shared" si="1"/>
        <v>17</v>
      </c>
      <c r="J25" s="67">
        <f>'FST imm. duration'!U28</f>
        <v>17</v>
      </c>
      <c r="K25" s="67">
        <f>'FST imm. duration'!W28</f>
        <v>1</v>
      </c>
      <c r="T25" s="69" t="str">
        <f>'Extraction info'!D28</f>
        <v>M</v>
      </c>
      <c r="U25" s="69" t="str">
        <f>'Extraction info'!E28</f>
        <v>mice</v>
      </c>
      <c r="V25" s="69" t="str">
        <f>'Extraction info'!F28</f>
        <v>C57BL/6N</v>
      </c>
      <c r="W25" s="69">
        <f>'Extraction info'!G28</f>
        <v>62</v>
      </c>
      <c r="X25" s="69" t="str">
        <f>'Extraction info'!H28</f>
        <v>NA</v>
      </c>
      <c r="Y25" s="69" t="str">
        <f>'Extraction info'!I28</f>
        <v>NA</v>
      </c>
      <c r="Z25" s="69" t="str">
        <f>'Extraction info'!P28</f>
        <v>vehicle</v>
      </c>
      <c r="AA25" s="69" t="str">
        <f>'Extraction info'!Q28</f>
        <v>clomipramine</v>
      </c>
      <c r="AB25" s="69" t="str">
        <f>'Extraction info'!R28</f>
        <v>tricyclic</v>
      </c>
      <c r="AC25" s="69">
        <f>'Extraction info'!S28</f>
        <v>20</v>
      </c>
      <c r="AD25" s="69">
        <f>'Extraction info'!T28</f>
        <v>13</v>
      </c>
      <c r="AE25" s="69" t="str">
        <f>'Extraction info'!U28</f>
        <v>subcutaneous</v>
      </c>
      <c r="AF25" s="69">
        <f>'Extraction info'!V28</f>
        <v>1</v>
      </c>
      <c r="AG25" s="69">
        <f>'Extraction info'!W28</f>
        <v>42</v>
      </c>
      <c r="AH25" s="70" t="str">
        <f>'Extraction info'!X28</f>
        <v>pre15test6</v>
      </c>
      <c r="AI25" s="70" t="str">
        <f>'Extraction info'!Y28</f>
        <v>video analysis</v>
      </c>
      <c r="AK25" s="70" t="str">
        <f>'Extraction info'!AE28</f>
        <v>open field test</v>
      </c>
    </row>
    <row r="26" spans="1:37" x14ac:dyDescent="0.25">
      <c r="A26" s="65" t="str">
        <f>'FST imm. duration'!A29</f>
        <v xml:space="preserve">KIM et al. </v>
      </c>
      <c r="B26" s="66">
        <f>'FST imm. duration'!B29</f>
        <v>2013</v>
      </c>
      <c r="C26" s="67" t="str">
        <f>'FST imm. duration'!E29</f>
        <v>FST immob. Duration</v>
      </c>
      <c r="D26" s="68">
        <f>'FST imm. duration'!J29</f>
        <v>93.337457469842249</v>
      </c>
      <c r="E26" s="68">
        <f>'FST imm. duration'!Q29</f>
        <v>137.13578719455614</v>
      </c>
      <c r="F26" s="68">
        <f>'FST imm. duration'!O29</f>
        <v>41.095058350930891</v>
      </c>
      <c r="G26" s="68">
        <f>'FST imm. duration'!V29</f>
        <v>21.211838534733747</v>
      </c>
      <c r="H26" s="67">
        <f>'FST imm. duration'!N29</f>
        <v>6</v>
      </c>
      <c r="I26" s="67">
        <f t="shared" si="1"/>
        <v>6</v>
      </c>
      <c r="J26" s="67">
        <f>'FST imm. duration'!U29</f>
        <v>7</v>
      </c>
      <c r="K26" s="67">
        <f>'FST imm. duration'!W29</f>
        <v>1</v>
      </c>
      <c r="T26" s="69" t="str">
        <f>'Extraction info'!D29</f>
        <v>M</v>
      </c>
      <c r="U26" s="69" t="str">
        <f>'Extraction info'!E29</f>
        <v>mice</v>
      </c>
      <c r="V26" s="69" t="str">
        <f>'Extraction info'!F29</f>
        <v>C57BL/6N</v>
      </c>
      <c r="W26" s="69">
        <f>'Extraction info'!G29</f>
        <v>62</v>
      </c>
      <c r="X26" s="69" t="str">
        <f>'Extraction info'!H29</f>
        <v>NA</v>
      </c>
      <c r="Y26" s="69" t="str">
        <f>'Extraction info'!I29</f>
        <v>NA</v>
      </c>
      <c r="Z26" s="69" t="str">
        <f>'Extraction info'!P29</f>
        <v>vehicle</v>
      </c>
      <c r="AA26" s="69" t="str">
        <f>'Extraction info'!Q29</f>
        <v>clomipramine</v>
      </c>
      <c r="AB26" s="69" t="str">
        <f>'Extraction info'!R29</f>
        <v>tricyclic</v>
      </c>
      <c r="AC26" s="69">
        <f>'Extraction info'!S29</f>
        <v>20</v>
      </c>
      <c r="AD26" s="69">
        <f>'Extraction info'!T29</f>
        <v>13</v>
      </c>
      <c r="AE26" s="69" t="str">
        <f>'Extraction info'!U29</f>
        <v>subcutaneous</v>
      </c>
      <c r="AF26" s="69">
        <f>'Extraction info'!V29</f>
        <v>1</v>
      </c>
      <c r="AG26" s="69">
        <f>'Extraction info'!W29</f>
        <v>42</v>
      </c>
      <c r="AH26" s="70" t="str">
        <f>'Extraction info'!X29</f>
        <v>pre15test6</v>
      </c>
      <c r="AI26" s="70" t="str">
        <f>'Extraction info'!Y29</f>
        <v>video analysis</v>
      </c>
      <c r="AK26" s="70" t="str">
        <f>'Extraction info'!AE29</f>
        <v>open field test</v>
      </c>
    </row>
    <row r="27" spans="1:37" x14ac:dyDescent="0.25">
      <c r="A27" s="65" t="str">
        <f>'FST imm. duration'!A30</f>
        <v xml:space="preserve">KIM et al. </v>
      </c>
      <c r="B27" s="66">
        <f>'FST imm. duration'!B30</f>
        <v>2013</v>
      </c>
      <c r="C27" s="67" t="str">
        <f>'FST imm. duration'!E30</f>
        <v>FST immob. Duration</v>
      </c>
      <c r="D27" s="68">
        <f>'FST imm. duration'!J30</f>
        <v>37.441077441077439</v>
      </c>
      <c r="E27" s="68">
        <f>'FST imm. duration'!Q30</f>
        <v>47.171717171717169</v>
      </c>
      <c r="F27" s="68">
        <f>'FST imm. duration'!O30</f>
        <v>23.32728360362124</v>
      </c>
      <c r="G27" s="68">
        <f>'FST imm. duration'!V30</f>
        <v>33.649606598223635</v>
      </c>
      <c r="H27" s="67">
        <f>'FST imm. duration'!N30</f>
        <v>12</v>
      </c>
      <c r="I27" s="67">
        <f t="shared" si="1"/>
        <v>12</v>
      </c>
      <c r="J27" s="67">
        <f>'FST imm. duration'!U30</f>
        <v>12</v>
      </c>
      <c r="K27" s="67">
        <f>'FST imm. duration'!W30</f>
        <v>1</v>
      </c>
      <c r="T27" s="69" t="str">
        <f>'Extraction info'!D30</f>
        <v>M</v>
      </c>
      <c r="U27" s="69" t="str">
        <f>'Extraction info'!E30</f>
        <v>mice</v>
      </c>
      <c r="V27" s="69" t="str">
        <f>'Extraction info'!F30</f>
        <v>C57BL/6N</v>
      </c>
      <c r="W27" s="69">
        <f>'Extraction info'!G30</f>
        <v>62</v>
      </c>
      <c r="X27" s="69" t="str">
        <f>'Extraction info'!H30</f>
        <v>NA</v>
      </c>
      <c r="Y27" s="69" t="str">
        <f>'Extraction info'!I30</f>
        <v>NA</v>
      </c>
      <c r="Z27" s="69" t="str">
        <f>'Extraction info'!P30</f>
        <v>vehicle</v>
      </c>
      <c r="AA27" s="69" t="str">
        <f>'Extraction info'!Q30</f>
        <v>clomipramine</v>
      </c>
      <c r="AB27" s="69" t="str">
        <f>'Extraction info'!R30</f>
        <v>tricyclic</v>
      </c>
      <c r="AC27" s="69">
        <f>'Extraction info'!S30</f>
        <v>20</v>
      </c>
      <c r="AD27" s="69">
        <f>'Extraction info'!T30</f>
        <v>13</v>
      </c>
      <c r="AE27" s="69" t="str">
        <f>'Extraction info'!U30</f>
        <v>subcutaneous</v>
      </c>
      <c r="AF27" s="69">
        <f>'Extraction info'!V30</f>
        <v>1</v>
      </c>
      <c r="AG27" s="69">
        <f>'Extraction info'!W30</f>
        <v>21</v>
      </c>
      <c r="AH27" s="70" t="str">
        <f>'Extraction info'!X30</f>
        <v>pre15test6</v>
      </c>
      <c r="AI27" s="70" t="str">
        <f>'Extraction info'!Y30</f>
        <v>video analysis</v>
      </c>
      <c r="AK27" s="70" t="str">
        <f>'Extraction info'!AE30</f>
        <v>No</v>
      </c>
    </row>
    <row r="28" spans="1:37" x14ac:dyDescent="0.25">
      <c r="A28" s="65" t="str">
        <f>'FST imm. duration'!A31</f>
        <v xml:space="preserve">LENART et al. </v>
      </c>
      <c r="B28" s="66">
        <f>'FST imm. duration'!B31</f>
        <v>2016</v>
      </c>
      <c r="C28" s="67" t="str">
        <f>'FST imm. duration'!E31</f>
        <v>FST immob. Duration</v>
      </c>
      <c r="D28" s="68">
        <f>'FST imm. duration'!J31</f>
        <v>53.782260456837733</v>
      </c>
      <c r="E28" s="68">
        <f>'FST imm. duration'!Q31</f>
        <v>32.542272322752893</v>
      </c>
      <c r="F28" s="68">
        <f>'FST imm. duration'!O31</f>
        <v>15.522367786355538</v>
      </c>
      <c r="G28" s="68">
        <f>'FST imm. duration'!V31</f>
        <v>9.6490394347615496</v>
      </c>
      <c r="H28" s="67">
        <f>'FST imm. duration'!N31</f>
        <v>8</v>
      </c>
      <c r="I28" s="67">
        <f t="shared" si="1"/>
        <v>4</v>
      </c>
      <c r="J28" s="67">
        <f>'FST imm. duration'!U31</f>
        <v>8</v>
      </c>
      <c r="K28" s="67">
        <f>'FST imm. duration'!W31</f>
        <v>2</v>
      </c>
      <c r="T28" s="69" t="str">
        <f>'Extraction info'!D31</f>
        <v>M</v>
      </c>
      <c r="U28" s="69" t="str">
        <f>'Extraction info'!E31</f>
        <v>rat</v>
      </c>
      <c r="V28" s="69" t="str">
        <f>'Extraction info'!F31</f>
        <v>wistar</v>
      </c>
      <c r="W28" s="69">
        <f>'Extraction info'!G31</f>
        <v>91</v>
      </c>
      <c r="X28" s="69" t="str">
        <f>'Extraction info'!H31</f>
        <v>streptozotocin (65mg/kg)</v>
      </c>
      <c r="Y28" s="69" t="str">
        <f>'Extraction info'!I31</f>
        <v>175-200</v>
      </c>
      <c r="Z28" s="69" t="str">
        <f>'Extraction info'!P31</f>
        <v>vehicle</v>
      </c>
      <c r="AA28" s="69" t="str">
        <f>'Extraction info'!Q31</f>
        <v>fluvoxamine</v>
      </c>
      <c r="AB28" s="69" t="str">
        <f>'Extraction info'!R31</f>
        <v>SSRI</v>
      </c>
      <c r="AC28" s="69">
        <f>'Extraction info'!S31</f>
        <v>20</v>
      </c>
      <c r="AD28" s="69">
        <f>'Extraction info'!T31</f>
        <v>14</v>
      </c>
      <c r="AE28" s="69" t="str">
        <f>'Extraction info'!U31</f>
        <v>gavage</v>
      </c>
      <c r="AF28" s="69">
        <f>'Extraction info'!V31</f>
        <v>1</v>
      </c>
      <c r="AG28" s="69" t="str">
        <f>'Extraction info'!W31</f>
        <v>NA</v>
      </c>
      <c r="AH28" s="70" t="str">
        <f>'Extraction info'!X31</f>
        <v>pre15test5</v>
      </c>
      <c r="AI28" s="70" t="str">
        <f>'Extraction info'!Y31</f>
        <v>video analysis</v>
      </c>
      <c r="AK28" s="70" t="str">
        <f>'Extraction info'!AE31</f>
        <v>open field test</v>
      </c>
    </row>
    <row r="29" spans="1:37" x14ac:dyDescent="0.25">
      <c r="A29" s="65" t="str">
        <f>'FST imm. duration'!A32</f>
        <v xml:space="preserve">LENART et al. </v>
      </c>
      <c r="B29" s="66">
        <f>'FST imm. duration'!B32</f>
        <v>2016</v>
      </c>
      <c r="C29" s="67" t="str">
        <f>'FST imm. duration'!E32</f>
        <v>FST immob. Duration</v>
      </c>
      <c r="D29" s="68">
        <f>'FST imm. duration'!J32</f>
        <v>53.782260456837733</v>
      </c>
      <c r="E29" s="68">
        <f>'FST imm. duration'!Q32</f>
        <v>49.658854939187179</v>
      </c>
      <c r="F29" s="68">
        <f>'FST imm. duration'!O32</f>
        <v>15.522367786355538</v>
      </c>
      <c r="G29" s="68">
        <f>'FST imm. duration'!V32</f>
        <v>8.7260878366539245</v>
      </c>
      <c r="H29" s="67">
        <f>'FST imm. duration'!N32</f>
        <v>8</v>
      </c>
      <c r="I29" s="67">
        <f t="shared" si="1"/>
        <v>4</v>
      </c>
      <c r="J29" s="67">
        <f>'FST imm. duration'!U32</f>
        <v>8</v>
      </c>
      <c r="K29" s="67">
        <f>'FST imm. duration'!W32</f>
        <v>2</v>
      </c>
      <c r="T29" s="69" t="str">
        <f>'Extraction info'!D32</f>
        <v>M</v>
      </c>
      <c r="U29" s="69" t="str">
        <f>'Extraction info'!E32</f>
        <v>rat</v>
      </c>
      <c r="V29" s="69" t="str">
        <f>'Extraction info'!F32</f>
        <v>wistar</v>
      </c>
      <c r="W29" s="69">
        <f>'Extraction info'!G32</f>
        <v>91</v>
      </c>
      <c r="X29" s="69" t="str">
        <f>'Extraction info'!H32</f>
        <v>streptozotocin (65mg/kg)</v>
      </c>
      <c r="Y29" s="69" t="str">
        <f>'Extraction info'!I32</f>
        <v>175-200</v>
      </c>
      <c r="Z29" s="69" t="str">
        <f>'Extraction info'!P32</f>
        <v>vehicle</v>
      </c>
      <c r="AA29" s="69" t="str">
        <f>'Extraction info'!Q32</f>
        <v>fluvoxamine</v>
      </c>
      <c r="AB29" s="69" t="str">
        <f>'Extraction info'!R32</f>
        <v>SSRI</v>
      </c>
      <c r="AC29" s="69">
        <f>'Extraction info'!S32</f>
        <v>2</v>
      </c>
      <c r="AD29" s="69">
        <f>'Extraction info'!T32</f>
        <v>14</v>
      </c>
      <c r="AE29" s="69" t="str">
        <f>'Extraction info'!U32</f>
        <v>gavage</v>
      </c>
      <c r="AF29" s="69">
        <f>'Extraction info'!V32</f>
        <v>1</v>
      </c>
      <c r="AG29" s="69" t="str">
        <f>'Extraction info'!W32</f>
        <v>NA</v>
      </c>
      <c r="AH29" s="70" t="str">
        <f>'Extraction info'!X32</f>
        <v>pre15test5</v>
      </c>
      <c r="AI29" s="70" t="str">
        <f>'Extraction info'!Y32</f>
        <v>video analysis</v>
      </c>
      <c r="AK29" s="70" t="str">
        <f>'Extraction info'!AE32</f>
        <v>open field test</v>
      </c>
    </row>
    <row r="30" spans="1:37" x14ac:dyDescent="0.25">
      <c r="A30" s="65" t="str">
        <f>'FST imm. duration'!A33</f>
        <v xml:space="preserve">MARROCCO et al. </v>
      </c>
      <c r="B30" s="66">
        <f>'FST imm. duration'!B33</f>
        <v>2014</v>
      </c>
      <c r="C30" s="67" t="str">
        <f>'FST imm. duration'!E33</f>
        <v>FST immob. Duration</v>
      </c>
      <c r="D30" s="68">
        <f>'FST imm. duration'!J33</f>
        <v>146.44934561318468</v>
      </c>
      <c r="E30" s="68">
        <f>'FST imm. duration'!Q33</f>
        <v>185.59137178865731</v>
      </c>
      <c r="F30" s="68">
        <f>'FST imm. duration'!O33</f>
        <v>64.348036839554055</v>
      </c>
      <c r="G30" s="68">
        <f>'FST imm. duration'!V33</f>
        <v>65.802229762481829</v>
      </c>
      <c r="H30" s="67">
        <f>'FST imm. duration'!N33</f>
        <v>9</v>
      </c>
      <c r="I30" s="67">
        <f t="shared" si="1"/>
        <v>4.5</v>
      </c>
      <c r="J30" s="67">
        <f>'FST imm. duration'!U33</f>
        <v>9</v>
      </c>
      <c r="K30" s="67">
        <f>'FST imm. duration'!W33</f>
        <v>2</v>
      </c>
      <c r="T30" s="69" t="str">
        <f>'Extraction info'!D33</f>
        <v>F</v>
      </c>
      <c r="U30" s="69" t="str">
        <f>'Extraction info'!E33</f>
        <v>rat</v>
      </c>
      <c r="V30" s="69" t="str">
        <f>'Extraction info'!F33</f>
        <v>sprague-dawley</v>
      </c>
      <c r="W30" s="69" t="str">
        <f>'Extraction info'!G33</f>
        <v>NA</v>
      </c>
      <c r="X30" s="69" t="str">
        <f>'Extraction info'!H33</f>
        <v>NA</v>
      </c>
      <c r="Y30" s="69">
        <f>'Extraction info'!I33</f>
        <v>250</v>
      </c>
      <c r="Z30" s="69" t="str">
        <f>'Extraction info'!P33</f>
        <v>vehicle</v>
      </c>
      <c r="AA30" s="69" t="str">
        <f>'Extraction info'!Q33</f>
        <v>agomelatine</v>
      </c>
      <c r="AB30" s="69" t="str">
        <f>'Extraction info'!R33</f>
        <v>melatonergic agonist</v>
      </c>
      <c r="AC30" s="69">
        <f>'Extraction info'!S33</f>
        <v>40</v>
      </c>
      <c r="AD30" s="69">
        <f>'Extraction info'!T33</f>
        <v>18</v>
      </c>
      <c r="AE30" s="69" t="str">
        <f>'Extraction info'!U33</f>
        <v>IP</v>
      </c>
      <c r="AF30" s="69">
        <f>'Extraction info'!V33</f>
        <v>1</v>
      </c>
      <c r="AG30" s="69" t="str">
        <f>'Extraction info'!W33</f>
        <v>NA</v>
      </c>
      <c r="AH30" s="70" t="str">
        <f>'Extraction info'!X33</f>
        <v>pre15test5</v>
      </c>
      <c r="AI30" s="70" t="str">
        <f>'Extraction info'!Y33</f>
        <v>video analysis, automatically analysis</v>
      </c>
      <c r="AK30" s="70" t="str">
        <f>'Extraction info'!AE33</f>
        <v>social memory, light and dark test</v>
      </c>
    </row>
    <row r="31" spans="1:37" x14ac:dyDescent="0.25">
      <c r="A31" s="65" t="str">
        <f>'FST imm. duration'!A34</f>
        <v xml:space="preserve">MARROCCO et al. </v>
      </c>
      <c r="B31" s="66">
        <f>'FST imm. duration'!B34</f>
        <v>2014</v>
      </c>
      <c r="C31" s="67" t="str">
        <f>'FST imm. duration'!E34</f>
        <v>FST immob. Duration</v>
      </c>
      <c r="D31" s="68">
        <f>'FST imm. duration'!J34</f>
        <v>142.9839091339328</v>
      </c>
      <c r="E31" s="68">
        <f>'FST imm. duration'!Q34</f>
        <v>188.0619971604354</v>
      </c>
      <c r="F31" s="68">
        <f>'FST imm. duration'!O34</f>
        <v>62.825366777094175</v>
      </c>
      <c r="G31" s="68">
        <f>'FST imm. duration'!V34</f>
        <v>43.658305726455282</v>
      </c>
      <c r="H31" s="67">
        <f>'FST imm. duration'!N34</f>
        <v>9</v>
      </c>
      <c r="I31" s="67">
        <f t="shared" si="1"/>
        <v>4.5</v>
      </c>
      <c r="J31" s="67">
        <f>'FST imm. duration'!U34</f>
        <v>9</v>
      </c>
      <c r="K31" s="67">
        <f>'FST imm. duration'!W34</f>
        <v>2</v>
      </c>
      <c r="T31" s="69" t="str">
        <f>'Extraction info'!D34</f>
        <v>F</v>
      </c>
      <c r="U31" s="69" t="str">
        <f>'Extraction info'!E34</f>
        <v>rat</v>
      </c>
      <c r="V31" s="69" t="str">
        <f>'Extraction info'!F34</f>
        <v>sprague-dawley</v>
      </c>
      <c r="W31" s="69" t="str">
        <f>'Extraction info'!G34</f>
        <v>NA</v>
      </c>
      <c r="X31" s="69" t="str">
        <f>'Extraction info'!H34</f>
        <v>NA</v>
      </c>
      <c r="Y31" s="69">
        <f>'Extraction info'!I34</f>
        <v>250</v>
      </c>
      <c r="Z31" s="69" t="str">
        <f>'Extraction info'!P34</f>
        <v>vehicle</v>
      </c>
      <c r="AA31" s="69" t="str">
        <f>'Extraction info'!Q34</f>
        <v>fluoxetine</v>
      </c>
      <c r="AB31" s="69" t="str">
        <f>'Extraction info'!R34</f>
        <v>SSRI</v>
      </c>
      <c r="AC31" s="69">
        <f>'Extraction info'!S34</f>
        <v>5</v>
      </c>
      <c r="AD31" s="69">
        <f>'Extraction info'!T34</f>
        <v>18</v>
      </c>
      <c r="AE31" s="69" t="str">
        <f>'Extraction info'!U34</f>
        <v>IP</v>
      </c>
      <c r="AF31" s="69">
        <f>'Extraction info'!V34</f>
        <v>1</v>
      </c>
      <c r="AG31" s="69" t="str">
        <f>'Extraction info'!W34</f>
        <v>NA</v>
      </c>
      <c r="AH31" s="70" t="str">
        <f>'Extraction info'!X34</f>
        <v>pre15test5</v>
      </c>
      <c r="AI31" s="70" t="str">
        <f>'Extraction info'!Y34</f>
        <v>video analysis, automatically analysis</v>
      </c>
      <c r="AK31" s="70" t="str">
        <f>'Extraction info'!AE34</f>
        <v>social memory, light and dark test</v>
      </c>
    </row>
    <row r="32" spans="1:37" x14ac:dyDescent="0.25">
      <c r="A32" s="65" t="str">
        <f>'FST imm. duration'!A35</f>
        <v xml:space="preserve">MARROCCO et al. </v>
      </c>
      <c r="B32" s="66">
        <f>'FST imm. duration'!B35</f>
        <v>2014</v>
      </c>
      <c r="C32" s="67" t="str">
        <f>'FST imm. duration'!E35</f>
        <v>FST immob. Duration</v>
      </c>
      <c r="D32" s="68">
        <f>'FST imm. duration'!J35</f>
        <v>206.83079056865466</v>
      </c>
      <c r="E32" s="68">
        <f>'FST imm. duration'!Q35</f>
        <v>141.87471104946835</v>
      </c>
      <c r="F32" s="68">
        <f>'FST imm. duration'!O35</f>
        <v>36.061026352288494</v>
      </c>
      <c r="G32" s="68">
        <f>'FST imm. duration'!V35</f>
        <v>53.398058252427191</v>
      </c>
      <c r="H32" s="67">
        <f>'FST imm. duration'!N35</f>
        <v>9</v>
      </c>
      <c r="I32" s="67">
        <f t="shared" si="1"/>
        <v>4.5</v>
      </c>
      <c r="J32" s="67">
        <f>'FST imm. duration'!U35</f>
        <v>9</v>
      </c>
      <c r="K32" s="67">
        <f>'FST imm. duration'!W35</f>
        <v>2</v>
      </c>
      <c r="T32" s="69" t="str">
        <f>'Extraction info'!D35</f>
        <v>F</v>
      </c>
      <c r="U32" s="69" t="str">
        <f>'Extraction info'!E35</f>
        <v>rat</v>
      </c>
      <c r="V32" s="69" t="str">
        <f>'Extraction info'!F35</f>
        <v>sprague-dawley</v>
      </c>
      <c r="W32" s="69" t="str">
        <f>'Extraction info'!G35</f>
        <v>NA</v>
      </c>
      <c r="X32" s="69" t="str">
        <f>'Extraction info'!H35</f>
        <v>prenatal stress procedure</v>
      </c>
      <c r="Y32" s="69">
        <f>'Extraction info'!I35</f>
        <v>250</v>
      </c>
      <c r="Z32" s="69" t="str">
        <f>'Extraction info'!P35</f>
        <v>vehicle</v>
      </c>
      <c r="AA32" s="69" t="str">
        <f>'Extraction info'!Q35</f>
        <v>agomelatine</v>
      </c>
      <c r="AB32" s="69" t="str">
        <f>'Extraction info'!R35</f>
        <v>melatonergic agonist</v>
      </c>
      <c r="AC32" s="69">
        <f>'Extraction info'!S35</f>
        <v>40</v>
      </c>
      <c r="AD32" s="69">
        <f>'Extraction info'!T35</f>
        <v>18</v>
      </c>
      <c r="AE32" s="69" t="str">
        <f>'Extraction info'!U35</f>
        <v>IP</v>
      </c>
      <c r="AF32" s="69">
        <f>'Extraction info'!V35</f>
        <v>1</v>
      </c>
      <c r="AG32" s="69" t="str">
        <f>'Extraction info'!W35</f>
        <v>NA</v>
      </c>
      <c r="AH32" s="70" t="str">
        <f>'Extraction info'!X35</f>
        <v>pre15test5</v>
      </c>
      <c r="AI32" s="70" t="str">
        <f>'Extraction info'!Y35</f>
        <v>video analysis, automatically analysis</v>
      </c>
      <c r="AK32" s="70" t="str">
        <f>'Extraction info'!AE35</f>
        <v>social memory, light and dark test</v>
      </c>
    </row>
    <row r="33" spans="1:37" x14ac:dyDescent="0.25">
      <c r="A33" s="65" t="str">
        <f>'FST imm. duration'!A36</f>
        <v xml:space="preserve">MARROCCO et al. </v>
      </c>
      <c r="B33" s="66">
        <f>'FST imm. duration'!B36</f>
        <v>2014</v>
      </c>
      <c r="C33" s="67" t="str">
        <f>'FST imm. duration'!E36</f>
        <v>FST immob. Duration</v>
      </c>
      <c r="D33" s="68">
        <f>'FST imm. duration'!J36</f>
        <v>202.1577044735653</v>
      </c>
      <c r="E33" s="68">
        <f>'FST imm. duration'!Q36</f>
        <v>176.51378219611388</v>
      </c>
      <c r="F33" s="68">
        <f>'FST imm. duration'!O36</f>
        <v>35.246272028920018</v>
      </c>
      <c r="G33" s="68">
        <f>'FST imm. duration'!V36</f>
        <v>48.294170808856762</v>
      </c>
      <c r="H33" s="67">
        <f>'FST imm. duration'!N36</f>
        <v>9</v>
      </c>
      <c r="I33" s="67">
        <f t="shared" si="1"/>
        <v>4.5</v>
      </c>
      <c r="J33" s="67">
        <f>'FST imm. duration'!U36</f>
        <v>9</v>
      </c>
      <c r="K33" s="67">
        <f>'FST imm. duration'!W36</f>
        <v>2</v>
      </c>
      <c r="T33" s="69" t="str">
        <f>'Extraction info'!D36</f>
        <v>F</v>
      </c>
      <c r="U33" s="69" t="str">
        <f>'Extraction info'!E36</f>
        <v>rat</v>
      </c>
      <c r="V33" s="69" t="str">
        <f>'Extraction info'!F36</f>
        <v>sprague-dawley</v>
      </c>
      <c r="W33" s="69" t="str">
        <f>'Extraction info'!G36</f>
        <v>NA</v>
      </c>
      <c r="X33" s="69" t="str">
        <f>'Extraction info'!H36</f>
        <v>prenatal stress procedure</v>
      </c>
      <c r="Y33" s="69">
        <f>'Extraction info'!I36</f>
        <v>250</v>
      </c>
      <c r="Z33" s="69" t="str">
        <f>'Extraction info'!P36</f>
        <v>vehicle</v>
      </c>
      <c r="AA33" s="69" t="str">
        <f>'Extraction info'!Q36</f>
        <v>fluoxetine</v>
      </c>
      <c r="AB33" s="69">
        <f>'Extraction info'!R36</f>
        <v>0</v>
      </c>
      <c r="AC33" s="69">
        <f>'Extraction info'!S36</f>
        <v>5</v>
      </c>
      <c r="AD33" s="69">
        <f>'Extraction info'!T36</f>
        <v>18</v>
      </c>
      <c r="AE33" s="69" t="str">
        <f>'Extraction info'!U36</f>
        <v>IP</v>
      </c>
      <c r="AF33" s="69">
        <f>'Extraction info'!V36</f>
        <v>1</v>
      </c>
      <c r="AG33" s="69" t="str">
        <f>'Extraction info'!W36</f>
        <v>NA</v>
      </c>
      <c r="AH33" s="70" t="str">
        <f>'Extraction info'!X36</f>
        <v>pre15test5</v>
      </c>
      <c r="AI33" s="70" t="str">
        <f>'Extraction info'!Y36</f>
        <v>video analysis, automatically analysis</v>
      </c>
      <c r="AK33" s="70" t="str">
        <f>'Extraction info'!AE36</f>
        <v>social memory, light and dark test</v>
      </c>
    </row>
    <row r="34" spans="1:37" x14ac:dyDescent="0.25">
      <c r="A34" s="65" t="str">
        <f>'FST imm. duration'!A37</f>
        <v xml:space="preserve">MISHRA et al. </v>
      </c>
      <c r="B34" s="66">
        <f>'FST imm. duration'!B37</f>
        <v>2013</v>
      </c>
      <c r="C34" s="67" t="str">
        <f>'FST imm. duration'!E37</f>
        <v>FST immob. Duration</v>
      </c>
      <c r="D34" s="68">
        <f>'FST imm. duration'!J37</f>
        <v>192.6</v>
      </c>
      <c r="E34" s="68">
        <f>'FST imm. duration'!Q37</f>
        <v>110.64</v>
      </c>
      <c r="F34" s="68">
        <f>'FST imm. duration'!O37</f>
        <v>5.7807957929682994</v>
      </c>
      <c r="G34" s="68">
        <f>'FST imm. duration'!V37</f>
        <v>1.6166632302368975</v>
      </c>
      <c r="H34" s="67">
        <f>'FST imm. duration'!N37</f>
        <v>6</v>
      </c>
      <c r="I34" s="67">
        <f t="shared" si="1"/>
        <v>3</v>
      </c>
      <c r="J34" s="67">
        <f>'FST imm. duration'!U37</f>
        <v>6</v>
      </c>
      <c r="K34" s="67">
        <f>'FST imm. duration'!W37</f>
        <v>2</v>
      </c>
      <c r="T34" s="69" t="str">
        <f>'Extraction info'!D37</f>
        <v>M and F</v>
      </c>
      <c r="U34" s="69" t="str">
        <f>'Extraction info'!E37</f>
        <v>rat</v>
      </c>
      <c r="V34" s="69" t="str">
        <f>'Extraction info'!F37</f>
        <v>wistar</v>
      </c>
      <c r="W34" s="69" t="str">
        <f>'Extraction info'!G37</f>
        <v>NA</v>
      </c>
      <c r="X34" s="69" t="str">
        <f>'Extraction info'!H37</f>
        <v>NA</v>
      </c>
      <c r="Y34" s="69" t="str">
        <f>'Extraction info'!I37</f>
        <v>200-250</v>
      </c>
      <c r="Z34" s="69" t="str">
        <f>'Extraction info'!P37</f>
        <v>vehicle</v>
      </c>
      <c r="AA34" s="69" t="str">
        <f>'Extraction info'!Q37</f>
        <v>fluoxetine</v>
      </c>
      <c r="AB34" s="69" t="str">
        <f>'Extraction info'!R37</f>
        <v>SSRI</v>
      </c>
      <c r="AC34" s="69">
        <f>'Extraction info'!S37</f>
        <v>20</v>
      </c>
      <c r="AD34" s="69">
        <f>'Extraction info'!T37</f>
        <v>7</v>
      </c>
      <c r="AE34" s="69" t="str">
        <f>'Extraction info'!U37</f>
        <v>oral</v>
      </c>
      <c r="AF34" s="69">
        <f>'Extraction info'!V37</f>
        <v>1</v>
      </c>
      <c r="AG34" s="69">
        <f>'Extraction info'!W37</f>
        <v>0.27</v>
      </c>
      <c r="AH34" s="70" t="str">
        <f>'Extraction info'!X37</f>
        <v>pre?test6score4</v>
      </c>
      <c r="AI34" s="70" t="str">
        <f>'Extraction info'!Y37</f>
        <v>NA</v>
      </c>
      <c r="AK34" s="70" t="str">
        <f>'Extraction info'!AE37</f>
        <v>No</v>
      </c>
    </row>
    <row r="35" spans="1:37" x14ac:dyDescent="0.25">
      <c r="A35" s="65" t="str">
        <f>'FST imm. duration'!A38</f>
        <v xml:space="preserve">MISHRA et al. </v>
      </c>
      <c r="B35" s="66">
        <f>'FST imm. duration'!B38</f>
        <v>2013</v>
      </c>
      <c r="C35" s="67" t="str">
        <f>'FST imm. duration'!E38</f>
        <v>FST immob. Duration</v>
      </c>
      <c r="D35" s="68">
        <f>'FST imm. duration'!J38</f>
        <v>192.6</v>
      </c>
      <c r="E35" s="68">
        <f>'FST imm. duration'!Q38</f>
        <v>137.91</v>
      </c>
      <c r="F35" s="68">
        <f>'FST imm. duration'!O38</f>
        <v>5.7807957929682994</v>
      </c>
      <c r="G35" s="68">
        <f>'FST imm. duration'!V38</f>
        <v>2.8659029990563178</v>
      </c>
      <c r="H35" s="67">
        <f>'FST imm. duration'!N38</f>
        <v>6</v>
      </c>
      <c r="I35" s="67">
        <f t="shared" si="1"/>
        <v>3</v>
      </c>
      <c r="J35" s="67">
        <f>'FST imm. duration'!U38</f>
        <v>6</v>
      </c>
      <c r="K35" s="67">
        <f>'FST imm. duration'!W38</f>
        <v>2</v>
      </c>
      <c r="T35" s="69" t="str">
        <f>'Extraction info'!D38</f>
        <v>M and F</v>
      </c>
      <c r="U35" s="69" t="str">
        <f>'Extraction info'!E38</f>
        <v>rat</v>
      </c>
      <c r="V35" s="69" t="str">
        <f>'Extraction info'!F38</f>
        <v>wistar</v>
      </c>
      <c r="W35" s="69" t="str">
        <f>'Extraction info'!G38</f>
        <v>NA</v>
      </c>
      <c r="X35" s="69" t="str">
        <f>'Extraction info'!H38</f>
        <v>NA</v>
      </c>
      <c r="Y35" s="69" t="str">
        <f>'Extraction info'!I38</f>
        <v>200-250</v>
      </c>
      <c r="Z35" s="69" t="str">
        <f>'Extraction info'!P38</f>
        <v>vehicle</v>
      </c>
      <c r="AA35" s="69" t="str">
        <f>'Extraction info'!Q38</f>
        <v>imipramine</v>
      </c>
      <c r="AB35" s="69" t="str">
        <f>'Extraction info'!R38</f>
        <v>tricyclic</v>
      </c>
      <c r="AC35" s="69">
        <f>'Extraction info'!S38</f>
        <v>15</v>
      </c>
      <c r="AD35" s="69">
        <f>'Extraction info'!T38</f>
        <v>7</v>
      </c>
      <c r="AE35" s="69" t="str">
        <f>'Extraction info'!U38</f>
        <v>oral</v>
      </c>
      <c r="AF35" s="69">
        <f>'Extraction info'!V38</f>
        <v>1</v>
      </c>
      <c r="AG35" s="69">
        <f>'Extraction info'!W38</f>
        <v>0.27</v>
      </c>
      <c r="AH35" s="70" t="str">
        <f>'Extraction info'!X38</f>
        <v>pre?test6score4</v>
      </c>
      <c r="AI35" s="70" t="str">
        <f>'Extraction info'!Y38</f>
        <v>NA</v>
      </c>
      <c r="AK35" s="70" t="str">
        <f>'Extraction info'!AE38</f>
        <v>No</v>
      </c>
    </row>
    <row r="36" spans="1:37" x14ac:dyDescent="0.25">
      <c r="A36" s="65" t="str">
        <f>'FST imm. duration'!A39</f>
        <v xml:space="preserve">MISHRA et al. </v>
      </c>
      <c r="B36" s="66">
        <f>'FST imm. duration'!B39</f>
        <v>2013</v>
      </c>
      <c r="C36" s="67" t="str">
        <f>'FST imm. duration'!E39</f>
        <v>FST immob. Duration</v>
      </c>
      <c r="D36" s="68">
        <f>'FST imm. duration'!J39</f>
        <v>192.54</v>
      </c>
      <c r="E36" s="68">
        <f>'FST imm. duration'!Q39</f>
        <v>109.75</v>
      </c>
      <c r="F36" s="68">
        <f>'FST imm. duration'!O39</f>
        <v>5.7807957929682994</v>
      </c>
      <c r="G36" s="68">
        <f>'FST imm. duration'!V39</f>
        <v>1.7881275122317197</v>
      </c>
      <c r="H36" s="67">
        <f>'FST imm. duration'!N39</f>
        <v>6</v>
      </c>
      <c r="I36" s="67">
        <f t="shared" si="1"/>
        <v>3</v>
      </c>
      <c r="J36" s="67">
        <f>'FST imm. duration'!U39</f>
        <v>6</v>
      </c>
      <c r="K36" s="67">
        <f>'FST imm. duration'!W39</f>
        <v>2</v>
      </c>
      <c r="T36" s="69" t="str">
        <f>'Extraction info'!D39</f>
        <v>M and F</v>
      </c>
      <c r="U36" s="69" t="str">
        <f>'Extraction info'!E39</f>
        <v>rat</v>
      </c>
      <c r="V36" s="69" t="str">
        <f>'Extraction info'!F39</f>
        <v>wistar</v>
      </c>
      <c r="W36" s="69" t="str">
        <f>'Extraction info'!G39</f>
        <v>NA</v>
      </c>
      <c r="X36" s="69" t="str">
        <f>'Extraction info'!H39</f>
        <v>NA</v>
      </c>
      <c r="Y36" s="69" t="str">
        <f>'Extraction info'!I39</f>
        <v>200-250</v>
      </c>
      <c r="Z36" s="69" t="str">
        <f>'Extraction info'!P39</f>
        <v>vehicle</v>
      </c>
      <c r="AA36" s="69" t="str">
        <f>'Extraction info'!Q39</f>
        <v>fluoxetine</v>
      </c>
      <c r="AB36" s="69" t="str">
        <f>'Extraction info'!R39</f>
        <v>SSRI</v>
      </c>
      <c r="AC36" s="69">
        <f>'Extraction info'!S39</f>
        <v>20</v>
      </c>
      <c r="AD36" s="69">
        <f>'Extraction info'!T39</f>
        <v>14</v>
      </c>
      <c r="AE36" s="69" t="str">
        <f>'Extraction info'!U39</f>
        <v>oral</v>
      </c>
      <c r="AF36" s="69">
        <f>'Extraction info'!V39</f>
        <v>1</v>
      </c>
      <c r="AG36" s="69">
        <f>'Extraction info'!W39</f>
        <v>0.27</v>
      </c>
      <c r="AH36" s="70" t="str">
        <f>'Extraction info'!X39</f>
        <v>pre?test6score4</v>
      </c>
      <c r="AI36" s="70" t="str">
        <f>'Extraction info'!Y39</f>
        <v>NA</v>
      </c>
      <c r="AK36" s="70" t="str">
        <f>'Extraction info'!AE39</f>
        <v>No</v>
      </c>
    </row>
    <row r="37" spans="1:37" x14ac:dyDescent="0.25">
      <c r="A37" s="65" t="str">
        <f>'FST imm. duration'!A40</f>
        <v xml:space="preserve">MISHRA et al. </v>
      </c>
      <c r="B37" s="66">
        <f>'FST imm. duration'!B40</f>
        <v>2013</v>
      </c>
      <c r="C37" s="67" t="str">
        <f>'FST imm. duration'!E40</f>
        <v>FST immob. Duration</v>
      </c>
      <c r="D37" s="68">
        <f>'FST imm. duration'!J40</f>
        <v>192.54</v>
      </c>
      <c r="E37" s="68">
        <f>'FST imm. duration'!Q40</f>
        <v>134.6</v>
      </c>
      <c r="F37" s="68">
        <f>'FST imm. duration'!O40</f>
        <v>5.7807957929682994</v>
      </c>
      <c r="G37" s="68">
        <f>'FST imm. duration'!V40</f>
        <v>2.6209540247780003</v>
      </c>
      <c r="H37" s="67">
        <f>'FST imm. duration'!N40</f>
        <v>6</v>
      </c>
      <c r="I37" s="67">
        <f t="shared" si="1"/>
        <v>3</v>
      </c>
      <c r="J37" s="67">
        <f>'FST imm. duration'!U40</f>
        <v>6</v>
      </c>
      <c r="K37" s="67">
        <f>'FST imm. duration'!W40</f>
        <v>2</v>
      </c>
      <c r="T37" s="69" t="str">
        <f>'Extraction info'!D40</f>
        <v>M and F</v>
      </c>
      <c r="U37" s="69" t="str">
        <f>'Extraction info'!E40</f>
        <v>rat</v>
      </c>
      <c r="V37" s="69" t="str">
        <f>'Extraction info'!F40</f>
        <v>wistar</v>
      </c>
      <c r="W37" s="69" t="str">
        <f>'Extraction info'!G40</f>
        <v>NA</v>
      </c>
      <c r="X37" s="69" t="str">
        <f>'Extraction info'!H40</f>
        <v>NA</v>
      </c>
      <c r="Y37" s="69" t="str">
        <f>'Extraction info'!I40</f>
        <v>200-250</v>
      </c>
      <c r="Z37" s="69" t="str">
        <f>'Extraction info'!P40</f>
        <v>vehicle</v>
      </c>
      <c r="AA37" s="69" t="str">
        <f>'Extraction info'!Q40</f>
        <v>imipramine</v>
      </c>
      <c r="AB37" s="69" t="str">
        <f>'Extraction info'!R40</f>
        <v>tricyclic</v>
      </c>
      <c r="AC37" s="69">
        <f>'Extraction info'!S40</f>
        <v>15</v>
      </c>
      <c r="AD37" s="69">
        <f>'Extraction info'!T40</f>
        <v>14</v>
      </c>
      <c r="AE37" s="69" t="str">
        <f>'Extraction info'!U40</f>
        <v>oral</v>
      </c>
      <c r="AF37" s="69">
        <f>'Extraction info'!V40</f>
        <v>1</v>
      </c>
      <c r="AG37" s="69">
        <f>'Extraction info'!W40</f>
        <v>0.27</v>
      </c>
      <c r="AH37" s="70" t="str">
        <f>'Extraction info'!X40</f>
        <v>pre?test6score4</v>
      </c>
      <c r="AI37" s="70" t="str">
        <f>'Extraction info'!Y40</f>
        <v>NA</v>
      </c>
      <c r="AK37" s="70" t="str">
        <f>'Extraction info'!AE40</f>
        <v>No</v>
      </c>
    </row>
    <row r="38" spans="1:37" x14ac:dyDescent="0.25">
      <c r="A38" s="65" t="str">
        <f>'FST imm. duration'!A41</f>
        <v xml:space="preserve">MUSAZZI et al. </v>
      </c>
      <c r="B38" s="66">
        <f>'FST imm. duration'!B41</f>
        <v>2010</v>
      </c>
      <c r="C38" s="67" t="str">
        <f>'FST imm. duration'!E41</f>
        <v>FST immob. Duration</v>
      </c>
      <c r="D38" s="68">
        <f>'FST imm. duration'!J41</f>
        <v>15.306915306915307</v>
      </c>
      <c r="E38" s="68">
        <f>'FST imm. duration'!Q41</f>
        <v>22.362082362082365</v>
      </c>
      <c r="F38" s="68">
        <f>'FST imm. duration'!O41</f>
        <v>16.977038465909828</v>
      </c>
      <c r="G38" s="68">
        <f>'FST imm. duration'!V41</f>
        <v>17.003078017377771</v>
      </c>
      <c r="H38" s="67">
        <f>'FST imm. duration'!N41</f>
        <v>24</v>
      </c>
      <c r="I38" s="67">
        <f t="shared" si="1"/>
        <v>24</v>
      </c>
      <c r="J38" s="67">
        <f>'FST imm. duration'!U41</f>
        <v>10</v>
      </c>
      <c r="K38" s="67">
        <f>'FST imm. duration'!W41</f>
        <v>1</v>
      </c>
      <c r="T38" s="69" t="str">
        <f>'Extraction info'!D41</f>
        <v>M</v>
      </c>
      <c r="U38" s="69" t="str">
        <f>'Extraction info'!E41</f>
        <v>rat</v>
      </c>
      <c r="V38" s="69" t="str">
        <f>'Extraction info'!F41</f>
        <v>flinders resistant</v>
      </c>
      <c r="W38" s="69" t="str">
        <f>'Extraction info'!G41</f>
        <v>64-65</v>
      </c>
      <c r="X38" s="69" t="str">
        <f>'Extraction info'!H41</f>
        <v>NA</v>
      </c>
      <c r="Y38" s="69" t="str">
        <f>'Extraction info'!I41</f>
        <v>NA</v>
      </c>
      <c r="Z38" s="69" t="str">
        <f>'Extraction info'!P41</f>
        <v>vehicle</v>
      </c>
      <c r="AA38" s="69" t="str">
        <f>'Extraction info'!Q41</f>
        <v>escitalopram</v>
      </c>
      <c r="AB38" s="69" t="str">
        <f>'Extraction info'!R41</f>
        <v>SSRI</v>
      </c>
      <c r="AC38" s="69">
        <f>'Extraction info'!S41</f>
        <v>25</v>
      </c>
      <c r="AD38" s="69">
        <f>'Extraction info'!T41</f>
        <v>21</v>
      </c>
      <c r="AE38" s="69" t="str">
        <f>'Extraction info'!U41</f>
        <v>oral (dietary treatment)</v>
      </c>
      <c r="AF38" s="69" t="str">
        <f>'Extraction info'!V41</f>
        <v>NA</v>
      </c>
      <c r="AG38" s="69" t="str">
        <f>'Extraction info'!W41</f>
        <v>NA</v>
      </c>
      <c r="AH38" s="70" t="str">
        <f>'Extraction info'!X41</f>
        <v>pre15test5</v>
      </c>
      <c r="AI38" s="70" t="str">
        <f>'Extraction info'!Y41</f>
        <v>video analysis</v>
      </c>
      <c r="AK38" s="70" t="str">
        <f>'Extraction info'!AE41</f>
        <v>No</v>
      </c>
    </row>
    <row r="39" spans="1:37" x14ac:dyDescent="0.25">
      <c r="A39" s="65" t="str">
        <f>'FST imm. duration'!A42</f>
        <v xml:space="preserve">MUSAZZI et al. </v>
      </c>
      <c r="B39" s="66">
        <f>'FST imm. duration'!B42</f>
        <v>2010</v>
      </c>
      <c r="C39" s="67" t="str">
        <f>'FST imm. duration'!E42</f>
        <v>FST immob. Duration</v>
      </c>
      <c r="D39" s="68">
        <f>'FST imm. duration'!J42</f>
        <v>28.469308469308473</v>
      </c>
      <c r="E39" s="68">
        <f>'FST imm. duration'!Q42</f>
        <v>14.825174825174825</v>
      </c>
      <c r="F39" s="68">
        <f>'FST imm. duration'!O42</f>
        <v>24.093399662530697</v>
      </c>
      <c r="G39" s="68">
        <f>'FST imm. duration'!V42</f>
        <v>17.273843978636407</v>
      </c>
      <c r="H39" s="67">
        <f>'FST imm. duration'!N42</f>
        <v>28</v>
      </c>
      <c r="I39" s="67">
        <f t="shared" si="1"/>
        <v>28</v>
      </c>
      <c r="J39" s="67">
        <f>'FST imm. duration'!U42</f>
        <v>8</v>
      </c>
      <c r="K39" s="67">
        <f>'FST imm. duration'!W42</f>
        <v>1</v>
      </c>
      <c r="T39" s="69" t="str">
        <f>'Extraction info'!D42</f>
        <v>M</v>
      </c>
      <c r="U39" s="69" t="str">
        <f>'Extraction info'!E42</f>
        <v>rat</v>
      </c>
      <c r="V39" s="69" t="str">
        <f>'Extraction info'!F42</f>
        <v>flinders resistant</v>
      </c>
      <c r="W39" s="69" t="str">
        <f>'Extraction info'!G42</f>
        <v>64-65</v>
      </c>
      <c r="X39" s="69" t="str">
        <f>'Extraction info'!H42</f>
        <v>maternal-separation</v>
      </c>
      <c r="Y39" s="69" t="str">
        <f>'Extraction info'!I42</f>
        <v>NA</v>
      </c>
      <c r="Z39" s="69" t="str">
        <f>'Extraction info'!P42</f>
        <v>vehicle</v>
      </c>
      <c r="AA39" s="69" t="str">
        <f>'Extraction info'!Q42</f>
        <v>escitalopram</v>
      </c>
      <c r="AB39" s="69" t="str">
        <f>'Extraction info'!R42</f>
        <v>SSRI</v>
      </c>
      <c r="AC39" s="69">
        <f>'Extraction info'!S42</f>
        <v>25</v>
      </c>
      <c r="AD39" s="69">
        <f>'Extraction info'!T42</f>
        <v>21</v>
      </c>
      <c r="AE39" s="69" t="str">
        <f>'Extraction info'!U42</f>
        <v>oral (dietary treatment)</v>
      </c>
      <c r="AF39" s="69" t="str">
        <f>'Extraction info'!V42</f>
        <v>NA</v>
      </c>
      <c r="AG39" s="69" t="str">
        <f>'Extraction info'!W42</f>
        <v>NA</v>
      </c>
      <c r="AH39" s="70" t="str">
        <f>'Extraction info'!X42</f>
        <v>pre15test5</v>
      </c>
      <c r="AI39" s="70" t="str">
        <f>'Extraction info'!Y42</f>
        <v>video analysis</v>
      </c>
      <c r="AK39" s="70" t="str">
        <f>'Extraction info'!AE42</f>
        <v>No</v>
      </c>
    </row>
    <row r="40" spans="1:37" x14ac:dyDescent="0.25">
      <c r="A40" s="65" t="str">
        <f>'FST imm. duration'!A43</f>
        <v xml:space="preserve">MUSAZZI et al. </v>
      </c>
      <c r="B40" s="66">
        <f>'FST imm. duration'!B43</f>
        <v>2010</v>
      </c>
      <c r="C40" s="67" t="str">
        <f>'FST imm. duration'!E43</f>
        <v>FST immob. Duration</v>
      </c>
      <c r="D40" s="68">
        <f>'FST imm. duration'!J43</f>
        <v>59.207459207459216</v>
      </c>
      <c r="E40" s="68">
        <f>'FST imm. duration'!Q43</f>
        <v>20.80808080808081</v>
      </c>
      <c r="F40" s="68">
        <f>'FST imm. duration'!O43</f>
        <v>24.855874732618034</v>
      </c>
      <c r="G40" s="68">
        <f>'FST imm. duration'!V43</f>
        <v>17.443624180764296</v>
      </c>
      <c r="H40" s="67">
        <f>'FST imm. duration'!N43</f>
        <v>18</v>
      </c>
      <c r="I40" s="67">
        <f t="shared" si="1"/>
        <v>18</v>
      </c>
      <c r="J40" s="67">
        <f>'FST imm. duration'!U43</f>
        <v>14</v>
      </c>
      <c r="K40" s="67">
        <f>'FST imm. duration'!W43</f>
        <v>1</v>
      </c>
      <c r="T40" s="69" t="str">
        <f>'Extraction info'!D43</f>
        <v>M</v>
      </c>
      <c r="U40" s="69" t="str">
        <f>'Extraction info'!E43</f>
        <v>rat</v>
      </c>
      <c r="V40" s="69" t="str">
        <f>'Extraction info'!F43</f>
        <v>flinders sensitive</v>
      </c>
      <c r="W40" s="69" t="str">
        <f>'Extraction info'!G43</f>
        <v>64-65</v>
      </c>
      <c r="X40" s="69" t="str">
        <f>'Extraction info'!H43</f>
        <v>NA</v>
      </c>
      <c r="Y40" s="69" t="str">
        <f>'Extraction info'!I43</f>
        <v>NA</v>
      </c>
      <c r="Z40" s="69" t="str">
        <f>'Extraction info'!P43</f>
        <v>vehicle</v>
      </c>
      <c r="AA40" s="69" t="str">
        <f>'Extraction info'!Q43</f>
        <v>escitalopram</v>
      </c>
      <c r="AB40" s="69" t="str">
        <f>'Extraction info'!R43</f>
        <v>SSRI</v>
      </c>
      <c r="AC40" s="69">
        <f>'Extraction info'!S43</f>
        <v>25</v>
      </c>
      <c r="AD40" s="69">
        <f>'Extraction info'!T43</f>
        <v>21</v>
      </c>
      <c r="AE40" s="69" t="str">
        <f>'Extraction info'!U43</f>
        <v>oral (dietary treatment)</v>
      </c>
      <c r="AF40" s="69" t="str">
        <f>'Extraction info'!V43</f>
        <v>NA</v>
      </c>
      <c r="AG40" s="69" t="str">
        <f>'Extraction info'!W43</f>
        <v>NA</v>
      </c>
      <c r="AH40" s="70" t="str">
        <f>'Extraction info'!X43</f>
        <v>pre15test5</v>
      </c>
      <c r="AI40" s="70" t="str">
        <f>'Extraction info'!Y43</f>
        <v>video analysis</v>
      </c>
      <c r="AK40" s="70" t="str">
        <f>'Extraction info'!AE43</f>
        <v>No</v>
      </c>
    </row>
    <row r="41" spans="1:37" x14ac:dyDescent="0.25">
      <c r="A41" s="65" t="str">
        <f>'FST imm. duration'!A44</f>
        <v xml:space="preserve">MUSAZZI et al. </v>
      </c>
      <c r="B41" s="66">
        <f>'FST imm. duration'!B44</f>
        <v>2010</v>
      </c>
      <c r="C41" s="67" t="str">
        <f>'FST imm. duration'!E44</f>
        <v>FST immob. Duration</v>
      </c>
      <c r="D41" s="68">
        <f>'FST imm. duration'!J44</f>
        <v>72.012432012432015</v>
      </c>
      <c r="E41" s="68">
        <f>'FST imm. duration'!Q44</f>
        <v>56.814296814296817</v>
      </c>
      <c r="F41" s="68">
        <f>'FST imm. duration'!O44</f>
        <v>24.074488554513859</v>
      </c>
      <c r="G41" s="68">
        <f>'FST imm. duration'!V44</f>
        <v>17.299743883710462</v>
      </c>
      <c r="H41" s="67">
        <f>'FST imm. duration'!N44</f>
        <v>15</v>
      </c>
      <c r="I41" s="67">
        <f t="shared" si="1"/>
        <v>15</v>
      </c>
      <c r="J41" s="67">
        <f>'FST imm. duration'!U44</f>
        <v>17</v>
      </c>
      <c r="K41" s="67">
        <f>'FST imm. duration'!W44</f>
        <v>1</v>
      </c>
      <c r="T41" s="69" t="str">
        <f>'Extraction info'!D44</f>
        <v>M</v>
      </c>
      <c r="U41" s="69" t="str">
        <f>'Extraction info'!E44</f>
        <v>rat</v>
      </c>
      <c r="V41" s="69" t="str">
        <f>'Extraction info'!F44</f>
        <v>flinders sensitive</v>
      </c>
      <c r="W41" s="69" t="str">
        <f>'Extraction info'!G44</f>
        <v>64-65</v>
      </c>
      <c r="X41" s="69" t="str">
        <f>'Extraction info'!H44</f>
        <v>maternal-separation</v>
      </c>
      <c r="Y41" s="69" t="str">
        <f>'Extraction info'!I44</f>
        <v>NA</v>
      </c>
      <c r="Z41" s="69" t="str">
        <f>'Extraction info'!P44</f>
        <v>vehicle</v>
      </c>
      <c r="AA41" s="69" t="str">
        <f>'Extraction info'!Q44</f>
        <v>escitalopram</v>
      </c>
      <c r="AB41" s="69" t="str">
        <f>'Extraction info'!R44</f>
        <v>SSRI</v>
      </c>
      <c r="AC41" s="69">
        <f>'Extraction info'!S44</f>
        <v>25</v>
      </c>
      <c r="AD41" s="69">
        <f>'Extraction info'!T44</f>
        <v>21</v>
      </c>
      <c r="AE41" s="69" t="str">
        <f>'Extraction info'!U44</f>
        <v>oral (dietary treatment)</v>
      </c>
      <c r="AF41" s="69" t="str">
        <f>'Extraction info'!V44</f>
        <v>NA</v>
      </c>
      <c r="AG41" s="69" t="str">
        <f>'Extraction info'!W44</f>
        <v>NA</v>
      </c>
      <c r="AH41" s="70" t="str">
        <f>'Extraction info'!X44</f>
        <v>pre15test5</v>
      </c>
      <c r="AI41" s="70" t="str">
        <f>'Extraction info'!Y44</f>
        <v>video analysis</v>
      </c>
      <c r="AK41" s="70" t="str">
        <f>'Extraction info'!AE44</f>
        <v>No</v>
      </c>
    </row>
    <row r="42" spans="1:37" x14ac:dyDescent="0.25">
      <c r="A42" s="65" t="str">
        <f>'FST imm. duration'!A45</f>
        <v xml:space="preserve">OVERSTREET et al. </v>
      </c>
      <c r="B42" s="66">
        <f>'FST imm. duration'!B45</f>
        <v>2004</v>
      </c>
      <c r="C42" s="67" t="str">
        <f>'FST imm. duration'!E45</f>
        <v>FST immob. Duration</v>
      </c>
      <c r="D42" s="68">
        <f>'FST imm. duration'!J45</f>
        <v>190.14623172103487</v>
      </c>
      <c r="E42" s="68">
        <f>'FST imm. duration'!Q45</f>
        <v>111.18110236220471</v>
      </c>
      <c r="F42" s="68">
        <f>'FST imm. duration'!O45</f>
        <v>32.681252152433409</v>
      </c>
      <c r="G42" s="68">
        <f>'FST imm. duration'!V45</f>
        <v>49.991869730891288</v>
      </c>
      <c r="H42" s="67">
        <f>'FST imm. duration'!N45</f>
        <v>11</v>
      </c>
      <c r="I42" s="67">
        <f t="shared" si="1"/>
        <v>3.6666666666666665</v>
      </c>
      <c r="J42" s="67">
        <f>'FST imm. duration'!U45</f>
        <v>11</v>
      </c>
      <c r="K42" s="67">
        <f>'FST imm. duration'!W45</f>
        <v>3</v>
      </c>
      <c r="T42" s="69" t="str">
        <f>'Extraction info'!D45</f>
        <v>NA</v>
      </c>
      <c r="U42" s="69" t="str">
        <f>'Extraction info'!E45</f>
        <v>rat</v>
      </c>
      <c r="V42" s="69" t="str">
        <f>'Extraction info'!F45</f>
        <v>flinders sensitive</v>
      </c>
      <c r="W42" s="69">
        <f>'Extraction info'!G45</f>
        <v>89</v>
      </c>
      <c r="X42" s="69" t="str">
        <f>'Extraction info'!H45</f>
        <v>NA</v>
      </c>
      <c r="Y42" s="69">
        <f>'Extraction info'!I45</f>
        <v>375</v>
      </c>
      <c r="Z42" s="69" t="str">
        <f>'Extraction info'!P45</f>
        <v>vehicle</v>
      </c>
      <c r="AA42" s="69" t="str">
        <f>'Extraction info'!Q45</f>
        <v>citalopram</v>
      </c>
      <c r="AB42" s="69" t="str">
        <f>'Extraction info'!R45</f>
        <v>SSRI</v>
      </c>
      <c r="AC42" s="69">
        <f>'Extraction info'!S45</f>
        <v>10</v>
      </c>
      <c r="AD42" s="69">
        <f>'Extraction info'!T45</f>
        <v>14</v>
      </c>
      <c r="AE42" s="69" t="str">
        <f>'Extraction info'!U45</f>
        <v>IP</v>
      </c>
      <c r="AF42" s="69">
        <f>'Extraction info'!V45</f>
        <v>2</v>
      </c>
      <c r="AG42" s="69">
        <f>'Extraction info'!W45</f>
        <v>24</v>
      </c>
      <c r="AH42" s="70" t="str">
        <f>'Extraction info'!X45</f>
        <v>test5</v>
      </c>
      <c r="AI42" s="70" t="str">
        <f>'Extraction info'!Y45</f>
        <v>NA</v>
      </c>
      <c r="AK42" s="70" t="str">
        <f>'Extraction info'!AE45</f>
        <v>social interaction</v>
      </c>
    </row>
    <row r="43" spans="1:37" x14ac:dyDescent="0.25">
      <c r="A43" s="65" t="str">
        <f>'FST imm. duration'!A46</f>
        <v xml:space="preserve">OVERSTREET et al. </v>
      </c>
      <c r="B43" s="66">
        <f>'FST imm. duration'!B46</f>
        <v>2004</v>
      </c>
      <c r="C43" s="67" t="str">
        <f>'FST imm. duration'!E46</f>
        <v>FST immob. Duration</v>
      </c>
      <c r="D43" s="68">
        <f>'FST imm. duration'!J46</f>
        <v>190.14623172103487</v>
      </c>
      <c r="E43" s="68">
        <f>'FST imm. duration'!Q46</f>
        <v>119.99999999999999</v>
      </c>
      <c r="F43" s="68">
        <f>'FST imm. duration'!O46</f>
        <v>32.681252152433409</v>
      </c>
      <c r="G43" s="68">
        <f>'FST imm. duration'!V46</f>
        <v>32.681252152433409</v>
      </c>
      <c r="H43" s="67">
        <f>'FST imm. duration'!N46</f>
        <v>11</v>
      </c>
      <c r="I43" s="67">
        <f t="shared" si="1"/>
        <v>3.6666666666666665</v>
      </c>
      <c r="J43" s="67">
        <f>'FST imm. duration'!U46</f>
        <v>11</v>
      </c>
      <c r="K43" s="67">
        <f>'FST imm. duration'!W46</f>
        <v>3</v>
      </c>
      <c r="T43" s="69" t="str">
        <f>'Extraction info'!D46</f>
        <v>NA</v>
      </c>
      <c r="U43" s="69" t="str">
        <f>'Extraction info'!E46</f>
        <v>rat</v>
      </c>
      <c r="V43" s="69" t="str">
        <f>'Extraction info'!F46</f>
        <v>flinders sensitive</v>
      </c>
      <c r="W43" s="69">
        <f>'Extraction info'!G46</f>
        <v>89</v>
      </c>
      <c r="X43" s="69" t="str">
        <f>'Extraction info'!H46</f>
        <v>NA</v>
      </c>
      <c r="Y43" s="69">
        <f>'Extraction info'!I46</f>
        <v>375</v>
      </c>
      <c r="Z43" s="69" t="str">
        <f>'Extraction info'!P46</f>
        <v>vehicle</v>
      </c>
      <c r="AA43" s="69" t="str">
        <f>'Extraction info'!Q46</f>
        <v>citalopram</v>
      </c>
      <c r="AB43" s="69" t="str">
        <f>'Extraction info'!R46</f>
        <v>SSRI</v>
      </c>
      <c r="AC43" s="69">
        <f>'Extraction info'!S46</f>
        <v>5</v>
      </c>
      <c r="AD43" s="69">
        <f>'Extraction info'!T46</f>
        <v>14</v>
      </c>
      <c r="AE43" s="69" t="str">
        <f>'Extraction info'!U46</f>
        <v>IP</v>
      </c>
      <c r="AF43" s="69">
        <f>'Extraction info'!V46</f>
        <v>2</v>
      </c>
      <c r="AG43" s="69">
        <f>'Extraction info'!W46</f>
        <v>24</v>
      </c>
      <c r="AH43" s="70" t="str">
        <f>'Extraction info'!X46</f>
        <v>test5</v>
      </c>
      <c r="AI43" s="70" t="str">
        <f>'Extraction info'!Y46</f>
        <v>NA</v>
      </c>
      <c r="AK43" s="70" t="str">
        <f>'Extraction info'!AE46</f>
        <v>social interaction</v>
      </c>
    </row>
    <row r="44" spans="1:37" x14ac:dyDescent="0.25">
      <c r="A44" s="65" t="str">
        <f>'FST imm. duration'!A47</f>
        <v xml:space="preserve">OVERSTREET et al. </v>
      </c>
      <c r="B44" s="66">
        <f>'FST imm. duration'!B47</f>
        <v>2004</v>
      </c>
      <c r="C44" s="67" t="str">
        <f>'FST imm. duration'!E47</f>
        <v>FST immob. Duration</v>
      </c>
      <c r="D44" s="68">
        <f>'FST imm. duration'!J47</f>
        <v>190.14623172103487</v>
      </c>
      <c r="E44" s="68">
        <f>'FST imm. duration'!Q47</f>
        <v>94.533183352080982</v>
      </c>
      <c r="F44" s="68">
        <f>'FST imm. duration'!O47</f>
        <v>32.681252152433409</v>
      </c>
      <c r="G44" s="68">
        <f>'FST imm. duration'!V47</f>
        <v>55.214900896805304</v>
      </c>
      <c r="H44" s="67">
        <f>'FST imm. duration'!N47</f>
        <v>11</v>
      </c>
      <c r="I44" s="67">
        <f t="shared" si="1"/>
        <v>3.6666666666666665</v>
      </c>
      <c r="J44" s="67">
        <f>'FST imm. duration'!U47</f>
        <v>11</v>
      </c>
      <c r="K44" s="67">
        <f>'FST imm. duration'!W47</f>
        <v>3</v>
      </c>
      <c r="T44" s="69" t="str">
        <f>'Extraction info'!D47</f>
        <v>NA</v>
      </c>
      <c r="U44" s="69" t="str">
        <f>'Extraction info'!E47</f>
        <v>rat</v>
      </c>
      <c r="V44" s="69" t="str">
        <f>'Extraction info'!F47</f>
        <v>flinders sensitive</v>
      </c>
      <c r="W44" s="69">
        <f>'Extraction info'!G47</f>
        <v>89</v>
      </c>
      <c r="X44" s="69" t="str">
        <f>'Extraction info'!H47</f>
        <v>NA</v>
      </c>
      <c r="Y44" s="69">
        <f>'Extraction info'!I47</f>
        <v>375</v>
      </c>
      <c r="Z44" s="69" t="str">
        <f>'Extraction info'!P47</f>
        <v>vehicle</v>
      </c>
      <c r="AA44" s="69" t="str">
        <f>'Extraction info'!Q47</f>
        <v>desipramine</v>
      </c>
      <c r="AB44" s="69" t="str">
        <f>'Extraction info'!R47</f>
        <v>tricyclic</v>
      </c>
      <c r="AC44" s="69">
        <f>'Extraction info'!S47</f>
        <v>5</v>
      </c>
      <c r="AD44" s="69">
        <f>'Extraction info'!T47</f>
        <v>14</v>
      </c>
      <c r="AE44" s="69" t="str">
        <f>'Extraction info'!U47</f>
        <v>IP</v>
      </c>
      <c r="AF44" s="69">
        <f>'Extraction info'!V47</f>
        <v>1</v>
      </c>
      <c r="AG44" s="69">
        <f>'Extraction info'!W47</f>
        <v>24</v>
      </c>
      <c r="AH44" s="70" t="str">
        <f>'Extraction info'!X47</f>
        <v>test5</v>
      </c>
      <c r="AI44" s="70" t="str">
        <f>'Extraction info'!Y47</f>
        <v>NA</v>
      </c>
      <c r="AK44" s="70" t="str">
        <f>'Extraction info'!AE47</f>
        <v>social interaction</v>
      </c>
    </row>
    <row r="45" spans="1:37" x14ac:dyDescent="0.25">
      <c r="A45" s="65" t="str">
        <f>'FST imm. duration'!A48</f>
        <v xml:space="preserve">OVERSTREET et al. </v>
      </c>
      <c r="B45" s="66">
        <f>'FST imm. duration'!B48</f>
        <v>2004</v>
      </c>
      <c r="C45" s="67" t="str">
        <f>'FST imm. duration'!E48</f>
        <v>FST immob. Duration</v>
      </c>
      <c r="D45" s="68">
        <f>'FST imm. duration'!J48</f>
        <v>93.003374578177727</v>
      </c>
      <c r="E45" s="68">
        <f>'FST imm. duration'!Q48</f>
        <v>73.745781777277841</v>
      </c>
      <c r="F45" s="68">
        <f>'FST imm. duration'!O48</f>
        <v>72.376289013379917</v>
      </c>
      <c r="G45" s="68">
        <f>'FST imm. duration'!V48</f>
        <v>62.079456143435159</v>
      </c>
      <c r="H45" s="67">
        <f>'FST imm. duration'!N48</f>
        <v>11</v>
      </c>
      <c r="I45" s="67">
        <f t="shared" si="1"/>
        <v>11</v>
      </c>
      <c r="J45" s="67">
        <f>'FST imm. duration'!U48</f>
        <v>11</v>
      </c>
      <c r="K45" s="67">
        <f>'FST imm. duration'!W48</f>
        <v>1</v>
      </c>
      <c r="T45" s="69" t="str">
        <f>'Extraction info'!D48</f>
        <v>NA</v>
      </c>
      <c r="U45" s="69" t="str">
        <f>'Extraction info'!E48</f>
        <v>rat</v>
      </c>
      <c r="V45" s="69" t="str">
        <f>'Extraction info'!F48</f>
        <v>flinders resistant</v>
      </c>
      <c r="W45" s="69">
        <f>'Extraction info'!G48</f>
        <v>89</v>
      </c>
      <c r="X45" s="69" t="str">
        <f>'Extraction info'!H48</f>
        <v>NA</v>
      </c>
      <c r="Y45" s="69">
        <f>'Extraction info'!I48</f>
        <v>401</v>
      </c>
      <c r="Z45" s="69" t="str">
        <f>'Extraction info'!P48</f>
        <v>vehicle</v>
      </c>
      <c r="AA45" s="69" t="str">
        <f>'Extraction info'!Q48</f>
        <v>citalopram</v>
      </c>
      <c r="AB45" s="69" t="str">
        <f>'Extraction info'!R48</f>
        <v>SSRI</v>
      </c>
      <c r="AC45" s="69">
        <f>'Extraction info'!S48</f>
        <v>10</v>
      </c>
      <c r="AD45" s="69">
        <f>'Extraction info'!T48</f>
        <v>14</v>
      </c>
      <c r="AE45" s="69" t="str">
        <f>'Extraction info'!U48</f>
        <v>IP</v>
      </c>
      <c r="AF45" s="69">
        <f>'Extraction info'!V48</f>
        <v>2</v>
      </c>
      <c r="AG45" s="69">
        <f>'Extraction info'!W48</f>
        <v>24</v>
      </c>
      <c r="AH45" s="70" t="str">
        <f>'Extraction info'!X48</f>
        <v>test5</v>
      </c>
      <c r="AI45" s="70" t="str">
        <f>'Extraction info'!Y48</f>
        <v>NA</v>
      </c>
      <c r="AK45" s="70" t="str">
        <f>'Extraction info'!AE48</f>
        <v>social interaction</v>
      </c>
    </row>
    <row r="46" spans="1:37" x14ac:dyDescent="0.25">
      <c r="A46" s="65" t="str">
        <f>'FST imm. duration'!A49</f>
        <v xml:space="preserve">PAI et al. </v>
      </c>
      <c r="B46" s="66">
        <f>'FST imm. duration'!B49</f>
        <v>2010</v>
      </c>
      <c r="C46" s="67" t="str">
        <f>'FST imm. duration'!E49</f>
        <v>FST immob. Duration</v>
      </c>
      <c r="D46" s="68">
        <f>'FST imm. duration'!J49</f>
        <v>295.35000000000002</v>
      </c>
      <c r="E46" s="68">
        <f>'FST imm. duration'!Q49</f>
        <v>221</v>
      </c>
      <c r="F46" s="68">
        <f>'FST imm. duration'!O49</f>
        <v>2.9638825887676452</v>
      </c>
      <c r="G46" s="68">
        <f>'FST imm. duration'!V49</f>
        <v>58.787753826796269</v>
      </c>
      <c r="H46" s="67">
        <f>'FST imm. duration'!N49</f>
        <v>6</v>
      </c>
      <c r="I46" s="67">
        <f t="shared" si="1"/>
        <v>6</v>
      </c>
      <c r="J46" s="67">
        <f>'FST imm. duration'!U49</f>
        <v>6</v>
      </c>
      <c r="K46" s="67">
        <f>'FST imm. duration'!W49</f>
        <v>1</v>
      </c>
      <c r="T46" s="69" t="str">
        <f>'Extraction info'!D49</f>
        <v>M and F</v>
      </c>
      <c r="U46" s="69" t="str">
        <f>'Extraction info'!E49</f>
        <v>mice</v>
      </c>
      <c r="V46" s="69" t="str">
        <f>'Extraction info'!F49</f>
        <v>swiss</v>
      </c>
      <c r="W46" s="69" t="str">
        <f>'Extraction info'!G49</f>
        <v>42-56</v>
      </c>
      <c r="X46" s="69" t="str">
        <f>'Extraction info'!H49</f>
        <v>NA</v>
      </c>
      <c r="Y46" s="69" t="str">
        <f>'Extraction info'!I49</f>
        <v>20-25</v>
      </c>
      <c r="Z46" s="69" t="str">
        <f>'Extraction info'!P49</f>
        <v>vehicle</v>
      </c>
      <c r="AA46" s="69" t="str">
        <f>'Extraction info'!Q49</f>
        <v>imipramine</v>
      </c>
      <c r="AB46" s="69" t="str">
        <f>'Extraction info'!R49</f>
        <v>tricyclic</v>
      </c>
      <c r="AC46" s="69">
        <f>'Extraction info'!S49</f>
        <v>15</v>
      </c>
      <c r="AD46" s="69">
        <f>'Extraction info'!T49</f>
        <v>1</v>
      </c>
      <c r="AE46" s="69" t="str">
        <f>'Extraction info'!U49</f>
        <v>IP</v>
      </c>
      <c r="AF46" s="69">
        <f>'Extraction info'!V49</f>
        <v>1</v>
      </c>
      <c r="AG46" s="69">
        <f>'Extraction info'!W49</f>
        <v>1</v>
      </c>
      <c r="AH46" s="70" t="str">
        <f>'Extraction info'!X49</f>
        <v>pre5test5</v>
      </c>
      <c r="AI46" s="70" t="str">
        <f>'Extraction info'!Y49</f>
        <v>NA</v>
      </c>
      <c r="AK46" s="70" t="str">
        <f>'Extraction info'!AE49</f>
        <v>No</v>
      </c>
    </row>
    <row r="47" spans="1:37" x14ac:dyDescent="0.25">
      <c r="A47" s="65" t="str">
        <f>'FST imm. duration'!A50</f>
        <v xml:space="preserve">PAMULAPARTHI et al. </v>
      </c>
      <c r="B47" s="66">
        <f>'FST imm. duration'!B50</f>
        <v>2016</v>
      </c>
      <c r="C47" s="67" t="str">
        <f>'FST imm. duration'!E50</f>
        <v>FST immob. Duration</v>
      </c>
      <c r="D47" s="68">
        <f>'FST imm. duration'!J50</f>
        <v>70.240685789647216</v>
      </c>
      <c r="E47" s="68">
        <f>'FST imm. duration'!Q50</f>
        <v>22.842070557204089</v>
      </c>
      <c r="F47" s="68">
        <f>'FST imm. duration'!O50</f>
        <v>4.9748950924973219</v>
      </c>
      <c r="G47" s="68">
        <f>'FST imm. duration'!V50</f>
        <v>2.2613159511351464</v>
      </c>
      <c r="H47" s="67">
        <f>'FST imm. duration'!N50</f>
        <v>6</v>
      </c>
      <c r="I47" s="67">
        <f t="shared" si="1"/>
        <v>6</v>
      </c>
      <c r="J47" s="67">
        <f>'FST imm. duration'!U50</f>
        <v>6</v>
      </c>
      <c r="K47" s="67">
        <f>'FST imm. duration'!W50</f>
        <v>1</v>
      </c>
      <c r="T47" s="69" t="str">
        <f>'Extraction info'!D50</f>
        <v>M and F</v>
      </c>
      <c r="U47" s="69" t="str">
        <f>'Extraction info'!E50</f>
        <v>mice</v>
      </c>
      <c r="V47" s="69" t="str">
        <f>'Extraction info'!F50</f>
        <v>NA</v>
      </c>
      <c r="W47" s="69" t="str">
        <f>'Extraction info'!G50</f>
        <v>NA</v>
      </c>
      <c r="X47" s="69" t="str">
        <f>'Extraction info'!H50</f>
        <v>NA</v>
      </c>
      <c r="Y47" s="69" t="str">
        <f>'Extraction info'!I50</f>
        <v>NA</v>
      </c>
      <c r="Z47" s="69" t="str">
        <f>'Extraction info'!P50</f>
        <v>vehicle</v>
      </c>
      <c r="AA47" s="69" t="str">
        <f>'Extraction info'!Q50</f>
        <v>imipramine</v>
      </c>
      <c r="AB47" s="69" t="str">
        <f>'Extraction info'!R50</f>
        <v>tricyclic</v>
      </c>
      <c r="AC47" s="69" t="str">
        <f>'Extraction info'!S50</f>
        <v>NA</v>
      </c>
      <c r="AD47" s="69" t="str">
        <f>'Extraction info'!T50</f>
        <v>NA</v>
      </c>
      <c r="AE47" s="69" t="str">
        <f>'Extraction info'!U50</f>
        <v>NA</v>
      </c>
      <c r="AF47" s="69">
        <f>'Extraction info'!V50</f>
        <v>1</v>
      </c>
      <c r="AG47" s="69">
        <f>'Extraction info'!W50</f>
        <v>30</v>
      </c>
      <c r="AH47" s="70" t="str">
        <f>'Extraction info'!X50</f>
        <v>pre15test6score4</v>
      </c>
      <c r="AI47" s="70" t="str">
        <f>'Extraction info'!Y50</f>
        <v>NA</v>
      </c>
      <c r="AK47" s="70" t="str">
        <f>'Extraction info'!AE50</f>
        <v>NA</v>
      </c>
    </row>
    <row r="48" spans="1:37" x14ac:dyDescent="0.25">
      <c r="A48" s="65" t="str">
        <f>'FST imm. duration'!A51</f>
        <v xml:space="preserve">PAMULAPARTHI et al. </v>
      </c>
      <c r="B48" s="66">
        <f>'FST imm. duration'!B51</f>
        <v>2016</v>
      </c>
      <c r="C48" s="67" t="str">
        <f>'FST imm. duration'!E51</f>
        <v>FST immob. Duration</v>
      </c>
      <c r="D48" s="68">
        <f>'FST imm. duration'!J51</f>
        <v>70.240685789647216</v>
      </c>
      <c r="E48" s="68">
        <f>'FST imm. duration'!Q51</f>
        <v>24.662050774810421</v>
      </c>
      <c r="F48" s="68">
        <f>'FST imm. duration'!O51</f>
        <v>6.7193388262301488</v>
      </c>
      <c r="G48" s="68">
        <f>'FST imm. duration'!V51</f>
        <v>2.2613159511351464</v>
      </c>
      <c r="H48" s="67">
        <f>'FST imm. duration'!N51</f>
        <v>6</v>
      </c>
      <c r="I48" s="67">
        <f t="shared" si="1"/>
        <v>6</v>
      </c>
      <c r="J48" s="67">
        <f>'FST imm. duration'!U51</f>
        <v>6</v>
      </c>
      <c r="K48" s="67">
        <f>'FST imm. duration'!W51</f>
        <v>1</v>
      </c>
      <c r="T48" s="69" t="str">
        <f>'Extraction info'!D51</f>
        <v>M and F</v>
      </c>
      <c r="U48" s="69" t="str">
        <f>'Extraction info'!E51</f>
        <v>mice</v>
      </c>
      <c r="V48" s="69" t="str">
        <f>'Extraction info'!F51</f>
        <v>NA</v>
      </c>
      <c r="W48" s="69" t="str">
        <f>'Extraction info'!G51</f>
        <v>NA</v>
      </c>
      <c r="X48" s="69" t="str">
        <f>'Extraction info'!H51</f>
        <v>NA</v>
      </c>
      <c r="Y48" s="69" t="str">
        <f>'Extraction info'!I51</f>
        <v>NA</v>
      </c>
      <c r="Z48" s="69" t="str">
        <f>'Extraction info'!P51</f>
        <v>vehicle</v>
      </c>
      <c r="AA48" s="69" t="str">
        <f>'Extraction info'!Q51</f>
        <v>imipramine</v>
      </c>
      <c r="AB48" s="69" t="str">
        <f>'Extraction info'!R51</f>
        <v>tricyclic</v>
      </c>
      <c r="AC48" s="69" t="str">
        <f>'Extraction info'!S51</f>
        <v>NA</v>
      </c>
      <c r="AD48" s="69" t="str">
        <f>'Extraction info'!T51</f>
        <v>NA</v>
      </c>
      <c r="AE48" s="69" t="str">
        <f>'Extraction info'!U51</f>
        <v>NA</v>
      </c>
      <c r="AF48" s="69">
        <f>'Extraction info'!V51</f>
        <v>1</v>
      </c>
      <c r="AG48" s="69">
        <f>'Extraction info'!W51</f>
        <v>60</v>
      </c>
      <c r="AH48" s="70" t="str">
        <f>'Extraction info'!X51</f>
        <v>pre15test6score4</v>
      </c>
      <c r="AI48" s="70" t="str">
        <f>'Extraction info'!Y51</f>
        <v>NA</v>
      </c>
      <c r="AK48" s="70" t="str">
        <f>'Extraction info'!AE51</f>
        <v>NA</v>
      </c>
    </row>
    <row r="49" spans="1:37" x14ac:dyDescent="0.25">
      <c r="A49" s="65" t="str">
        <f>'FST imm. duration'!A52</f>
        <v xml:space="preserve">PAMULAPARTHI et al. </v>
      </c>
      <c r="B49" s="66">
        <f>'FST imm. duration'!B52</f>
        <v>2016</v>
      </c>
      <c r="C49" s="67" t="str">
        <f>'FST imm. duration'!E52</f>
        <v>FST immob. Duration</v>
      </c>
      <c r="D49" s="68">
        <f>'FST imm. duration'!J52</f>
        <v>62.433234421364993</v>
      </c>
      <c r="E49" s="68">
        <f>'FST imm. duration'!Q52</f>
        <v>21.918892185954505</v>
      </c>
      <c r="F49" s="68">
        <f>'FST imm. duration'!O52</f>
        <v>6.7193388262301488</v>
      </c>
      <c r="G49" s="68">
        <f>'FST imm. duration'!V52</f>
        <v>1.4860076250316676</v>
      </c>
      <c r="H49" s="67">
        <f>'FST imm. duration'!N52</f>
        <v>6</v>
      </c>
      <c r="I49" s="67">
        <f t="shared" si="1"/>
        <v>6</v>
      </c>
      <c r="J49" s="67">
        <f>'FST imm. duration'!U52</f>
        <v>6</v>
      </c>
      <c r="K49" s="67">
        <f>'FST imm. duration'!W52</f>
        <v>1</v>
      </c>
      <c r="T49" s="69" t="str">
        <f>'Extraction info'!D52</f>
        <v>M and F</v>
      </c>
      <c r="U49" s="69" t="str">
        <f>'Extraction info'!E52</f>
        <v>mice</v>
      </c>
      <c r="V49" s="69" t="str">
        <f>'Extraction info'!F52</f>
        <v>NA</v>
      </c>
      <c r="W49" s="69" t="str">
        <f>'Extraction info'!G52</f>
        <v>NA</v>
      </c>
      <c r="X49" s="69" t="str">
        <f>'Extraction info'!H52</f>
        <v>NA</v>
      </c>
      <c r="Y49" s="69" t="str">
        <f>'Extraction info'!I52</f>
        <v>NA</v>
      </c>
      <c r="Z49" s="69" t="str">
        <f>'Extraction info'!P52</f>
        <v>vehicle</v>
      </c>
      <c r="AA49" s="69" t="str">
        <f>'Extraction info'!Q52</f>
        <v>imipramine</v>
      </c>
      <c r="AB49" s="69" t="str">
        <f>'Extraction info'!R52</f>
        <v>tricyclic</v>
      </c>
      <c r="AC49" s="69" t="str">
        <f>'Extraction info'!S52</f>
        <v>NA</v>
      </c>
      <c r="AD49" s="69" t="str">
        <f>'Extraction info'!T52</f>
        <v>NA</v>
      </c>
      <c r="AE49" s="69" t="str">
        <f>'Extraction info'!U52</f>
        <v>NA</v>
      </c>
      <c r="AF49" s="69">
        <f>'Extraction info'!V52</f>
        <v>1</v>
      </c>
      <c r="AG49" s="69">
        <f>'Extraction info'!W52</f>
        <v>90</v>
      </c>
      <c r="AH49" s="70" t="str">
        <f>'Extraction info'!X52</f>
        <v>pre15test6score4</v>
      </c>
      <c r="AI49" s="70" t="str">
        <f>'Extraction info'!Y52</f>
        <v>NA</v>
      </c>
      <c r="AK49" s="70" t="str">
        <f>'Extraction info'!AE52</f>
        <v>NA</v>
      </c>
    </row>
    <row r="50" spans="1:37" x14ac:dyDescent="0.25">
      <c r="A50" s="65" t="str">
        <f>'FST imm. duration'!A53</f>
        <v xml:space="preserve">RAHMAN et al. </v>
      </c>
      <c r="B50" s="66">
        <f>'FST imm. duration'!B53</f>
        <v>2015</v>
      </c>
      <c r="C50" s="67" t="str">
        <f>'FST imm. duration'!E53</f>
        <v>FST immob. Duration</v>
      </c>
      <c r="D50" s="68">
        <f>'FST imm. duration'!J53</f>
        <v>122.63</v>
      </c>
      <c r="E50" s="68">
        <f>'FST imm. duration'!Q53</f>
        <v>50.25</v>
      </c>
      <c r="F50" s="68">
        <f>'FST imm. duration'!O53</f>
        <v>3.12</v>
      </c>
      <c r="G50" s="68">
        <f>'FST imm. duration'!V53</f>
        <v>2.39</v>
      </c>
      <c r="H50" s="67">
        <f>'FST imm. duration'!N53</f>
        <v>3</v>
      </c>
      <c r="I50" s="67">
        <f t="shared" si="1"/>
        <v>3</v>
      </c>
      <c r="J50" s="67">
        <f>'FST imm. duration'!U53</f>
        <v>3</v>
      </c>
      <c r="K50" s="67">
        <f>'FST imm. duration'!W53</f>
        <v>1</v>
      </c>
      <c r="T50" s="69" t="str">
        <f>'Extraction info'!D53</f>
        <v>M and F</v>
      </c>
      <c r="U50" s="69" t="str">
        <f>'Extraction info'!E53</f>
        <v>mice</v>
      </c>
      <c r="V50" s="69" t="str">
        <f>'Extraction info'!F53</f>
        <v>swiss</v>
      </c>
      <c r="W50" s="69" t="str">
        <f>'Extraction info'!G53</f>
        <v>28-35</v>
      </c>
      <c r="X50" s="69" t="str">
        <f>'Extraction info'!H53</f>
        <v>NA</v>
      </c>
      <c r="Y50" s="69" t="str">
        <f>'Extraction info'!I53</f>
        <v>20-25</v>
      </c>
      <c r="Z50" s="69" t="str">
        <f>'Extraction info'!P53</f>
        <v>vehicle</v>
      </c>
      <c r="AA50" s="69" t="str">
        <f>'Extraction info'!Q53</f>
        <v>fluoxetine</v>
      </c>
      <c r="AB50" s="69" t="str">
        <f>'Extraction info'!R53</f>
        <v>SSRI</v>
      </c>
      <c r="AC50" s="69">
        <f>'Extraction info'!S53</f>
        <v>20</v>
      </c>
      <c r="AD50" s="69">
        <f>'Extraction info'!T53</f>
        <v>1</v>
      </c>
      <c r="AE50" s="69" t="str">
        <f>'Extraction info'!U53</f>
        <v>oral</v>
      </c>
      <c r="AF50" s="69">
        <f>'Extraction info'!V53</f>
        <v>1</v>
      </c>
      <c r="AG50" s="69">
        <f>'Extraction info'!W53</f>
        <v>30</v>
      </c>
      <c r="AH50" s="70" t="str">
        <f>'Extraction info'!X53</f>
        <v>test5</v>
      </c>
      <c r="AI50" s="70" t="str">
        <f>'Extraction info'!Y53</f>
        <v>NA</v>
      </c>
      <c r="AK50" s="70" t="str">
        <f>'Extraction info'!AE53</f>
        <v>No</v>
      </c>
    </row>
    <row r="51" spans="1:37" x14ac:dyDescent="0.25">
      <c r="A51" s="65" t="str">
        <f>'FST imm. duration'!A54</f>
        <v xml:space="preserve">ROY et al. </v>
      </c>
      <c r="B51" s="66">
        <f>'FST imm. duration'!B54</f>
        <v>2011</v>
      </c>
      <c r="C51" s="67" t="str">
        <f>'FST imm. duration'!E54</f>
        <v>FST immob. Duration</v>
      </c>
      <c r="D51" s="68">
        <f>'FST imm. duration'!J54</f>
        <v>336.2</v>
      </c>
      <c r="E51" s="68">
        <f>'FST imm. duration'!Q54</f>
        <v>308.60000000000002</v>
      </c>
      <c r="F51" s="68">
        <f>'FST imm. duration'!O54</f>
        <v>13.192801067248761</v>
      </c>
      <c r="G51" s="68">
        <f>'FST imm. duration'!V54</f>
        <v>7.6026311234992852</v>
      </c>
      <c r="H51" s="67">
        <f>'FST imm. duration'!N54</f>
        <v>5</v>
      </c>
      <c r="I51" s="67">
        <f t="shared" si="1"/>
        <v>5</v>
      </c>
      <c r="J51" s="67">
        <f>'FST imm. duration'!U54</f>
        <v>5</v>
      </c>
      <c r="K51" s="67">
        <f>'FST imm. duration'!W54</f>
        <v>1</v>
      </c>
      <c r="T51" s="69" t="str">
        <f>'Extraction info'!D54</f>
        <v>M and F</v>
      </c>
      <c r="U51" s="69" t="str">
        <f>'Extraction info'!E54</f>
        <v>mice</v>
      </c>
      <c r="V51" s="69" t="str">
        <f>'Extraction info'!F54</f>
        <v>swiss</v>
      </c>
      <c r="W51" s="69" t="str">
        <f>'Extraction info'!G54</f>
        <v>NA</v>
      </c>
      <c r="X51" s="69" t="str">
        <f>'Extraction info'!H54</f>
        <v>NA</v>
      </c>
      <c r="Y51" s="69" t="str">
        <f>'Extraction info'!I54</f>
        <v>18-25</v>
      </c>
      <c r="Z51" s="69" t="str">
        <f>'Extraction info'!P54</f>
        <v>vehicle</v>
      </c>
      <c r="AA51" s="69" t="str">
        <f>'Extraction info'!Q54</f>
        <v>imipramine</v>
      </c>
      <c r="AB51" s="69" t="str">
        <f>'Extraction info'!R54</f>
        <v>tricyclic</v>
      </c>
      <c r="AC51" s="69">
        <f>'Extraction info'!S54</f>
        <v>15</v>
      </c>
      <c r="AD51" s="69" t="str">
        <f>'Extraction info'!T54</f>
        <v>NA</v>
      </c>
      <c r="AE51" s="69" t="str">
        <f>'Extraction info'!U54</f>
        <v>oral</v>
      </c>
      <c r="AF51" s="69" t="str">
        <f>'Extraction info'!V54</f>
        <v>NA</v>
      </c>
      <c r="AG51" s="69" t="str">
        <f>'Extraction info'!W54</f>
        <v>NA</v>
      </c>
      <c r="AH51" s="70" t="str">
        <f>'Extraction info'!X54</f>
        <v>pre7x15test15</v>
      </c>
      <c r="AI51" s="70" t="str">
        <f>'Extraction info'!Y54</f>
        <v>manually</v>
      </c>
      <c r="AK51" s="70" t="str">
        <f>'Extraction info'!AE54</f>
        <v>NA</v>
      </c>
    </row>
    <row r="52" spans="1:37" x14ac:dyDescent="0.25">
      <c r="A52" s="65" t="str">
        <f>'FST imm. duration'!A55</f>
        <v xml:space="preserve">SHALAM et al. </v>
      </c>
      <c r="B52" s="66">
        <f>'FST imm. duration'!B55</f>
        <v>2007</v>
      </c>
      <c r="C52" s="67" t="str">
        <f>'FST imm. duration'!E55</f>
        <v>FST immob. Duration</v>
      </c>
      <c r="D52" s="68">
        <f>'FST imm. duration'!J55</f>
        <v>198.2</v>
      </c>
      <c r="E52" s="68">
        <f>'FST imm. duration'!Q55</f>
        <v>158.19999999999999</v>
      </c>
      <c r="F52" s="68">
        <f>'FST imm. duration'!O55</f>
        <v>40.255794613943472</v>
      </c>
      <c r="G52" s="68">
        <f>'FST imm. duration'!V55</f>
        <v>33.140669878564616</v>
      </c>
      <c r="H52" s="67">
        <f>'FST imm. duration'!N55</f>
        <v>10</v>
      </c>
      <c r="I52" s="67">
        <f t="shared" si="1"/>
        <v>3.3333333333333335</v>
      </c>
      <c r="J52" s="67">
        <f>'FST imm. duration'!U55</f>
        <v>10</v>
      </c>
      <c r="K52" s="67">
        <f>'FST imm. duration'!W55</f>
        <v>3</v>
      </c>
      <c r="T52" s="69" t="str">
        <f>'Extraction info'!D55</f>
        <v>M and F</v>
      </c>
      <c r="U52" s="69" t="str">
        <f>'Extraction info'!E55</f>
        <v>rat</v>
      </c>
      <c r="V52" s="69" t="str">
        <f>'Extraction info'!F55</f>
        <v>wistar</v>
      </c>
      <c r="W52" s="69" t="str">
        <f>'Extraction info'!G55</f>
        <v>NA</v>
      </c>
      <c r="X52" s="69" t="str">
        <f>'Extraction info'!H55</f>
        <v>NA</v>
      </c>
      <c r="Y52" s="69" t="str">
        <f>'Extraction info'!I55</f>
        <v>180-250</v>
      </c>
      <c r="Z52" s="69" t="str">
        <f>'Extraction info'!P55</f>
        <v>vehicle</v>
      </c>
      <c r="AA52" s="69" t="str">
        <f>'Extraction info'!Q55</f>
        <v>venlafaxine</v>
      </c>
      <c r="AB52" s="69" t="str">
        <f>'Extraction info'!R55</f>
        <v>SNRI</v>
      </c>
      <c r="AC52" s="69">
        <f>'Extraction info'!S55</f>
        <v>8</v>
      </c>
      <c r="AD52" s="69">
        <f>'Extraction info'!T55</f>
        <v>1</v>
      </c>
      <c r="AE52" s="69" t="str">
        <f>'Extraction info'!U55</f>
        <v>IP</v>
      </c>
      <c r="AF52" s="69">
        <f>'Extraction info'!V55</f>
        <v>1</v>
      </c>
      <c r="AG52" s="69">
        <f>'Extraction info'!W55</f>
        <v>1</v>
      </c>
      <c r="AH52" s="70" t="str">
        <f>'Extraction info'!X55</f>
        <v>pre15test6score5</v>
      </c>
      <c r="AI52" s="70" t="str">
        <f>'Extraction info'!Y55</f>
        <v>NA</v>
      </c>
      <c r="AK52" s="70" t="str">
        <f>'Extraction info'!AE55</f>
        <v>NA</v>
      </c>
    </row>
    <row r="53" spans="1:37" x14ac:dyDescent="0.25">
      <c r="A53" s="65" t="str">
        <f>'FST imm. duration'!A56</f>
        <v xml:space="preserve">SHALAM et al. </v>
      </c>
      <c r="B53" s="66">
        <f>'FST imm. duration'!B56</f>
        <v>2007</v>
      </c>
      <c r="C53" s="67" t="str">
        <f>'FST imm. duration'!E56</f>
        <v>FST immob. Duration</v>
      </c>
      <c r="D53" s="68">
        <f>'FST imm. duration'!J56</f>
        <v>198.2</v>
      </c>
      <c r="E53" s="68">
        <f>'FST imm. duration'!Q56</f>
        <v>98.2</v>
      </c>
      <c r="F53" s="68">
        <f>'FST imm. duration'!O56</f>
        <v>40.255794613943472</v>
      </c>
      <c r="G53" s="68">
        <f>'FST imm. duration'!V56</f>
        <v>35.544000900292588</v>
      </c>
      <c r="H53" s="67">
        <f>'FST imm. duration'!N56</f>
        <v>10</v>
      </c>
      <c r="I53" s="67">
        <f t="shared" si="1"/>
        <v>3.3333333333333335</v>
      </c>
      <c r="J53" s="67">
        <f>'FST imm. duration'!U56</f>
        <v>10</v>
      </c>
      <c r="K53" s="67">
        <f>'FST imm. duration'!W56</f>
        <v>3</v>
      </c>
      <c r="T53" s="69" t="str">
        <f>'Extraction info'!D56</f>
        <v>M and F</v>
      </c>
      <c r="U53" s="69" t="str">
        <f>'Extraction info'!E56</f>
        <v>rat</v>
      </c>
      <c r="V53" s="69" t="str">
        <f>'Extraction info'!F56</f>
        <v>wistar</v>
      </c>
      <c r="W53" s="69" t="str">
        <f>'Extraction info'!G56</f>
        <v>NA</v>
      </c>
      <c r="X53" s="69" t="str">
        <f>'Extraction info'!H56</f>
        <v>NA</v>
      </c>
      <c r="Y53" s="69" t="str">
        <f>'Extraction info'!I56</f>
        <v>180-250</v>
      </c>
      <c r="Z53" s="69" t="str">
        <f>'Extraction info'!P56</f>
        <v>vehicle</v>
      </c>
      <c r="AA53" s="69" t="str">
        <f>'Extraction info'!Q56</f>
        <v>venlafaxine</v>
      </c>
      <c r="AB53" s="69" t="str">
        <f>'Extraction info'!R56</f>
        <v>SNRI</v>
      </c>
      <c r="AC53" s="69">
        <f>'Extraction info'!S56</f>
        <v>32</v>
      </c>
      <c r="AD53" s="69">
        <f>'Extraction info'!T56</f>
        <v>1</v>
      </c>
      <c r="AE53" s="69" t="str">
        <f>'Extraction info'!U56</f>
        <v>IP</v>
      </c>
      <c r="AF53" s="69">
        <f>'Extraction info'!V56</f>
        <v>1</v>
      </c>
      <c r="AG53" s="69">
        <f>'Extraction info'!W56</f>
        <v>1</v>
      </c>
      <c r="AH53" s="70" t="str">
        <f>'Extraction info'!X56</f>
        <v>pre15test6score5</v>
      </c>
      <c r="AI53" s="70" t="str">
        <f>'Extraction info'!Y56</f>
        <v>NA</v>
      </c>
      <c r="AK53" s="70" t="str">
        <f>'Extraction info'!AE56</f>
        <v>NA</v>
      </c>
    </row>
    <row r="54" spans="1:37" x14ac:dyDescent="0.25">
      <c r="A54" s="65" t="str">
        <f>'FST imm. duration'!A57</f>
        <v xml:space="preserve">SHALAM et al. </v>
      </c>
      <c r="B54" s="66">
        <f>'FST imm. duration'!B57</f>
        <v>2007</v>
      </c>
      <c r="C54" s="67" t="str">
        <f>'FST imm. duration'!E57</f>
        <v>FST immob. Duration</v>
      </c>
      <c r="D54" s="68">
        <f>'FST imm. duration'!J57</f>
        <v>198.2</v>
      </c>
      <c r="E54" s="68">
        <f>'FST imm. duration'!Q57</f>
        <v>125.5</v>
      </c>
      <c r="F54" s="68">
        <f>'FST imm. duration'!O57</f>
        <v>40.255794613943472</v>
      </c>
      <c r="G54" s="68">
        <f>'FST imm. duration'!V57</f>
        <v>36.524306974944786</v>
      </c>
      <c r="H54" s="67">
        <f>'FST imm. duration'!N57</f>
        <v>10</v>
      </c>
      <c r="I54" s="67">
        <f t="shared" si="1"/>
        <v>3.3333333333333335</v>
      </c>
      <c r="J54" s="67">
        <f>'FST imm. duration'!U57</f>
        <v>10</v>
      </c>
      <c r="K54" s="67">
        <f>'FST imm. duration'!W57</f>
        <v>3</v>
      </c>
      <c r="T54" s="69" t="str">
        <f>'Extraction info'!D57</f>
        <v>M and F</v>
      </c>
      <c r="U54" s="69" t="str">
        <f>'Extraction info'!E57</f>
        <v>rat</v>
      </c>
      <c r="V54" s="69" t="str">
        <f>'Extraction info'!F57</f>
        <v>wistar</v>
      </c>
      <c r="W54" s="69" t="str">
        <f>'Extraction info'!G57</f>
        <v>NA</v>
      </c>
      <c r="X54" s="69" t="str">
        <f>'Extraction info'!H57</f>
        <v>NA</v>
      </c>
      <c r="Y54" s="69" t="str">
        <f>'Extraction info'!I57</f>
        <v>180-250</v>
      </c>
      <c r="Z54" s="69" t="str">
        <f>'Extraction info'!P57</f>
        <v>vehicle</v>
      </c>
      <c r="AA54" s="69" t="str">
        <f>'Extraction info'!Q57</f>
        <v>imipramine</v>
      </c>
      <c r="AB54" s="69" t="str">
        <f>'Extraction info'!R57</f>
        <v>tricyclic</v>
      </c>
      <c r="AC54" s="69">
        <f>'Extraction info'!S57</f>
        <v>32</v>
      </c>
      <c r="AD54" s="69">
        <f>'Extraction info'!T57</f>
        <v>1</v>
      </c>
      <c r="AE54" s="69" t="str">
        <f>'Extraction info'!U57</f>
        <v>IP</v>
      </c>
      <c r="AF54" s="69">
        <f>'Extraction info'!V57</f>
        <v>1</v>
      </c>
      <c r="AG54" s="69">
        <f>'Extraction info'!W57</f>
        <v>1</v>
      </c>
      <c r="AH54" s="70" t="str">
        <f>'Extraction info'!X57</f>
        <v>pre15test6score5</v>
      </c>
      <c r="AI54" s="70" t="str">
        <f>'Extraction info'!Y57</f>
        <v>NA</v>
      </c>
      <c r="AK54" s="70" t="str">
        <f>'Extraction info'!AE57</f>
        <v>NA</v>
      </c>
    </row>
    <row r="55" spans="1:37" x14ac:dyDescent="0.25">
      <c r="A55" s="65" t="str">
        <f>'FST imm. duration'!A58</f>
        <v xml:space="preserve">SIRISHA et al. </v>
      </c>
      <c r="B55" s="66">
        <f>'FST imm. duration'!B58</f>
        <v>2015</v>
      </c>
      <c r="C55" s="67" t="str">
        <f>'FST imm. duration'!E58</f>
        <v>FST immob. Duration</v>
      </c>
      <c r="D55" s="68">
        <f>'FST imm. duration'!J58</f>
        <v>175.5</v>
      </c>
      <c r="E55" s="68">
        <f>'FST imm. duration'!Q58</f>
        <v>152.19999999999999</v>
      </c>
      <c r="F55" s="68">
        <f>'FST imm. duration'!O58</f>
        <v>12.66386197018903</v>
      </c>
      <c r="G55" s="68">
        <f>'FST imm. duration'!V58</f>
        <v>9.2345763302925814</v>
      </c>
      <c r="H55" s="67">
        <f>'FST imm. duration'!N58</f>
        <v>6</v>
      </c>
      <c r="I55" s="67">
        <f t="shared" si="1"/>
        <v>1.2</v>
      </c>
      <c r="J55" s="67">
        <f>'FST imm. duration'!U58</f>
        <v>6</v>
      </c>
      <c r="K55" s="67">
        <f>'FST imm. duration'!W58</f>
        <v>5</v>
      </c>
      <c r="T55" s="69" t="str">
        <f>'Extraction info'!D58</f>
        <v>M and F</v>
      </c>
      <c r="U55" s="69" t="str">
        <f>'Extraction info'!E58</f>
        <v>mice</v>
      </c>
      <c r="V55" s="69" t="str">
        <f>'Extraction info'!F58</f>
        <v>swiss</v>
      </c>
      <c r="W55" s="69" t="str">
        <f>'Extraction info'!G58</f>
        <v>NA</v>
      </c>
      <c r="X55" s="69" t="str">
        <f>'Extraction info'!H58</f>
        <v>NA</v>
      </c>
      <c r="Y55" s="69" t="str">
        <f>'Extraction info'!I58</f>
        <v>25-30</v>
      </c>
      <c r="Z55" s="69" t="str">
        <f>'Extraction info'!P58</f>
        <v>vehicle</v>
      </c>
      <c r="AA55" s="69" t="str">
        <f>'Extraction info'!Q58</f>
        <v>tramadol</v>
      </c>
      <c r="AB55" s="69" t="str">
        <f>'Extraction info'!R58</f>
        <v>SNRI</v>
      </c>
      <c r="AC55" s="69">
        <f>'Extraction info'!S58</f>
        <v>10</v>
      </c>
      <c r="AD55" s="69">
        <f>'Extraction info'!T58</f>
        <v>7</v>
      </c>
      <c r="AE55" s="69" t="str">
        <f>'Extraction info'!U58</f>
        <v>IP</v>
      </c>
      <c r="AF55" s="69">
        <f>'Extraction info'!V58</f>
        <v>1</v>
      </c>
      <c r="AG55" s="69">
        <f>'Extraction info'!W58</f>
        <v>0.67</v>
      </c>
      <c r="AH55" s="70" t="str">
        <f>'Extraction info'!X58</f>
        <v>test6score4</v>
      </c>
      <c r="AI55" s="70" t="str">
        <f>'Extraction info'!Y58</f>
        <v>NA</v>
      </c>
      <c r="AK55" s="70" t="str">
        <f>'Extraction info'!AE58</f>
        <v>NA</v>
      </c>
    </row>
    <row r="56" spans="1:37" x14ac:dyDescent="0.25">
      <c r="A56" s="65" t="str">
        <f>'FST imm. duration'!A59</f>
        <v xml:space="preserve">SIRISHA et al. </v>
      </c>
      <c r="B56" s="66">
        <f>'FST imm. duration'!B59</f>
        <v>2015</v>
      </c>
      <c r="C56" s="67" t="str">
        <f>'FST imm. duration'!E59</f>
        <v>FST immob. Duration</v>
      </c>
      <c r="D56" s="68">
        <f>'FST imm. duration'!J59</f>
        <v>175.5</v>
      </c>
      <c r="E56" s="68">
        <f>'FST imm. duration'!Q59</f>
        <v>80</v>
      </c>
      <c r="F56" s="68">
        <f>'FST imm. duration'!O59</f>
        <v>12.66386197018903</v>
      </c>
      <c r="G56" s="68">
        <f>'FST imm. duration'!V59</f>
        <v>7.862862074334001</v>
      </c>
      <c r="H56" s="67">
        <f>'FST imm. duration'!N59</f>
        <v>6</v>
      </c>
      <c r="I56" s="67">
        <f t="shared" si="1"/>
        <v>1.2</v>
      </c>
      <c r="J56" s="67">
        <f>'FST imm. duration'!U59</f>
        <v>6</v>
      </c>
      <c r="K56" s="67">
        <f>'FST imm. duration'!W59</f>
        <v>5</v>
      </c>
      <c r="T56" s="69" t="str">
        <f>'Extraction info'!D59</f>
        <v>M and F</v>
      </c>
      <c r="U56" s="69" t="str">
        <f>'Extraction info'!E59</f>
        <v>mice</v>
      </c>
      <c r="V56" s="69" t="str">
        <f>'Extraction info'!F59</f>
        <v>swiss</v>
      </c>
      <c r="W56" s="69" t="str">
        <f>'Extraction info'!G59</f>
        <v>NA</v>
      </c>
      <c r="X56" s="69" t="str">
        <f>'Extraction info'!H59</f>
        <v>NA</v>
      </c>
      <c r="Y56" s="69" t="str">
        <f>'Extraction info'!I59</f>
        <v>25-30</v>
      </c>
      <c r="Z56" s="69" t="str">
        <f>'Extraction info'!P59</f>
        <v>vehicle</v>
      </c>
      <c r="AA56" s="69" t="str">
        <f>'Extraction info'!Q59</f>
        <v>tramadol</v>
      </c>
      <c r="AB56" s="69" t="str">
        <f>'Extraction info'!R59</f>
        <v>SNRI</v>
      </c>
      <c r="AC56" s="69">
        <f>'Extraction info'!S59</f>
        <v>20</v>
      </c>
      <c r="AD56" s="69">
        <f>'Extraction info'!T59</f>
        <v>7</v>
      </c>
      <c r="AE56" s="69" t="str">
        <f>'Extraction info'!U59</f>
        <v>IP</v>
      </c>
      <c r="AF56" s="69">
        <f>'Extraction info'!V59</f>
        <v>1</v>
      </c>
      <c r="AG56" s="69">
        <f>'Extraction info'!W59</f>
        <v>0.67</v>
      </c>
      <c r="AH56" s="70" t="str">
        <f>'Extraction info'!X59</f>
        <v>test6score4</v>
      </c>
      <c r="AI56" s="70" t="str">
        <f>'Extraction info'!Y59</f>
        <v>NA</v>
      </c>
      <c r="AK56" s="70" t="str">
        <f>'Extraction info'!AE59</f>
        <v>NA</v>
      </c>
    </row>
    <row r="57" spans="1:37" x14ac:dyDescent="0.25">
      <c r="A57" s="65" t="str">
        <f>'FST imm. duration'!A60</f>
        <v xml:space="preserve">SIRISHA et al. </v>
      </c>
      <c r="B57" s="66">
        <f>'FST imm. duration'!B60</f>
        <v>2015</v>
      </c>
      <c r="C57" s="67" t="str">
        <f>'FST imm. duration'!E60</f>
        <v>FST immob. Duration</v>
      </c>
      <c r="D57" s="68">
        <f>'FST imm. duration'!J60</f>
        <v>175.5</v>
      </c>
      <c r="E57" s="68">
        <f>'FST imm. duration'!Q60</f>
        <v>68.83</v>
      </c>
      <c r="F57" s="68">
        <f>'FST imm. duration'!O60</f>
        <v>12.66386197018903</v>
      </c>
      <c r="G57" s="68">
        <f>'FST imm. duration'!V60</f>
        <v>8.2057906383236467</v>
      </c>
      <c r="H57" s="67">
        <f>'FST imm. duration'!N60</f>
        <v>6</v>
      </c>
      <c r="I57" s="67">
        <f t="shared" si="1"/>
        <v>1.2</v>
      </c>
      <c r="J57" s="67">
        <f>'FST imm. duration'!U60</f>
        <v>6</v>
      </c>
      <c r="K57" s="67">
        <f>'FST imm. duration'!W60</f>
        <v>5</v>
      </c>
      <c r="T57" s="69" t="str">
        <f>'Extraction info'!D60</f>
        <v>M and F</v>
      </c>
      <c r="U57" s="69" t="str">
        <f>'Extraction info'!E60</f>
        <v>mice</v>
      </c>
      <c r="V57" s="69" t="str">
        <f>'Extraction info'!F60</f>
        <v>swiss</v>
      </c>
      <c r="W57" s="69" t="str">
        <f>'Extraction info'!G60</f>
        <v>NA</v>
      </c>
      <c r="X57" s="69" t="str">
        <f>'Extraction info'!H60</f>
        <v>NA</v>
      </c>
      <c r="Y57" s="69" t="str">
        <f>'Extraction info'!I60</f>
        <v>25-30</v>
      </c>
      <c r="Z57" s="69" t="str">
        <f>'Extraction info'!P60</f>
        <v>vehicle</v>
      </c>
      <c r="AA57" s="69" t="str">
        <f>'Extraction info'!Q60</f>
        <v>tramadol</v>
      </c>
      <c r="AB57" s="69" t="str">
        <f>'Extraction info'!R60</f>
        <v>SNRI</v>
      </c>
      <c r="AC57" s="69">
        <f>'Extraction info'!S60</f>
        <v>40</v>
      </c>
      <c r="AD57" s="69">
        <f>'Extraction info'!T60</f>
        <v>7</v>
      </c>
      <c r="AE57" s="69" t="str">
        <f>'Extraction info'!U60</f>
        <v>IP</v>
      </c>
      <c r="AF57" s="69">
        <f>'Extraction info'!V60</f>
        <v>1</v>
      </c>
      <c r="AG57" s="69">
        <f>'Extraction info'!W60</f>
        <v>0.67</v>
      </c>
      <c r="AH57" s="70" t="str">
        <f>'Extraction info'!X60</f>
        <v>test6score4</v>
      </c>
      <c r="AI57" s="70" t="str">
        <f>'Extraction info'!Y60</f>
        <v>NA</v>
      </c>
      <c r="AK57" s="70" t="str">
        <f>'Extraction info'!AE60</f>
        <v>NA</v>
      </c>
    </row>
    <row r="58" spans="1:37" x14ac:dyDescent="0.25">
      <c r="A58" s="65" t="str">
        <f>'FST imm. duration'!A61</f>
        <v xml:space="preserve">SIRISHA et al. </v>
      </c>
      <c r="B58" s="66">
        <f>'FST imm. duration'!B61</f>
        <v>2015</v>
      </c>
      <c r="C58" s="67" t="str">
        <f>'FST imm. duration'!E61</f>
        <v>FST immob. Duration</v>
      </c>
      <c r="D58" s="68">
        <f>'FST imm. duration'!J61</f>
        <v>175.5</v>
      </c>
      <c r="E58" s="68">
        <f>'FST imm. duration'!Q61</f>
        <v>127.17</v>
      </c>
      <c r="F58" s="68">
        <f>'FST imm. duration'!O61</f>
        <v>12.66386197018903</v>
      </c>
      <c r="G58" s="68">
        <f>'FST imm. duration'!V61</f>
        <v>10.238867124833682</v>
      </c>
      <c r="H58" s="67">
        <f>'FST imm. duration'!N61</f>
        <v>6</v>
      </c>
      <c r="I58" s="67">
        <f t="shared" si="1"/>
        <v>1.2</v>
      </c>
      <c r="J58" s="67">
        <f>'FST imm. duration'!U61</f>
        <v>6</v>
      </c>
      <c r="K58" s="67">
        <f>'FST imm. duration'!W61</f>
        <v>5</v>
      </c>
      <c r="T58" s="69" t="str">
        <f>'Extraction info'!D61</f>
        <v>M and F</v>
      </c>
      <c r="U58" s="69" t="str">
        <f>'Extraction info'!E61</f>
        <v>mice</v>
      </c>
      <c r="V58" s="69" t="str">
        <f>'Extraction info'!F61</f>
        <v>swiss</v>
      </c>
      <c r="W58" s="69" t="str">
        <f>'Extraction info'!G61</f>
        <v>NA</v>
      </c>
      <c r="X58" s="69" t="str">
        <f>'Extraction info'!H61</f>
        <v>NA</v>
      </c>
      <c r="Y58" s="69" t="str">
        <f>'Extraction info'!I61</f>
        <v>25-30</v>
      </c>
      <c r="Z58" s="69" t="str">
        <f>'Extraction info'!P61</f>
        <v>vehicle</v>
      </c>
      <c r="AA58" s="69" t="str">
        <f>'Extraction info'!Q61</f>
        <v>fluoxetine</v>
      </c>
      <c r="AB58" s="69" t="str">
        <f>'Extraction info'!R61</f>
        <v>SSRI</v>
      </c>
      <c r="AC58" s="69">
        <f>'Extraction info'!S61</f>
        <v>10</v>
      </c>
      <c r="AD58" s="69">
        <f>'Extraction info'!T61</f>
        <v>7</v>
      </c>
      <c r="AE58" s="69" t="str">
        <f>'Extraction info'!U61</f>
        <v>IP</v>
      </c>
      <c r="AF58" s="69">
        <f>'Extraction info'!V61</f>
        <v>1</v>
      </c>
      <c r="AG58" s="69">
        <f>'Extraction info'!W61</f>
        <v>0.67</v>
      </c>
      <c r="AH58" s="70" t="str">
        <f>'Extraction info'!X61</f>
        <v>test6score4</v>
      </c>
      <c r="AI58" s="70" t="str">
        <f>'Extraction info'!Y61</f>
        <v>NA</v>
      </c>
      <c r="AK58" s="70" t="str">
        <f>'Extraction info'!AE61</f>
        <v>NA</v>
      </c>
    </row>
    <row r="59" spans="1:37" x14ac:dyDescent="0.25">
      <c r="A59" s="65" t="str">
        <f>'FST imm. duration'!A62</f>
        <v xml:space="preserve">SIRISHA et al. </v>
      </c>
      <c r="B59" s="66">
        <f>'FST imm. duration'!B62</f>
        <v>2015</v>
      </c>
      <c r="C59" s="67" t="str">
        <f>'FST imm. duration'!E62</f>
        <v>FST immob. Duration</v>
      </c>
      <c r="D59" s="68">
        <f>'FST imm. duration'!J62</f>
        <v>175.5</v>
      </c>
      <c r="E59" s="68">
        <f>'FST imm. duration'!Q62</f>
        <v>74</v>
      </c>
      <c r="F59" s="68">
        <f>'FST imm. duration'!O62</f>
        <v>12.66386197018903</v>
      </c>
      <c r="G59" s="68">
        <f>'FST imm. duration'!V62</f>
        <v>4.6785254087158696</v>
      </c>
      <c r="H59" s="67">
        <f>'FST imm. duration'!N62</f>
        <v>6</v>
      </c>
      <c r="I59" s="67">
        <f t="shared" si="1"/>
        <v>1.2</v>
      </c>
      <c r="J59" s="67">
        <f>'FST imm. duration'!U62</f>
        <v>6</v>
      </c>
      <c r="K59" s="67">
        <f>'FST imm. duration'!W62</f>
        <v>5</v>
      </c>
      <c r="T59" s="69" t="str">
        <f>'Extraction info'!D62</f>
        <v>M and F</v>
      </c>
      <c r="U59" s="69" t="str">
        <f>'Extraction info'!E62</f>
        <v>mice</v>
      </c>
      <c r="V59" s="69" t="str">
        <f>'Extraction info'!F62</f>
        <v>swiss</v>
      </c>
      <c r="W59" s="69" t="str">
        <f>'Extraction info'!G62</f>
        <v>NA</v>
      </c>
      <c r="X59" s="69" t="str">
        <f>'Extraction info'!H62</f>
        <v>NA</v>
      </c>
      <c r="Y59" s="69" t="str">
        <f>'Extraction info'!I62</f>
        <v>25-30</v>
      </c>
      <c r="Z59" s="69" t="str">
        <f>'Extraction info'!P62</f>
        <v>vehicle</v>
      </c>
      <c r="AA59" s="69" t="str">
        <f>'Extraction info'!Q62</f>
        <v>fluoxetine</v>
      </c>
      <c r="AB59" s="69" t="str">
        <f>'Extraction info'!R62</f>
        <v>SSRI</v>
      </c>
      <c r="AC59" s="69">
        <f>'Extraction info'!S62</f>
        <v>20</v>
      </c>
      <c r="AD59" s="69">
        <f>'Extraction info'!T62</f>
        <v>7</v>
      </c>
      <c r="AE59" s="69" t="str">
        <f>'Extraction info'!U62</f>
        <v>IP</v>
      </c>
      <c r="AF59" s="69">
        <f>'Extraction info'!V62</f>
        <v>1</v>
      </c>
      <c r="AG59" s="69">
        <f>'Extraction info'!W62</f>
        <v>0.67</v>
      </c>
      <c r="AH59" s="70" t="str">
        <f>'Extraction info'!X62</f>
        <v>test6score4</v>
      </c>
      <c r="AI59" s="70" t="str">
        <f>'Extraction info'!Y62</f>
        <v>NA</v>
      </c>
      <c r="AK59" s="70" t="str">
        <f>'Extraction info'!AE62</f>
        <v>NA</v>
      </c>
    </row>
    <row r="60" spans="1:37" x14ac:dyDescent="0.25">
      <c r="A60" s="65" t="str">
        <f>'FST imm. duration'!A63</f>
        <v xml:space="preserve">SUN et al. </v>
      </c>
      <c r="B60" s="66">
        <f>'FST imm. duration'!B63</f>
        <v>2012</v>
      </c>
      <c r="C60" s="67" t="str">
        <f>'FST imm. duration'!E63</f>
        <v>FST immob. Duration</v>
      </c>
      <c r="D60" s="68">
        <f>'FST imm. duration'!J63</f>
        <v>178.21832122679581</v>
      </c>
      <c r="E60" s="68">
        <f>'FST imm. duration'!Q63</f>
        <v>92.413236481033081</v>
      </c>
      <c r="F60" s="68">
        <f>'FST imm. duration'!O63</f>
        <v>26.318670057143706</v>
      </c>
      <c r="G60" s="68">
        <f>'FST imm. duration'!V63</f>
        <v>22.241129625755246</v>
      </c>
      <c r="H60" s="67">
        <f>'FST imm. duration'!N63</f>
        <v>6</v>
      </c>
      <c r="I60" s="67">
        <f t="shared" si="1"/>
        <v>6</v>
      </c>
      <c r="J60" s="67">
        <f>'FST imm. duration'!U63</f>
        <v>6</v>
      </c>
      <c r="K60" s="67">
        <f>'FST imm. duration'!W63</f>
        <v>1</v>
      </c>
      <c r="T60" s="69" t="str">
        <f>'Extraction info'!D63</f>
        <v>M</v>
      </c>
      <c r="U60" s="69" t="str">
        <f>'Extraction info'!E63</f>
        <v>mice</v>
      </c>
      <c r="V60" s="69" t="str">
        <f>'Extraction info'!F63</f>
        <v>kunming</v>
      </c>
      <c r="W60" s="69" t="str">
        <f>'Extraction info'!G63</f>
        <v>NA</v>
      </c>
      <c r="X60" s="69" t="str">
        <f>'Extraction info'!H63</f>
        <v>NA</v>
      </c>
      <c r="Y60" s="69" t="str">
        <f>'Extraction info'!I63</f>
        <v>20-22</v>
      </c>
      <c r="Z60" s="69" t="str">
        <f>'Extraction info'!P63</f>
        <v>vehicle</v>
      </c>
      <c r="AA60" s="69" t="str">
        <f>'Extraction info'!Q63</f>
        <v>fluoxetine</v>
      </c>
      <c r="AB60" s="69" t="str">
        <f>'Extraction info'!R63</f>
        <v>SSRI</v>
      </c>
      <c r="AC60" s="69">
        <f>'Extraction info'!S63</f>
        <v>40</v>
      </c>
      <c r="AD60" s="69">
        <f>'Extraction info'!T63</f>
        <v>1</v>
      </c>
      <c r="AE60" s="69" t="str">
        <f>'Extraction info'!U63</f>
        <v>oral</v>
      </c>
      <c r="AF60" s="69">
        <f>'Extraction info'!V63</f>
        <v>1</v>
      </c>
      <c r="AG60" s="69">
        <f>'Extraction info'!W63</f>
        <v>0.5</v>
      </c>
      <c r="AH60" s="70" t="str">
        <f>'Extraction info'!X63</f>
        <v>test6score4</v>
      </c>
      <c r="AI60" s="70" t="str">
        <f>'Extraction info'!Y63</f>
        <v>NA</v>
      </c>
      <c r="AK60" s="70" t="str">
        <f>'Extraction info'!AE63</f>
        <v>NA</v>
      </c>
    </row>
    <row r="61" spans="1:37" x14ac:dyDescent="0.25">
      <c r="A61" s="65" t="str">
        <f>'FST imm. duration'!A64</f>
        <v xml:space="preserve">SUTAR et al. </v>
      </c>
      <c r="B61" s="66">
        <f>'FST imm. duration'!B64</f>
        <v>2014</v>
      </c>
      <c r="C61" s="67" t="str">
        <f>'FST imm. duration'!E64</f>
        <v>FST immob. Duration</v>
      </c>
      <c r="D61" s="68">
        <f>'FST imm. duration'!J64</f>
        <v>106.77</v>
      </c>
      <c r="E61" s="68">
        <f>'FST imm. duration'!Q64</f>
        <v>78.75</v>
      </c>
      <c r="F61" s="68">
        <f>'FST imm. duration'!O64</f>
        <v>9.9939181505553663</v>
      </c>
      <c r="G61" s="68">
        <f>'FST imm. duration'!V64</f>
        <v>6.736096792653739</v>
      </c>
      <c r="H61" s="67">
        <f>'FST imm. duration'!N64</f>
        <v>6</v>
      </c>
      <c r="I61" s="67">
        <f t="shared" si="1"/>
        <v>6</v>
      </c>
      <c r="J61" s="67">
        <f>'FST imm. duration'!U64</f>
        <v>6</v>
      </c>
      <c r="K61" s="67">
        <f>'FST imm. duration'!W64</f>
        <v>1</v>
      </c>
      <c r="T61" s="69" t="str">
        <f>'Extraction info'!D64</f>
        <v>M and F</v>
      </c>
      <c r="U61" s="69" t="str">
        <f>'Extraction info'!E64</f>
        <v>mice</v>
      </c>
      <c r="V61" s="69" t="str">
        <f>'Extraction info'!F64</f>
        <v>swiss</v>
      </c>
      <c r="W61" s="69" t="str">
        <f>'Extraction info'!G64</f>
        <v>NA</v>
      </c>
      <c r="X61" s="69" t="str">
        <f>'Extraction info'!H64</f>
        <v>NA</v>
      </c>
      <c r="Y61" s="69" t="str">
        <f>'Extraction info'!I64</f>
        <v>20-25</v>
      </c>
      <c r="Z61" s="69" t="str">
        <f>'Extraction info'!P64</f>
        <v>vehicle</v>
      </c>
      <c r="AA61" s="69" t="str">
        <f>'Extraction info'!Q64</f>
        <v>fluoxetine</v>
      </c>
      <c r="AB61" s="69" t="str">
        <f>'Extraction info'!R64</f>
        <v>SSRI</v>
      </c>
      <c r="AC61" s="69">
        <f>'Extraction info'!S64</f>
        <v>10</v>
      </c>
      <c r="AD61" s="69">
        <f>'Extraction info'!T64</f>
        <v>14</v>
      </c>
      <c r="AE61" s="69" t="str">
        <f>'Extraction info'!U64</f>
        <v>oral</v>
      </c>
      <c r="AF61" s="69">
        <f>'Extraction info'!V64</f>
        <v>1</v>
      </c>
      <c r="AG61" s="69">
        <f>'Extraction info'!W64</f>
        <v>0</v>
      </c>
      <c r="AH61" s="70" t="str">
        <f>'Extraction info'!X64</f>
        <v>pre5test5</v>
      </c>
      <c r="AI61" s="70" t="str">
        <f>'Extraction info'!Y64</f>
        <v>manually, chronometers</v>
      </c>
      <c r="AK61" s="70" t="str">
        <f>'Extraction info'!AE64</f>
        <v>NA</v>
      </c>
    </row>
    <row r="62" spans="1:37" x14ac:dyDescent="0.25">
      <c r="A62" s="65" t="str">
        <f>'FST imm. duration'!A65</f>
        <v xml:space="preserve">TAIWE et al. </v>
      </c>
      <c r="B62" s="66">
        <f>'FST imm. duration'!B65</f>
        <v>2016</v>
      </c>
      <c r="C62" s="67" t="str">
        <f>'FST imm. duration'!E65</f>
        <v>FST immob. Duration</v>
      </c>
      <c r="D62" s="68">
        <f>'FST imm. duration'!J65</f>
        <v>168.24</v>
      </c>
      <c r="E62" s="68">
        <f>'FST imm. duration'!Q65</f>
        <v>68.819999999999993</v>
      </c>
      <c r="F62" s="68">
        <f>'FST imm. duration'!O65</f>
        <v>17.790806614653537</v>
      </c>
      <c r="G62" s="68">
        <f>'FST imm. duration'!V65</f>
        <v>15.047232303649734</v>
      </c>
      <c r="H62" s="67">
        <f>'FST imm. duration'!N65</f>
        <v>8</v>
      </c>
      <c r="I62" s="67">
        <f t="shared" si="1"/>
        <v>8</v>
      </c>
      <c r="J62" s="67">
        <f>'FST imm. duration'!U65</f>
        <v>8</v>
      </c>
      <c r="K62" s="67">
        <f>'FST imm. duration'!W65</f>
        <v>1</v>
      </c>
      <c r="T62" s="69" t="str">
        <f>'Extraction info'!D65</f>
        <v>M</v>
      </c>
      <c r="U62" s="69" t="str">
        <f>'Extraction info'!E65</f>
        <v>mice</v>
      </c>
      <c r="V62" s="69" t="str">
        <f>'Extraction info'!F65</f>
        <v>swiss</v>
      </c>
      <c r="W62" s="69" t="str">
        <f>'Extraction info'!G65</f>
        <v>60-90</v>
      </c>
      <c r="X62" s="69" t="str">
        <f>'Extraction info'!H65</f>
        <v>NA</v>
      </c>
      <c r="Y62" s="69" t="str">
        <f>'Extraction info'!I65</f>
        <v>20-25</v>
      </c>
      <c r="Z62" s="69" t="str">
        <f>'Extraction info'!P65</f>
        <v>vehicle</v>
      </c>
      <c r="AA62" s="69" t="str">
        <f>'Extraction info'!Q65</f>
        <v>fluoxetine</v>
      </c>
      <c r="AB62" s="69" t="str">
        <f>'Extraction info'!R65</f>
        <v>SSRI</v>
      </c>
      <c r="AC62" s="69">
        <f>'Extraction info'!S65</f>
        <v>10</v>
      </c>
      <c r="AD62" s="69">
        <f>'Extraction info'!T65</f>
        <v>1</v>
      </c>
      <c r="AE62" s="69" t="str">
        <f>'Extraction info'!U65</f>
        <v>gavage</v>
      </c>
      <c r="AF62" s="69">
        <f>'Extraction info'!V65</f>
        <v>1</v>
      </c>
      <c r="AG62" s="69">
        <f>'Extraction info'!W65</f>
        <v>24</v>
      </c>
      <c r="AH62" s="70" t="str">
        <f>'Extraction info'!X65</f>
        <v>pre15test6score4</v>
      </c>
      <c r="AI62" s="70" t="str">
        <f>'Extraction info'!Y65</f>
        <v>manually, chronometers</v>
      </c>
      <c r="AK62" s="70" t="str">
        <f>'Extraction info'!AE65</f>
        <v>tail suspension test</v>
      </c>
    </row>
    <row r="63" spans="1:37" x14ac:dyDescent="0.25">
      <c r="A63" s="65" t="str">
        <f>'FST imm. duration'!A66</f>
        <v xml:space="preserve">VIJAYAPANDI et al. </v>
      </c>
      <c r="B63" s="66">
        <f>'FST imm. duration'!B66</f>
        <v>2012</v>
      </c>
      <c r="C63" s="67" t="str">
        <f>'FST imm. duration'!E66</f>
        <v>FST immob. Duration</v>
      </c>
      <c r="D63" s="68">
        <f>'FST imm. duration'!J66</f>
        <v>220</v>
      </c>
      <c r="E63" s="68">
        <f>'FST imm. duration'!Q66</f>
        <v>141</v>
      </c>
      <c r="F63" s="68">
        <f>'FST imm. duration'!O66</f>
        <v>14.305020097853758</v>
      </c>
      <c r="G63" s="68">
        <f>'FST imm. duration'!V66</f>
        <v>33.974422732402672</v>
      </c>
      <c r="H63" s="67">
        <f>'FST imm. duration'!N66</f>
        <v>6</v>
      </c>
      <c r="I63" s="67">
        <f t="shared" si="1"/>
        <v>6</v>
      </c>
      <c r="J63" s="67">
        <f>'FST imm. duration'!U66</f>
        <v>6</v>
      </c>
      <c r="K63" s="67">
        <f>'FST imm. duration'!W66</f>
        <v>1</v>
      </c>
      <c r="T63" s="69" t="str">
        <f>'Extraction info'!D66</f>
        <v>M</v>
      </c>
      <c r="U63" s="69" t="str">
        <f>'Extraction info'!E66</f>
        <v>mice</v>
      </c>
      <c r="V63" s="69" t="str">
        <f>'Extraction info'!F66</f>
        <v>swiss</v>
      </c>
      <c r="W63" s="69" t="str">
        <f>'Extraction info'!G66</f>
        <v>NA</v>
      </c>
      <c r="X63" s="69" t="str">
        <f>'Extraction info'!H66</f>
        <v>NA</v>
      </c>
      <c r="Y63" s="69" t="str">
        <f>'Extraction info'!I66</f>
        <v>20-26</v>
      </c>
      <c r="Z63" s="69" t="str">
        <f>'Extraction info'!P66</f>
        <v>vehicle</v>
      </c>
      <c r="AA63" s="69" t="str">
        <f>'Extraction info'!Q66</f>
        <v>fluoxetine</v>
      </c>
      <c r="AB63" s="69" t="str">
        <f>'Extraction info'!R66</f>
        <v>SSRI</v>
      </c>
      <c r="AC63" s="69">
        <f>'Extraction info'!S66</f>
        <v>30</v>
      </c>
      <c r="AD63" s="69">
        <f>'Extraction info'!T66</f>
        <v>1</v>
      </c>
      <c r="AE63" s="69" t="str">
        <f>'Extraction info'!U66</f>
        <v>IP</v>
      </c>
      <c r="AF63" s="69">
        <f>'Extraction info'!V66</f>
        <v>1</v>
      </c>
      <c r="AG63" s="69">
        <f>'Extraction info'!W66</f>
        <v>1</v>
      </c>
      <c r="AH63" s="70" t="str">
        <f>'Extraction info'!X66</f>
        <v>pre15test6</v>
      </c>
      <c r="AI63" s="70" t="str">
        <f>'Extraction info'!Y66</f>
        <v>NA</v>
      </c>
      <c r="AK63" s="70" t="str">
        <f>'Extraction info'!AE66</f>
        <v>NA</v>
      </c>
    </row>
    <row r="64" spans="1:37" x14ac:dyDescent="0.25">
      <c r="A64" s="65" t="str">
        <f>'FST imm. duration'!A67</f>
        <v xml:space="preserve">VIJAYAPANDI et al. </v>
      </c>
      <c r="B64" s="66">
        <f>'FST imm. duration'!B67</f>
        <v>2012</v>
      </c>
      <c r="C64" s="67" t="str">
        <f>'FST imm. duration'!E67</f>
        <v>FST immob. Duration</v>
      </c>
      <c r="D64" s="68">
        <f>'FST imm. duration'!J67</f>
        <v>197.66</v>
      </c>
      <c r="E64" s="68">
        <f>'FST imm. duration'!Q67</f>
        <v>147.5</v>
      </c>
      <c r="F64" s="68">
        <f>'FST imm. duration'!O67</f>
        <v>27.115851452609778</v>
      </c>
      <c r="G64" s="68">
        <f>'FST imm. duration'!V67</f>
        <v>33.484524783846041</v>
      </c>
      <c r="H64" s="67">
        <f>'FST imm. duration'!N67</f>
        <v>6</v>
      </c>
      <c r="I64" s="67">
        <f t="shared" si="1"/>
        <v>6</v>
      </c>
      <c r="J64" s="67">
        <f>'FST imm. duration'!U67</f>
        <v>6</v>
      </c>
      <c r="K64" s="67">
        <f>'FST imm. duration'!W67</f>
        <v>1</v>
      </c>
      <c r="T64" s="69" t="str">
        <f>'Extraction info'!D67</f>
        <v>M</v>
      </c>
      <c r="U64" s="69" t="str">
        <f>'Extraction info'!E67</f>
        <v>mice</v>
      </c>
      <c r="V64" s="69" t="str">
        <f>'Extraction info'!F67</f>
        <v>swiss</v>
      </c>
      <c r="W64" s="69" t="str">
        <f>'Extraction info'!G67</f>
        <v>NA</v>
      </c>
      <c r="X64" s="69" t="str">
        <f>'Extraction info'!H67</f>
        <v>NA</v>
      </c>
      <c r="Y64" s="69" t="str">
        <f>'Extraction info'!I67</f>
        <v>20-27</v>
      </c>
      <c r="Z64" s="69" t="str">
        <f>'Extraction info'!P67</f>
        <v>vehicle</v>
      </c>
      <c r="AA64" s="69" t="str">
        <f>'Extraction info'!Q67</f>
        <v>reboxetine</v>
      </c>
      <c r="AB64" s="69" t="str">
        <f>'Extraction info'!R67</f>
        <v>NRI</v>
      </c>
      <c r="AC64" s="69">
        <f>'Extraction info'!S67</f>
        <v>20</v>
      </c>
      <c r="AD64" s="69">
        <f>'Extraction info'!T67</f>
        <v>1</v>
      </c>
      <c r="AE64" s="69" t="str">
        <f>'Extraction info'!U67</f>
        <v>oral</v>
      </c>
      <c r="AF64" s="69">
        <f>'Extraction info'!V67</f>
        <v>1</v>
      </c>
      <c r="AG64" s="69">
        <f>'Extraction info'!W67</f>
        <v>2</v>
      </c>
      <c r="AH64" s="70" t="str">
        <f>'Extraction info'!X67</f>
        <v>pre15test6</v>
      </c>
      <c r="AI64" s="70" t="str">
        <f>'Extraction info'!Y67</f>
        <v>NA</v>
      </c>
      <c r="AK64" s="70" t="str">
        <f>'Extraction info'!AE67</f>
        <v>NA</v>
      </c>
    </row>
    <row r="65" spans="1:37" x14ac:dyDescent="0.25">
      <c r="A65" s="65" t="str">
        <f>'FST imm. duration'!A68</f>
        <v xml:space="preserve">WATTANATHORN et al. </v>
      </c>
      <c r="B65" s="66">
        <f>'FST imm. duration'!B68</f>
        <v>2008</v>
      </c>
      <c r="C65" s="67" t="str">
        <f>'FST imm. duration'!E68</f>
        <v>FST immob. Duration</v>
      </c>
      <c r="D65" s="68">
        <f>'FST imm. duration'!J68</f>
        <v>45.358338914936375</v>
      </c>
      <c r="E65" s="68">
        <f>'FST imm. duration'!Q68</f>
        <v>16.50368385800402</v>
      </c>
      <c r="F65" s="68">
        <f>'FST imm. duration'!O68</f>
        <v>4.0920312052590564</v>
      </c>
      <c r="G65" s="68">
        <f>'FST imm. duration'!V68</f>
        <v>8.7145109000887313</v>
      </c>
      <c r="H65" s="67">
        <f>'FST imm. duration'!N68</f>
        <v>8</v>
      </c>
      <c r="I65" s="67">
        <f t="shared" si="1"/>
        <v>8</v>
      </c>
      <c r="J65" s="67">
        <f>'FST imm. duration'!U68</f>
        <v>8</v>
      </c>
      <c r="K65" s="67">
        <f>'FST imm. duration'!W68</f>
        <v>1</v>
      </c>
      <c r="T65" s="69" t="str">
        <f>'Extraction info'!D68</f>
        <v>M</v>
      </c>
      <c r="U65" s="69" t="str">
        <f>'Extraction info'!E68</f>
        <v>rat</v>
      </c>
      <c r="V65" s="69" t="str">
        <f>'Extraction info'!F68</f>
        <v>wistar</v>
      </c>
      <c r="W65" s="69">
        <f>'Extraction info'!G68</f>
        <v>56</v>
      </c>
      <c r="X65" s="69" t="str">
        <f>'Extraction info'!H68</f>
        <v>NA</v>
      </c>
      <c r="Y65" s="69" t="str">
        <f>'Extraction info'!I68</f>
        <v>180-220</v>
      </c>
      <c r="Z65" s="69" t="str">
        <f>'Extraction info'!P68</f>
        <v>vehicle</v>
      </c>
      <c r="AA65" s="69" t="str">
        <f>'Extraction info'!Q68</f>
        <v>fluoxetine</v>
      </c>
      <c r="AB65" s="69" t="str">
        <f>'Extraction info'!R68</f>
        <v>SSRI</v>
      </c>
      <c r="AC65" s="69">
        <f>'Extraction info'!S68</f>
        <v>10</v>
      </c>
      <c r="AD65" s="69">
        <f>'Extraction info'!T68</f>
        <v>1</v>
      </c>
      <c r="AE65" s="69" t="str">
        <f>'Extraction info'!U68</f>
        <v>oral</v>
      </c>
      <c r="AF65" s="69">
        <f>'Extraction info'!V68</f>
        <v>1</v>
      </c>
      <c r="AG65" s="69" t="str">
        <f>'Extraction info'!W68</f>
        <v>NA</v>
      </c>
      <c r="AH65" s="70" t="str">
        <f>'Extraction info'!X68</f>
        <v>pre15test5</v>
      </c>
      <c r="AI65" s="70" t="str">
        <f>'Extraction info'!Y68</f>
        <v>manually</v>
      </c>
      <c r="AK65" s="70" t="str">
        <f>'Extraction info'!AE68</f>
        <v>elevated plus maze test</v>
      </c>
    </row>
    <row r="66" spans="1:37" x14ac:dyDescent="0.25">
      <c r="A66" s="65" t="str">
        <f>'FST imm. duration'!A69</f>
        <v xml:space="preserve">WATTANATHORN et al. </v>
      </c>
      <c r="B66" s="66">
        <f>'FST imm. duration'!B69</f>
        <v>2008</v>
      </c>
      <c r="C66" s="67" t="str">
        <f>'FST imm. duration'!E69</f>
        <v>FST immob. Duration</v>
      </c>
      <c r="D66" s="68">
        <f>'FST imm. duration'!J69</f>
        <v>54.038847957133292</v>
      </c>
      <c r="E66" s="68">
        <f>'FST imm. duration'!Q69</f>
        <v>12.779638312123241</v>
      </c>
      <c r="F66" s="68">
        <f>'FST imm. duration'!O69</f>
        <v>6.4411602305003663</v>
      </c>
      <c r="G66" s="68">
        <f>'FST imm. duration'!V69</f>
        <v>4.6982580504826208</v>
      </c>
      <c r="H66" s="67">
        <f>'FST imm. duration'!N69</f>
        <v>8</v>
      </c>
      <c r="I66" s="67">
        <f t="shared" si="1"/>
        <v>8</v>
      </c>
      <c r="J66" s="67">
        <f>'FST imm. duration'!U69</f>
        <v>8</v>
      </c>
      <c r="K66" s="67">
        <f>'FST imm. duration'!W69</f>
        <v>1</v>
      </c>
      <c r="T66" s="69" t="str">
        <f>'Extraction info'!D69</f>
        <v>M</v>
      </c>
      <c r="U66" s="69" t="str">
        <f>'Extraction info'!E69</f>
        <v>rat</v>
      </c>
      <c r="V66" s="69" t="str">
        <f>'Extraction info'!F69</f>
        <v>wistar</v>
      </c>
      <c r="W66" s="69">
        <f>'Extraction info'!G69</f>
        <v>56</v>
      </c>
      <c r="X66" s="69" t="str">
        <f>'Extraction info'!H69</f>
        <v>NA</v>
      </c>
      <c r="Y66" s="69" t="str">
        <f>'Extraction info'!I69</f>
        <v>180-220</v>
      </c>
      <c r="Z66" s="69" t="str">
        <f>'Extraction info'!P69</f>
        <v>vehicle</v>
      </c>
      <c r="AA66" s="69" t="str">
        <f>'Extraction info'!Q69</f>
        <v>fluoxetine</v>
      </c>
      <c r="AB66" s="69" t="str">
        <f>'Extraction info'!R69</f>
        <v>SSRI</v>
      </c>
      <c r="AC66" s="69">
        <f>'Extraction info'!S69</f>
        <v>10</v>
      </c>
      <c r="AD66" s="69">
        <f>'Extraction info'!T69</f>
        <v>7</v>
      </c>
      <c r="AE66" s="69" t="str">
        <f>'Extraction info'!U69</f>
        <v>oral</v>
      </c>
      <c r="AF66" s="69">
        <f>'Extraction info'!V69</f>
        <v>1</v>
      </c>
      <c r="AG66" s="69" t="str">
        <f>'Extraction info'!W69</f>
        <v>NA</v>
      </c>
      <c r="AH66" s="70" t="str">
        <f>'Extraction info'!X69</f>
        <v>pre15test5</v>
      </c>
      <c r="AI66" s="70" t="str">
        <f>'Extraction info'!Y69</f>
        <v>manually</v>
      </c>
      <c r="AK66" s="70" t="str">
        <f>'Extraction info'!AE69</f>
        <v>elevated plus maze test</v>
      </c>
    </row>
    <row r="67" spans="1:37" x14ac:dyDescent="0.25">
      <c r="A67" s="65" t="str">
        <f>'FST imm. duration'!A70</f>
        <v xml:space="preserve">WATTANATHORN et al. </v>
      </c>
      <c r="B67" s="66">
        <f>'FST imm. duration'!B70</f>
        <v>2008</v>
      </c>
      <c r="C67" s="67" t="str">
        <f>'FST imm. duration'!E70</f>
        <v>FST immob. Duration</v>
      </c>
      <c r="D67" s="68">
        <f>'FST imm. duration'!J70</f>
        <v>42.893503014065644</v>
      </c>
      <c r="E67" s="68">
        <f>'FST imm. duration'!Q70</f>
        <v>11.332886805090423</v>
      </c>
      <c r="F67" s="68">
        <f>'FST imm. duration'!O70</f>
        <v>5.8349333852768028</v>
      </c>
      <c r="G67" s="68">
        <f>'FST imm. duration'!V70</f>
        <v>4.6982580504826208</v>
      </c>
      <c r="H67" s="67">
        <f>'FST imm. duration'!N70</f>
        <v>8</v>
      </c>
      <c r="I67" s="67">
        <f t="shared" si="1"/>
        <v>8</v>
      </c>
      <c r="J67" s="67">
        <f>'FST imm. duration'!U70</f>
        <v>8</v>
      </c>
      <c r="K67" s="67">
        <f>'FST imm. duration'!W70</f>
        <v>1</v>
      </c>
      <c r="T67" s="69" t="str">
        <f>'Extraction info'!D70</f>
        <v>M</v>
      </c>
      <c r="U67" s="69" t="str">
        <f>'Extraction info'!E70</f>
        <v>rat</v>
      </c>
      <c r="V67" s="69" t="str">
        <f>'Extraction info'!F70</f>
        <v>wistar</v>
      </c>
      <c r="W67" s="69">
        <f>'Extraction info'!G70</f>
        <v>56</v>
      </c>
      <c r="X67" s="69" t="str">
        <f>'Extraction info'!H70</f>
        <v>NA</v>
      </c>
      <c r="Y67" s="69" t="str">
        <f>'Extraction info'!I70</f>
        <v>180-220</v>
      </c>
      <c r="Z67" s="69" t="str">
        <f>'Extraction info'!P70</f>
        <v>vehicle</v>
      </c>
      <c r="AA67" s="69" t="str">
        <f>'Extraction info'!Q70</f>
        <v>fluoxetine</v>
      </c>
      <c r="AB67" s="69" t="str">
        <f>'Extraction info'!R70</f>
        <v>SSRI</v>
      </c>
      <c r="AC67" s="69">
        <f>'Extraction info'!S70</f>
        <v>10</v>
      </c>
      <c r="AD67" s="69">
        <f>'Extraction info'!T70</f>
        <v>14</v>
      </c>
      <c r="AE67" s="69" t="str">
        <f>'Extraction info'!U70</f>
        <v>oral</v>
      </c>
      <c r="AF67" s="69">
        <f>'Extraction info'!V70</f>
        <v>1</v>
      </c>
      <c r="AG67" s="69" t="str">
        <f>'Extraction info'!W70</f>
        <v>NA</v>
      </c>
      <c r="AH67" s="70" t="str">
        <f>'Extraction info'!X70</f>
        <v>pre15test5</v>
      </c>
      <c r="AI67" s="70" t="str">
        <f>'Extraction info'!Y70</f>
        <v>manually</v>
      </c>
      <c r="AK67" s="70" t="str">
        <f>'Extraction info'!AE70</f>
        <v>elevated plus maze test</v>
      </c>
    </row>
    <row r="68" spans="1:37" x14ac:dyDescent="0.25">
      <c r="A68" s="65" t="str">
        <f>'FST imm. duration'!A71</f>
        <v xml:space="preserve">WATTANATHORN et al. </v>
      </c>
      <c r="B68" s="66">
        <f>'FST imm. duration'!B71</f>
        <v>2008</v>
      </c>
      <c r="C68" s="67" t="str">
        <f>'FST imm. duration'!E71</f>
        <v>FST immob. Duration</v>
      </c>
      <c r="D68" s="68">
        <f>'FST imm. duration'!J71</f>
        <v>35.874079035498994</v>
      </c>
      <c r="E68" s="68">
        <f>'FST imm. duration'!Q71</f>
        <v>9.4842598794373743</v>
      </c>
      <c r="F68" s="68">
        <f>'FST imm. duration'!O71</f>
        <v>11.669866770553606</v>
      </c>
      <c r="G68" s="68">
        <f>'FST imm. duration'!V71</f>
        <v>5.2287065400532384</v>
      </c>
      <c r="H68" s="67">
        <f>'FST imm. duration'!N71</f>
        <v>8</v>
      </c>
      <c r="I68" s="67">
        <f t="shared" si="1"/>
        <v>8</v>
      </c>
      <c r="J68" s="67">
        <f>'FST imm. duration'!U71</f>
        <v>8</v>
      </c>
      <c r="K68" s="67">
        <f>'FST imm. duration'!W71</f>
        <v>1</v>
      </c>
      <c r="T68" s="69" t="str">
        <f>'Extraction info'!D71</f>
        <v>M</v>
      </c>
      <c r="U68" s="69" t="str">
        <f>'Extraction info'!E71</f>
        <v>rat</v>
      </c>
      <c r="V68" s="69" t="str">
        <f>'Extraction info'!F71</f>
        <v>wistar</v>
      </c>
      <c r="W68" s="69">
        <f>'Extraction info'!G71</f>
        <v>56</v>
      </c>
      <c r="X68" s="69" t="str">
        <f>'Extraction info'!H71</f>
        <v>NA</v>
      </c>
      <c r="Y68" s="69" t="str">
        <f>'Extraction info'!I71</f>
        <v>180-220</v>
      </c>
      <c r="Z68" s="69" t="str">
        <f>'Extraction info'!P71</f>
        <v>vehicle</v>
      </c>
      <c r="AA68" s="69" t="str">
        <f>'Extraction info'!Q71</f>
        <v>fluoxetine</v>
      </c>
      <c r="AB68" s="69" t="str">
        <f>'Extraction info'!R71</f>
        <v>SSRI</v>
      </c>
      <c r="AC68" s="69">
        <f>'Extraction info'!S71</f>
        <v>10</v>
      </c>
      <c r="AD68" s="69">
        <f>'Extraction info'!T71</f>
        <v>21</v>
      </c>
      <c r="AE68" s="69" t="str">
        <f>'Extraction info'!U71</f>
        <v>oral</v>
      </c>
      <c r="AF68" s="69">
        <f>'Extraction info'!V71</f>
        <v>1</v>
      </c>
      <c r="AG68" s="69" t="str">
        <f>'Extraction info'!W71</f>
        <v>NA</v>
      </c>
      <c r="AH68" s="70" t="str">
        <f>'Extraction info'!X71</f>
        <v>pre15test5</v>
      </c>
      <c r="AI68" s="70" t="str">
        <f>'Extraction info'!Y71</f>
        <v>manually</v>
      </c>
      <c r="AK68" s="70" t="str">
        <f>'Extraction info'!AE71</f>
        <v>elevated plus maze test</v>
      </c>
    </row>
    <row r="69" spans="1:37" x14ac:dyDescent="0.25">
      <c r="A69" s="65" t="str">
        <f>'FST imm. duration'!A72</f>
        <v xml:space="preserve">WATTANATHORN et al. </v>
      </c>
      <c r="B69" s="66">
        <f>'FST imm. duration'!B72</f>
        <v>2008</v>
      </c>
      <c r="C69" s="67" t="str">
        <f>'FST imm. duration'!E72</f>
        <v>FST immob. Duration</v>
      </c>
      <c r="D69" s="68">
        <f>'FST imm. duration'!J72</f>
        <v>36.302746148693906</v>
      </c>
      <c r="E69" s="68">
        <f>'FST imm. duration'!Q72</f>
        <v>4.9564634963161422</v>
      </c>
      <c r="F69" s="68">
        <f>'FST imm. duration'!O72</f>
        <v>9.3207377453122948</v>
      </c>
      <c r="G69" s="68">
        <f>'FST imm. duration'!V72</f>
        <v>2.8795775148119285</v>
      </c>
      <c r="H69" s="67">
        <f>'FST imm. duration'!N72</f>
        <v>8</v>
      </c>
      <c r="I69" s="67">
        <f t="shared" si="1"/>
        <v>8</v>
      </c>
      <c r="J69" s="67">
        <f>'FST imm. duration'!U72</f>
        <v>8</v>
      </c>
      <c r="K69" s="67">
        <f>'FST imm. duration'!W72</f>
        <v>1</v>
      </c>
      <c r="T69" s="69" t="str">
        <f>'Extraction info'!D72</f>
        <v>M</v>
      </c>
      <c r="U69" s="69" t="str">
        <f>'Extraction info'!E72</f>
        <v>rat</v>
      </c>
      <c r="V69" s="69" t="str">
        <f>'Extraction info'!F72</f>
        <v>wistar</v>
      </c>
      <c r="W69" s="69">
        <f>'Extraction info'!G72</f>
        <v>56</v>
      </c>
      <c r="X69" s="69" t="str">
        <f>'Extraction info'!H72</f>
        <v>NA</v>
      </c>
      <c r="Y69" s="69" t="str">
        <f>'Extraction info'!I72</f>
        <v>180-220</v>
      </c>
      <c r="Z69" s="69" t="str">
        <f>'Extraction info'!P72</f>
        <v>vehicle</v>
      </c>
      <c r="AA69" s="69" t="str">
        <f>'Extraction info'!Q72</f>
        <v>fluoxetine</v>
      </c>
      <c r="AB69" s="69" t="str">
        <f>'Extraction info'!R72</f>
        <v>SSRI</v>
      </c>
      <c r="AC69" s="69">
        <f>'Extraction info'!S72</f>
        <v>10</v>
      </c>
      <c r="AD69" s="69">
        <f>'Extraction info'!T72</f>
        <v>28</v>
      </c>
      <c r="AE69" s="69" t="str">
        <f>'Extraction info'!U72</f>
        <v>oral</v>
      </c>
      <c r="AF69" s="69">
        <f>'Extraction info'!V72</f>
        <v>1</v>
      </c>
      <c r="AG69" s="69" t="str">
        <f>'Extraction info'!W72</f>
        <v>NA</v>
      </c>
      <c r="AH69" s="70" t="str">
        <f>'Extraction info'!X72</f>
        <v>pre15test5</v>
      </c>
      <c r="AI69" s="70" t="str">
        <f>'Extraction info'!Y72</f>
        <v>manually</v>
      </c>
      <c r="AK69" s="70" t="str">
        <f>'Extraction info'!AE72</f>
        <v>elevated plus maze test</v>
      </c>
    </row>
    <row r="70" spans="1:37" x14ac:dyDescent="0.25">
      <c r="A70" s="65" t="str">
        <f>'FST imm. duration'!A73</f>
        <v xml:space="preserve">AL-SAMHARI et al. </v>
      </c>
      <c r="B70" s="66">
        <f>'FST imm. duration'!B73</f>
        <v>2017</v>
      </c>
      <c r="C70" s="67" t="str">
        <f>'FST imm. duration'!E73</f>
        <v>FST immob. Duration</v>
      </c>
      <c r="D70" s="68">
        <f>'FST imm. duration'!J73</f>
        <v>191.32110579479001</v>
      </c>
      <c r="E70" s="68">
        <f>'FST imm. duration'!Q73</f>
        <v>44.590643274853804</v>
      </c>
      <c r="F70" s="68">
        <f>'FST imm. duration'!O73</f>
        <v>101.74992782369003</v>
      </c>
      <c r="G70" s="68">
        <f>'FST imm. duration'!V73</f>
        <v>37.753366884808067</v>
      </c>
      <c r="H70" s="67">
        <f>'FST imm. duration'!N73</f>
        <v>12</v>
      </c>
      <c r="I70" s="67">
        <f t="shared" si="1"/>
        <v>12</v>
      </c>
      <c r="J70" s="67">
        <f>'FST imm. duration'!U73</f>
        <v>12</v>
      </c>
      <c r="K70" s="67">
        <f>'FST imm. duration'!W73</f>
        <v>1</v>
      </c>
      <c r="T70" s="69" t="str">
        <f>'Extraction info'!D73</f>
        <v>M</v>
      </c>
      <c r="U70" s="69" t="str">
        <f>'Extraction info'!E73</f>
        <v>rat</v>
      </c>
      <c r="V70" s="69" t="str">
        <f>'Extraction info'!F73</f>
        <v>wistar</v>
      </c>
      <c r="W70" s="69" t="str">
        <f>'Extraction info'!G73</f>
        <v>NA</v>
      </c>
      <c r="X70" s="69" t="str">
        <f>'Extraction info'!H73</f>
        <v>depressed</v>
      </c>
      <c r="Y70" s="69" t="str">
        <f>'Extraction info'!I73</f>
        <v>150-175</v>
      </c>
      <c r="Z70" s="69" t="str">
        <f>'Extraction info'!P73</f>
        <v>vehicle</v>
      </c>
      <c r="AA70" s="69" t="str">
        <f>'Extraction info'!Q73</f>
        <v>fluoxetine</v>
      </c>
      <c r="AB70" s="69" t="str">
        <f>'Extraction info'!R73</f>
        <v>SSRI</v>
      </c>
      <c r="AC70" s="69">
        <f>'Extraction info'!S73</f>
        <v>10</v>
      </c>
      <c r="AD70" s="69">
        <f>'Extraction info'!T73</f>
        <v>1</v>
      </c>
      <c r="AE70" s="69" t="str">
        <f>'Extraction info'!U73</f>
        <v>IP</v>
      </c>
      <c r="AF70" s="69">
        <f>'Extraction info'!V73</f>
        <v>3</v>
      </c>
      <c r="AG70" s="69">
        <f>'Extraction info'!W73</f>
        <v>1</v>
      </c>
      <c r="AH70" s="70" t="str">
        <f>'Extraction info'!X73</f>
        <v>pre15test5</v>
      </c>
      <c r="AI70" s="70" t="str">
        <f>'Extraction info'!Y73</f>
        <v>Unclear, score5sinterval</v>
      </c>
      <c r="AK70" s="70" t="str">
        <f>'Extraction info'!AE73</f>
        <v>open field test</v>
      </c>
    </row>
    <row r="71" spans="1:37" x14ac:dyDescent="0.25">
      <c r="A71" s="65" t="str">
        <f>'FST imm. duration'!A74</f>
        <v xml:space="preserve">ARMARIO et al. </v>
      </c>
      <c r="B71" s="66">
        <f>'FST imm. duration'!B74</f>
        <v>1988</v>
      </c>
      <c r="C71" s="67" t="str">
        <f>'FST imm. duration'!E74</f>
        <v>FST immob. Duration</v>
      </c>
      <c r="D71" s="68">
        <f>'FST imm. duration'!J74</f>
        <v>180.89042488310633</v>
      </c>
      <c r="E71" s="68">
        <f>'FST imm. duration'!Q74</f>
        <v>98.31266517584875</v>
      </c>
      <c r="F71" s="68">
        <f>'FST imm. duration'!O74</f>
        <v>24.849300786985992</v>
      </c>
      <c r="G71" s="68">
        <f>'FST imm. duration'!V74</f>
        <v>43.029092271837222</v>
      </c>
      <c r="H71" s="67">
        <f>'FST imm. duration'!N74</f>
        <v>7</v>
      </c>
      <c r="I71" s="67">
        <f t="shared" si="1"/>
        <v>7</v>
      </c>
      <c r="J71" s="67">
        <f>'FST imm. duration'!U74</f>
        <v>7</v>
      </c>
      <c r="K71" s="67">
        <f>'FST imm. duration'!W74</f>
        <v>1</v>
      </c>
      <c r="T71" s="69" t="str">
        <f>'Extraction info'!D74</f>
        <v>M</v>
      </c>
      <c r="U71" s="69" t="str">
        <f>'Extraction info'!E74</f>
        <v>rat</v>
      </c>
      <c r="V71" s="69" t="str">
        <f>'Extraction info'!F74</f>
        <v>sprague-dawley</v>
      </c>
      <c r="W71" s="69">
        <f>'Extraction info'!G74</f>
        <v>45</v>
      </c>
      <c r="X71" s="69" t="str">
        <f>'Extraction info'!H74</f>
        <v>NA</v>
      </c>
      <c r="Y71" s="69" t="str">
        <f>'Extraction info'!I74</f>
        <v>NA</v>
      </c>
      <c r="Z71" s="69" t="str">
        <f>'Extraction info'!P74</f>
        <v>vehicle</v>
      </c>
      <c r="AA71" s="69" t="str">
        <f>'Extraction info'!Q74</f>
        <v>desipramine</v>
      </c>
      <c r="AB71" s="69" t="str">
        <f>'Extraction info'!R74</f>
        <v>tricyclic</v>
      </c>
      <c r="AC71" s="69">
        <f>'Extraction info'!S74</f>
        <v>15</v>
      </c>
      <c r="AD71" s="69">
        <f>'Extraction info'!T74</f>
        <v>1</v>
      </c>
      <c r="AE71" s="69" t="str">
        <f>'Extraction info'!U74</f>
        <v>IP</v>
      </c>
      <c r="AF71" s="69">
        <f>'Extraction info'!V74</f>
        <v>2</v>
      </c>
      <c r="AG71" s="69">
        <f>'Extraction info'!W74</f>
        <v>1</v>
      </c>
      <c r="AH71" s="70" t="str">
        <f>'Extraction info'!X74</f>
        <v>pre15test5</v>
      </c>
      <c r="AI71" s="70" t="str">
        <f>'Extraction info'!Y74</f>
        <v>manually, chronometers</v>
      </c>
      <c r="AK71" s="70" t="str">
        <f>'Extraction info'!AE74</f>
        <v>NA</v>
      </c>
    </row>
    <row r="72" spans="1:37" x14ac:dyDescent="0.25">
      <c r="A72" s="65" t="str">
        <f>'FST imm. duration'!A75</f>
        <v xml:space="preserve">ARMARIO et al. </v>
      </c>
      <c r="B72" s="66">
        <f>'FST imm. duration'!B75</f>
        <v>1988</v>
      </c>
      <c r="C72" s="67" t="str">
        <f>'FST imm. duration'!E75</f>
        <v>FST immob. Duration</v>
      </c>
      <c r="D72" s="68">
        <f>'FST imm. duration'!J75</f>
        <v>111.21143717080513</v>
      </c>
      <c r="E72" s="68">
        <f>'FST imm. duration'!Q75</f>
        <v>89.164785553047409</v>
      </c>
      <c r="F72" s="68">
        <f>'FST imm. duration'!O75</f>
        <v>40.507500761687808</v>
      </c>
      <c r="G72" s="68">
        <f>'FST imm. duration'!V75</f>
        <v>26.810719928599124</v>
      </c>
      <c r="H72" s="67">
        <f>'FST imm. duration'!N75</f>
        <v>15</v>
      </c>
      <c r="I72" s="67">
        <f t="shared" si="1"/>
        <v>15</v>
      </c>
      <c r="J72" s="67">
        <f>'FST imm. duration'!U75</f>
        <v>15</v>
      </c>
      <c r="K72" s="67">
        <f>'FST imm. duration'!W75</f>
        <v>1</v>
      </c>
      <c r="T72" s="69" t="str">
        <f>'Extraction info'!D75</f>
        <v>M</v>
      </c>
      <c r="U72" s="69" t="str">
        <f>'Extraction info'!E75</f>
        <v>rat</v>
      </c>
      <c r="V72" s="69" t="str">
        <f>'Extraction info'!F75</f>
        <v>sprague-dawley</v>
      </c>
      <c r="W72" s="69">
        <f>'Extraction info'!G75</f>
        <v>50</v>
      </c>
      <c r="X72" s="69" t="str">
        <f>'Extraction info'!H75</f>
        <v>NA</v>
      </c>
      <c r="Y72" s="69" t="str">
        <f>'Extraction info'!I75</f>
        <v>NA</v>
      </c>
      <c r="Z72" s="69" t="str">
        <f>'Extraction info'!P75</f>
        <v>vehicle</v>
      </c>
      <c r="AA72" s="69" t="str">
        <f>'Extraction info'!Q75</f>
        <v>desipramine</v>
      </c>
      <c r="AB72" s="69" t="str">
        <f>'Extraction info'!R75</f>
        <v>tricyclic</v>
      </c>
      <c r="AC72" s="69">
        <f>'Extraction info'!S75</f>
        <v>15</v>
      </c>
      <c r="AD72" s="69">
        <f>'Extraction info'!T75</f>
        <v>1</v>
      </c>
      <c r="AE72" s="69" t="str">
        <f>'Extraction info'!U75</f>
        <v>IP</v>
      </c>
      <c r="AF72" s="69">
        <f>'Extraction info'!V75</f>
        <v>2</v>
      </c>
      <c r="AG72" s="69">
        <f>'Extraction info'!W75</f>
        <v>1</v>
      </c>
      <c r="AH72" s="70" t="str">
        <f>'Extraction info'!X75</f>
        <v>test15score5</v>
      </c>
      <c r="AI72" s="70" t="str">
        <f>'Extraction info'!Y75</f>
        <v>manually, chronometers</v>
      </c>
      <c r="AK72" s="70" t="str">
        <f>'Extraction info'!AE75</f>
        <v>NA</v>
      </c>
    </row>
    <row r="73" spans="1:37" x14ac:dyDescent="0.25">
      <c r="A73" s="65" t="str">
        <f>'FST imm. duration'!A76</f>
        <v xml:space="preserve">ARMARIO et al. </v>
      </c>
      <c r="B73" s="66">
        <f>'FST imm. duration'!B76</f>
        <v>1988</v>
      </c>
      <c r="C73" s="67" t="str">
        <f>'FST imm. duration'!E76</f>
        <v>FST immob. Duration</v>
      </c>
      <c r="D73" s="68">
        <f>'FST imm. duration'!J76</f>
        <v>231.07599699021821</v>
      </c>
      <c r="E73" s="68">
        <f>'FST imm. duration'!Q76</f>
        <v>169.37547027840486</v>
      </c>
      <c r="F73" s="68">
        <f>'FST imm. duration'!O76</f>
        <v>64.112591133606614</v>
      </c>
      <c r="G73" s="68">
        <f>'FST imm. duration'!V76</f>
        <v>50.415810300517926</v>
      </c>
      <c r="H73" s="67">
        <f>'FST imm. duration'!N76</f>
        <v>15</v>
      </c>
      <c r="I73" s="67">
        <f t="shared" si="1"/>
        <v>15</v>
      </c>
      <c r="J73" s="67">
        <f>'FST imm. duration'!U76</f>
        <v>15</v>
      </c>
      <c r="K73" s="67">
        <f>'FST imm. duration'!W76</f>
        <v>1</v>
      </c>
      <c r="T73" s="69" t="str">
        <f>'Extraction info'!D76</f>
        <v>M</v>
      </c>
      <c r="U73" s="69" t="str">
        <f>'Extraction info'!E76</f>
        <v>rat</v>
      </c>
      <c r="V73" s="69" t="str">
        <f>'Extraction info'!F76</f>
        <v>sprague-dawley</v>
      </c>
      <c r="W73" s="69">
        <f>'Extraction info'!G76</f>
        <v>50</v>
      </c>
      <c r="X73" s="69" t="str">
        <f>'Extraction info'!H76</f>
        <v>NA</v>
      </c>
      <c r="Y73" s="69" t="str">
        <f>'Extraction info'!I76</f>
        <v>NA</v>
      </c>
      <c r="Z73" s="69" t="str">
        <f>'Extraction info'!P76</f>
        <v>vehicle</v>
      </c>
      <c r="AA73" s="69" t="str">
        <f>'Extraction info'!Q76</f>
        <v>desipramine</v>
      </c>
      <c r="AB73" s="69" t="str">
        <f>'Extraction info'!R76</f>
        <v>tricyclic</v>
      </c>
      <c r="AC73" s="69">
        <f>'Extraction info'!S76</f>
        <v>15</v>
      </c>
      <c r="AD73" s="69">
        <f>'Extraction info'!T76</f>
        <v>1</v>
      </c>
      <c r="AE73" s="69" t="str">
        <f>'Extraction info'!U76</f>
        <v>IP</v>
      </c>
      <c r="AF73" s="69">
        <f>'Extraction info'!V76</f>
        <v>2</v>
      </c>
      <c r="AG73" s="69">
        <f>'Extraction info'!W76</f>
        <v>1</v>
      </c>
      <c r="AH73" s="70" t="str">
        <f>'Extraction info'!X76</f>
        <v>test15score5to10</v>
      </c>
      <c r="AI73" s="70" t="str">
        <f>'Extraction info'!Y76</f>
        <v>manually, chronometers</v>
      </c>
      <c r="AK73" s="70" t="str">
        <f>'Extraction info'!AE76</f>
        <v>NA</v>
      </c>
    </row>
    <row r="74" spans="1:37" x14ac:dyDescent="0.25">
      <c r="A74" s="65" t="str">
        <f>'FST imm. duration'!A77</f>
        <v xml:space="preserve">ARMARIO et al. </v>
      </c>
      <c r="B74" s="66">
        <f>'FST imm. duration'!B77</f>
        <v>1988</v>
      </c>
      <c r="C74" s="67" t="str">
        <f>'FST imm. duration'!E77</f>
        <v>FST immob. Duration</v>
      </c>
      <c r="D74" s="68">
        <f>'FST imm. duration'!J77</f>
        <v>265.83897667419114</v>
      </c>
      <c r="E74" s="68">
        <f>'FST imm. duration'!Q77</f>
        <v>181.56508653122648</v>
      </c>
      <c r="F74" s="68">
        <f>'FST imm. duration'!O77</f>
        <v>63.821170264817482</v>
      </c>
      <c r="G74" s="68">
        <f>'FST imm. duration'!V77</f>
        <v>84.220631080055952</v>
      </c>
      <c r="H74" s="67">
        <f>'FST imm. duration'!N77</f>
        <v>15</v>
      </c>
      <c r="I74" s="67">
        <f t="shared" si="1"/>
        <v>15</v>
      </c>
      <c r="J74" s="67">
        <f>'FST imm. duration'!U77</f>
        <v>15</v>
      </c>
      <c r="K74" s="67">
        <f>'FST imm. duration'!W77</f>
        <v>1</v>
      </c>
      <c r="T74" s="69" t="str">
        <f>'Extraction info'!D77</f>
        <v>M</v>
      </c>
      <c r="U74" s="69" t="str">
        <f>'Extraction info'!E77</f>
        <v>rat</v>
      </c>
      <c r="V74" s="69" t="str">
        <f>'Extraction info'!F77</f>
        <v>sprague-dawley</v>
      </c>
      <c r="W74" s="69">
        <f>'Extraction info'!G77</f>
        <v>50</v>
      </c>
      <c r="X74" s="69" t="str">
        <f>'Extraction info'!H77</f>
        <v>NA</v>
      </c>
      <c r="Y74" s="69" t="str">
        <f>'Extraction info'!I77</f>
        <v>NA</v>
      </c>
      <c r="Z74" s="69" t="str">
        <f>'Extraction info'!P77</f>
        <v>vehicle</v>
      </c>
      <c r="AA74" s="69" t="str">
        <f>'Extraction info'!Q77</f>
        <v>desipramine</v>
      </c>
      <c r="AB74" s="69" t="str">
        <f>'Extraction info'!R77</f>
        <v>tricyclic</v>
      </c>
      <c r="AC74" s="69">
        <f>'Extraction info'!S77</f>
        <v>15</v>
      </c>
      <c r="AD74" s="69">
        <f>'Extraction info'!T77</f>
        <v>1</v>
      </c>
      <c r="AE74" s="69" t="str">
        <f>'Extraction info'!U77</f>
        <v>IP</v>
      </c>
      <c r="AF74" s="69">
        <f>'Extraction info'!V77</f>
        <v>2</v>
      </c>
      <c r="AG74" s="69">
        <f>'Extraction info'!W77</f>
        <v>1</v>
      </c>
      <c r="AH74" s="70" t="str">
        <f>'Extraction info'!X77</f>
        <v>test15score10to15</v>
      </c>
      <c r="AI74" s="70" t="str">
        <f>'Extraction info'!Y77</f>
        <v>manually, chronometers</v>
      </c>
      <c r="AK74" s="70" t="str">
        <f>'Extraction info'!AE77</f>
        <v>NA</v>
      </c>
    </row>
    <row r="75" spans="1:37" x14ac:dyDescent="0.25">
      <c r="A75" s="65" t="str">
        <f>'FST imm. duration'!A78</f>
        <v xml:space="preserve">ASSIS et al. </v>
      </c>
      <c r="B75" s="66">
        <f>'FST imm. duration'!B78</f>
        <v>2009</v>
      </c>
      <c r="C75" s="67" t="str">
        <f>'FST imm. duration'!E78</f>
        <v>FST immob. Duration</v>
      </c>
      <c r="D75" s="68">
        <f>'FST imm. duration'!J78</f>
        <v>76.554174067495566</v>
      </c>
      <c r="E75" s="68">
        <f>'FST imm. duration'!Q78</f>
        <v>58.208576503425533</v>
      </c>
      <c r="F75" s="68">
        <f>'FST imm. duration'!O78</f>
        <v>11.72291296625222</v>
      </c>
      <c r="G75" s="68">
        <f>'FST imm. duration'!V78</f>
        <v>11.925907130170009</v>
      </c>
      <c r="H75" s="67">
        <f>'FST imm. duration'!N78</f>
        <v>8</v>
      </c>
      <c r="I75" s="67">
        <f t="shared" ref="I75:I138" si="2">H75/K75</f>
        <v>2.6666666666666665</v>
      </c>
      <c r="J75" s="67">
        <f>'FST imm. duration'!U78</f>
        <v>8</v>
      </c>
      <c r="K75" s="67">
        <f>'FST imm. duration'!W78</f>
        <v>3</v>
      </c>
      <c r="T75" s="69" t="str">
        <f>'Extraction info'!D78</f>
        <v>M</v>
      </c>
      <c r="U75" s="69" t="str">
        <f>'Extraction info'!E78</f>
        <v>rat</v>
      </c>
      <c r="V75" s="69" t="str">
        <f>'Extraction info'!F78</f>
        <v>wistar</v>
      </c>
      <c r="W75" s="69">
        <f>'Extraction info'!G78</f>
        <v>60</v>
      </c>
      <c r="X75" s="69" t="str">
        <f>'Extraction info'!H78</f>
        <v>NA</v>
      </c>
      <c r="Y75" s="69" t="str">
        <f>'Extraction info'!I78</f>
        <v>250-300</v>
      </c>
      <c r="Z75" s="69" t="str">
        <f>'Extraction info'!P78</f>
        <v>vehicle</v>
      </c>
      <c r="AA75" s="69" t="str">
        <f>'Extraction info'!Q78</f>
        <v>imipramine</v>
      </c>
      <c r="AB75" s="69" t="str">
        <f>'Extraction info'!R78</f>
        <v>tricyclic</v>
      </c>
      <c r="AC75" s="69">
        <f>'Extraction info'!S78</f>
        <v>10</v>
      </c>
      <c r="AD75" s="69">
        <f>'Extraction info'!T78</f>
        <v>1</v>
      </c>
      <c r="AE75" s="69" t="str">
        <f>'Extraction info'!U78</f>
        <v>IP</v>
      </c>
      <c r="AF75" s="69">
        <f>'Extraction info'!V78</f>
        <v>1</v>
      </c>
      <c r="AG75" s="69">
        <f>'Extraction info'!W78</f>
        <v>1</v>
      </c>
      <c r="AH75" s="70" t="str">
        <f>'Extraction info'!X78</f>
        <v>pre15test5</v>
      </c>
      <c r="AI75" s="70" t="str">
        <f>'Extraction info'!Y78</f>
        <v>NA</v>
      </c>
      <c r="AK75" s="70" t="str">
        <f>'Extraction info'!AE78</f>
        <v>NA</v>
      </c>
    </row>
    <row r="76" spans="1:37" x14ac:dyDescent="0.25">
      <c r="A76" s="65" t="str">
        <f>'FST imm. duration'!A79</f>
        <v xml:space="preserve">ASSIS et al. </v>
      </c>
      <c r="B76" s="66">
        <f>'FST imm. duration'!B79</f>
        <v>2009</v>
      </c>
      <c r="C76" s="67" t="str">
        <f>'FST imm. duration'!E79</f>
        <v>FST immob. Duration</v>
      </c>
      <c r="D76" s="68">
        <f>'FST imm. duration'!J79</f>
        <v>76.554174067495566</v>
      </c>
      <c r="E76" s="68">
        <f>'FST imm. duration'!Q79</f>
        <v>41.410809439228629</v>
      </c>
      <c r="F76" s="68">
        <f>'FST imm. duration'!O79</f>
        <v>11.72291296625222</v>
      </c>
      <c r="G76" s="68">
        <f>'FST imm. duration'!V79</f>
        <v>7.8152753108348145</v>
      </c>
      <c r="H76" s="67">
        <f>'FST imm. duration'!N79</f>
        <v>8</v>
      </c>
      <c r="I76" s="67">
        <f t="shared" si="2"/>
        <v>2.6666666666666665</v>
      </c>
      <c r="J76" s="67">
        <f>'FST imm. duration'!U79</f>
        <v>8</v>
      </c>
      <c r="K76" s="67">
        <f>'FST imm. duration'!W79</f>
        <v>3</v>
      </c>
      <c r="T76" s="69" t="str">
        <f>'Extraction info'!D79</f>
        <v>M</v>
      </c>
      <c r="U76" s="69" t="str">
        <f>'Extraction info'!E79</f>
        <v>rat</v>
      </c>
      <c r="V76" s="69" t="str">
        <f>'Extraction info'!F79</f>
        <v>wistar</v>
      </c>
      <c r="W76" s="69">
        <f>'Extraction info'!G79</f>
        <v>60</v>
      </c>
      <c r="X76" s="69" t="str">
        <f>'Extraction info'!H79</f>
        <v>NA</v>
      </c>
      <c r="Y76" s="69" t="str">
        <f>'Extraction info'!I79</f>
        <v>250-300</v>
      </c>
      <c r="Z76" s="69" t="str">
        <f>'Extraction info'!P79</f>
        <v>vehicle</v>
      </c>
      <c r="AA76" s="69" t="str">
        <f>'Extraction info'!Q79</f>
        <v>imipramine</v>
      </c>
      <c r="AB76" s="69" t="str">
        <f>'Extraction info'!R79</f>
        <v>tricyclic</v>
      </c>
      <c r="AC76" s="69">
        <f>'Extraction info'!S79</f>
        <v>20</v>
      </c>
      <c r="AD76" s="69">
        <f>'Extraction info'!T79</f>
        <v>1</v>
      </c>
      <c r="AE76" s="69" t="str">
        <f>'Extraction info'!U79</f>
        <v>IP</v>
      </c>
      <c r="AF76" s="69">
        <f>'Extraction info'!V79</f>
        <v>1</v>
      </c>
      <c r="AG76" s="69">
        <f>'Extraction info'!W79</f>
        <v>1</v>
      </c>
      <c r="AH76" s="70" t="str">
        <f>'Extraction info'!X79</f>
        <v>pre15test5</v>
      </c>
      <c r="AI76" s="70" t="str">
        <f>'Extraction info'!Y79</f>
        <v>NA</v>
      </c>
      <c r="AK76" s="70" t="str">
        <f>'Extraction info'!AE79</f>
        <v>NA</v>
      </c>
    </row>
    <row r="77" spans="1:37" x14ac:dyDescent="0.25">
      <c r="A77" s="65" t="str">
        <f>'FST imm. duration'!A80</f>
        <v xml:space="preserve">ASSIS et al. </v>
      </c>
      <c r="B77" s="66">
        <f>'FST imm. duration'!B80</f>
        <v>2009</v>
      </c>
      <c r="C77" s="67" t="str">
        <f>'FST imm. duration'!E80</f>
        <v>FST immob. Duration</v>
      </c>
      <c r="D77" s="68">
        <f>'FST imm. duration'!J80</f>
        <v>76.554174067495566</v>
      </c>
      <c r="E77" s="68">
        <f>'FST imm. duration'!Q80</f>
        <v>31.261101243339258</v>
      </c>
      <c r="F77" s="68">
        <f>'FST imm. duration'!O80</f>
        <v>11.72291296625222</v>
      </c>
      <c r="G77" s="68">
        <f>'FST imm. duration'!V80</f>
        <v>7.8152753108348145</v>
      </c>
      <c r="H77" s="67">
        <f>'FST imm. duration'!N80</f>
        <v>8</v>
      </c>
      <c r="I77" s="67">
        <f t="shared" si="2"/>
        <v>2.6666666666666665</v>
      </c>
      <c r="J77" s="67">
        <f>'FST imm. duration'!U80</f>
        <v>8</v>
      </c>
      <c r="K77" s="67">
        <f>'FST imm. duration'!W80</f>
        <v>3</v>
      </c>
      <c r="T77" s="69" t="str">
        <f>'Extraction info'!D80</f>
        <v>M</v>
      </c>
      <c r="U77" s="69" t="str">
        <f>'Extraction info'!E80</f>
        <v>rat</v>
      </c>
      <c r="V77" s="69" t="str">
        <f>'Extraction info'!F80</f>
        <v>wistar</v>
      </c>
      <c r="W77" s="69">
        <f>'Extraction info'!G80</f>
        <v>60</v>
      </c>
      <c r="X77" s="69" t="str">
        <f>'Extraction info'!H80</f>
        <v>NA</v>
      </c>
      <c r="Y77" s="69" t="str">
        <f>'Extraction info'!I80</f>
        <v>250-300</v>
      </c>
      <c r="Z77" s="69" t="str">
        <f>'Extraction info'!P80</f>
        <v>vehicle</v>
      </c>
      <c r="AA77" s="69" t="str">
        <f>'Extraction info'!Q80</f>
        <v>imipramine</v>
      </c>
      <c r="AB77" s="69" t="str">
        <f>'Extraction info'!R80</f>
        <v>tricyclic</v>
      </c>
      <c r="AC77" s="69">
        <f>'Extraction info'!S80</f>
        <v>30</v>
      </c>
      <c r="AD77" s="69">
        <f>'Extraction info'!T80</f>
        <v>1</v>
      </c>
      <c r="AE77" s="69" t="str">
        <f>'Extraction info'!U80</f>
        <v>IP</v>
      </c>
      <c r="AF77" s="69">
        <f>'Extraction info'!V80</f>
        <v>1</v>
      </c>
      <c r="AG77" s="69">
        <f>'Extraction info'!W80</f>
        <v>1</v>
      </c>
      <c r="AH77" s="70" t="str">
        <f>'Extraction info'!X80</f>
        <v>pre15test5</v>
      </c>
      <c r="AI77" s="70" t="str">
        <f>'Extraction info'!Y80</f>
        <v>NA</v>
      </c>
      <c r="AK77" s="70" t="str">
        <f>'Extraction info'!AE80</f>
        <v>NA</v>
      </c>
    </row>
    <row r="78" spans="1:37" x14ac:dyDescent="0.25">
      <c r="A78" s="65" t="str">
        <f>'FST imm. duration'!A81</f>
        <v xml:space="preserve">BENMANSOUR et al. </v>
      </c>
      <c r="B78" s="66">
        <f>'FST imm. duration'!B81</f>
        <v>2016</v>
      </c>
      <c r="C78" s="67" t="str">
        <f>'FST imm. duration'!E81</f>
        <v>FST immob. Duration</v>
      </c>
      <c r="D78" s="68">
        <f>'FST imm. duration'!J81</f>
        <v>33.777292576419214</v>
      </c>
      <c r="E78" s="68">
        <f>'FST imm. duration'!Q81</f>
        <v>16.975982532751093</v>
      </c>
      <c r="F78" s="68">
        <f>'FST imm. duration'!O81</f>
        <v>4.2920455277262048</v>
      </c>
      <c r="G78" s="68">
        <f>'FST imm. duration'!V81</f>
        <v>2.8407783348979208</v>
      </c>
      <c r="H78" s="67">
        <f>'FST imm. duration'!N81</f>
        <v>8</v>
      </c>
      <c r="I78" s="67">
        <f t="shared" si="2"/>
        <v>8</v>
      </c>
      <c r="J78" s="67">
        <f>'FST imm. duration'!U81</f>
        <v>8</v>
      </c>
      <c r="K78" s="67">
        <f>'FST imm. duration'!W81</f>
        <v>1</v>
      </c>
      <c r="T78" s="69" t="str">
        <f>'Extraction info'!D81</f>
        <v>F</v>
      </c>
      <c r="U78" s="69" t="str">
        <f>'Extraction info'!E81</f>
        <v>rat</v>
      </c>
      <c r="V78" s="69" t="str">
        <f>'Extraction info'!F81</f>
        <v>sprague-dawley</v>
      </c>
      <c r="W78" s="69">
        <f>'Extraction info'!G81</f>
        <v>120</v>
      </c>
      <c r="X78" s="69" t="str">
        <f>'Extraction info'!H81</f>
        <v>postOVX2w</v>
      </c>
      <c r="Y78" s="69" t="str">
        <f>'Extraction info'!I81</f>
        <v>NA</v>
      </c>
      <c r="Z78" s="69" t="str">
        <f>'Extraction info'!P81</f>
        <v>vehicle</v>
      </c>
      <c r="AA78" s="69" t="str">
        <f>'Extraction info'!Q81</f>
        <v>sertraline</v>
      </c>
      <c r="AB78" s="69" t="str">
        <f>'Extraction info'!R81</f>
        <v>SSRI</v>
      </c>
      <c r="AC78" s="69">
        <f>'Extraction info'!S81</f>
        <v>10</v>
      </c>
      <c r="AD78" s="69">
        <f>'Extraction info'!T81</f>
        <v>14</v>
      </c>
      <c r="AE78" s="69" t="str">
        <f>'Extraction info'!U81</f>
        <v>subcutaneous</v>
      </c>
      <c r="AF78" s="69">
        <f>'Extraction info'!V81</f>
        <v>1</v>
      </c>
      <c r="AG78" s="69" t="str">
        <f>'Extraction info'!W81</f>
        <v>NA</v>
      </c>
      <c r="AH78" s="70" t="str">
        <f>'Extraction info'!X81</f>
        <v>test5</v>
      </c>
      <c r="AI78" s="70" t="str">
        <f>'Extraction info'!Y81</f>
        <v>video analysis, score5sinterval</v>
      </c>
      <c r="AK78" s="70" t="str">
        <f>'Extraction info'!AE81</f>
        <v>NA</v>
      </c>
    </row>
    <row r="79" spans="1:37" x14ac:dyDescent="0.25">
      <c r="A79" s="65" t="str">
        <f>'FST imm. duration'!A82</f>
        <v xml:space="preserve">BENMANSOUR et al. </v>
      </c>
      <c r="B79" s="66">
        <f>'FST imm. duration'!B82</f>
        <v>2016</v>
      </c>
      <c r="C79" s="67" t="str">
        <f>'FST imm. duration'!E82</f>
        <v>FST immob. Duration</v>
      </c>
      <c r="D79" s="68">
        <f>'FST imm. duration'!J82</f>
        <v>36.135371179039304</v>
      </c>
      <c r="E79" s="68">
        <f>'FST imm. duration'!Q82</f>
        <v>18.995633187772924</v>
      </c>
      <c r="F79" s="68">
        <f>'FST imm. duration'!O82</f>
        <v>2.3776079542080422</v>
      </c>
      <c r="G79" s="68">
        <f>'FST imm. duration'!V82</f>
        <v>3.7979971216570023</v>
      </c>
      <c r="H79" s="67">
        <f>'FST imm. duration'!N82</f>
        <v>8</v>
      </c>
      <c r="I79" s="67">
        <f t="shared" si="2"/>
        <v>8</v>
      </c>
      <c r="J79" s="67">
        <f>'FST imm. duration'!U82</f>
        <v>8</v>
      </c>
      <c r="K79" s="67">
        <f>'FST imm. duration'!W82</f>
        <v>1</v>
      </c>
      <c r="T79" s="69" t="str">
        <f>'Extraction info'!D82</f>
        <v>F</v>
      </c>
      <c r="U79" s="69" t="str">
        <f>'Extraction info'!E82</f>
        <v>rat</v>
      </c>
      <c r="V79" s="69" t="str">
        <f>'Extraction info'!F82</f>
        <v>sprague-dawley</v>
      </c>
      <c r="W79" s="69">
        <f>'Extraction info'!G82</f>
        <v>300</v>
      </c>
      <c r="X79" s="69" t="str">
        <f>'Extraction info'!H82</f>
        <v>postOVX2w</v>
      </c>
      <c r="Y79" s="69" t="str">
        <f>'Extraction info'!I82</f>
        <v>NA</v>
      </c>
      <c r="Z79" s="69" t="str">
        <f>'Extraction info'!P82</f>
        <v>vehicle</v>
      </c>
      <c r="AA79" s="69" t="str">
        <f>'Extraction info'!Q82</f>
        <v>sertraline</v>
      </c>
      <c r="AB79" s="69" t="str">
        <f>'Extraction info'!R82</f>
        <v>SSRI</v>
      </c>
      <c r="AC79" s="69">
        <f>'Extraction info'!S82</f>
        <v>10</v>
      </c>
      <c r="AD79" s="69">
        <f>'Extraction info'!T82</f>
        <v>14</v>
      </c>
      <c r="AE79" s="69" t="str">
        <f>'Extraction info'!U82</f>
        <v>subcutaneous</v>
      </c>
      <c r="AF79" s="69">
        <f>'Extraction info'!V82</f>
        <v>1</v>
      </c>
      <c r="AG79" s="69" t="str">
        <f>'Extraction info'!W82</f>
        <v>NA</v>
      </c>
      <c r="AH79" s="70" t="str">
        <f>'Extraction info'!X82</f>
        <v>test5</v>
      </c>
      <c r="AI79" s="70" t="str">
        <f>'Extraction info'!Y82</f>
        <v>video analysis, score5sinterval</v>
      </c>
      <c r="AK79" s="70" t="str">
        <f>'Extraction info'!AE82</f>
        <v>NA</v>
      </c>
    </row>
    <row r="80" spans="1:37" x14ac:dyDescent="0.25">
      <c r="A80" s="65" t="str">
        <f>'FST imm. duration'!A83</f>
        <v xml:space="preserve">BENMANSOUR et al. </v>
      </c>
      <c r="B80" s="66">
        <f>'FST imm. duration'!B83</f>
        <v>2016</v>
      </c>
      <c r="C80" s="67" t="str">
        <f>'FST imm. duration'!E83</f>
        <v>FST immob. Duration</v>
      </c>
      <c r="D80" s="68">
        <f>'FST imm. duration'!J83</f>
        <v>34.956331877729262</v>
      </c>
      <c r="E80" s="68">
        <f>'FST imm. duration'!Q83</f>
        <v>25.21834061135371</v>
      </c>
      <c r="F80" s="68">
        <f>'FST imm. duration'!O83</f>
        <v>6.175605075865044</v>
      </c>
      <c r="G80" s="68">
        <f>'FST imm. duration'!V83</f>
        <v>6.2064831012443697</v>
      </c>
      <c r="H80" s="67">
        <f>'FST imm. duration'!N83</f>
        <v>8</v>
      </c>
      <c r="I80" s="67">
        <f t="shared" si="2"/>
        <v>8</v>
      </c>
      <c r="J80" s="67">
        <f>'FST imm. duration'!U83</f>
        <v>8</v>
      </c>
      <c r="K80" s="67">
        <f>'FST imm. duration'!W83</f>
        <v>1</v>
      </c>
      <c r="T80" s="69" t="str">
        <f>'Extraction info'!D83</f>
        <v>F</v>
      </c>
      <c r="U80" s="69" t="str">
        <f>'Extraction info'!E83</f>
        <v>rat</v>
      </c>
      <c r="V80" s="69" t="str">
        <f>'Extraction info'!F83</f>
        <v>sprague-dawley</v>
      </c>
      <c r="W80" s="69">
        <f>'Extraction info'!G83</f>
        <v>300</v>
      </c>
      <c r="X80" s="69" t="str">
        <f>'Extraction info'!H83</f>
        <v>postOVX4m</v>
      </c>
      <c r="Y80" s="69" t="str">
        <f>'Extraction info'!I83</f>
        <v>NA</v>
      </c>
      <c r="Z80" s="69" t="str">
        <f>'Extraction info'!P83</f>
        <v>vehicle</v>
      </c>
      <c r="AA80" s="69" t="str">
        <f>'Extraction info'!Q83</f>
        <v>sertraline</v>
      </c>
      <c r="AB80" s="69" t="str">
        <f>'Extraction info'!R83</f>
        <v>SSRI</v>
      </c>
      <c r="AC80" s="69">
        <f>'Extraction info'!S83</f>
        <v>10</v>
      </c>
      <c r="AD80" s="69">
        <f>'Extraction info'!T83</f>
        <v>14</v>
      </c>
      <c r="AE80" s="69" t="str">
        <f>'Extraction info'!U83</f>
        <v>subcutaneous</v>
      </c>
      <c r="AF80" s="69">
        <f>'Extraction info'!V83</f>
        <v>1</v>
      </c>
      <c r="AG80" s="69" t="str">
        <f>'Extraction info'!W83</f>
        <v>NA</v>
      </c>
      <c r="AH80" s="70" t="str">
        <f>'Extraction info'!X83</f>
        <v>test5</v>
      </c>
      <c r="AI80" s="70" t="str">
        <f>'Extraction info'!Y83</f>
        <v>video analysis, score5sinterval</v>
      </c>
      <c r="AK80" s="70" t="str">
        <f>'Extraction info'!AE83</f>
        <v>NA</v>
      </c>
    </row>
    <row r="81" spans="1:37" x14ac:dyDescent="0.25">
      <c r="A81" s="65" t="str">
        <f>'FST imm. duration'!A84</f>
        <v xml:space="preserve">BENMANSOUR et al. </v>
      </c>
      <c r="B81" s="66">
        <f>'FST imm. duration'!B84</f>
        <v>2016</v>
      </c>
      <c r="C81" s="67" t="str">
        <f>'FST imm. duration'!E84</f>
        <v>FST immob. Duration</v>
      </c>
      <c r="D81" s="68">
        <f>'FST imm. duration'!J84</f>
        <v>35.633187772925758</v>
      </c>
      <c r="E81" s="68">
        <f>'FST imm. duration'!Q84</f>
        <v>25.043668122270741</v>
      </c>
      <c r="F81" s="68">
        <f>'FST imm. duration'!O84</f>
        <v>3.3348267409671242</v>
      </c>
      <c r="G81" s="68">
        <f>'FST imm. duration'!V84</f>
        <v>5.7124346951751663</v>
      </c>
      <c r="H81" s="67">
        <f>'FST imm. duration'!N84</f>
        <v>8</v>
      </c>
      <c r="I81" s="67">
        <f>H81/K81</f>
        <v>8</v>
      </c>
      <c r="J81" s="67">
        <f>'FST imm. duration'!U84</f>
        <v>8</v>
      </c>
      <c r="K81" s="67">
        <f>'FST imm. duration'!W84</f>
        <v>1</v>
      </c>
      <c r="T81" s="69" t="str">
        <f>'Extraction info'!D84</f>
        <v>F</v>
      </c>
      <c r="U81" s="69" t="str">
        <f>'Extraction info'!E84</f>
        <v>rat</v>
      </c>
      <c r="V81" s="69" t="str">
        <f>'Extraction info'!F84</f>
        <v>sprague-dawley</v>
      </c>
      <c r="W81" s="69">
        <f>'Extraction info'!G84</f>
        <v>300</v>
      </c>
      <c r="X81" s="69" t="str">
        <f>'Extraction info'!H84</f>
        <v>postOVX8m</v>
      </c>
      <c r="Y81" s="69" t="str">
        <f>'Extraction info'!I84</f>
        <v>NA</v>
      </c>
      <c r="Z81" s="69" t="str">
        <f>'Extraction info'!P84</f>
        <v>vehicle</v>
      </c>
      <c r="AA81" s="69" t="str">
        <f>'Extraction info'!Q84</f>
        <v>sertraline</v>
      </c>
      <c r="AB81" s="69" t="str">
        <f>'Extraction info'!R84</f>
        <v>SSRI</v>
      </c>
      <c r="AC81" s="69">
        <f>'Extraction info'!S84</f>
        <v>10</v>
      </c>
      <c r="AD81" s="69">
        <f>'Extraction info'!T84</f>
        <v>14</v>
      </c>
      <c r="AE81" s="69" t="str">
        <f>'Extraction info'!U84</f>
        <v>subcutaneous</v>
      </c>
      <c r="AF81" s="69">
        <f>'Extraction info'!V84</f>
        <v>1</v>
      </c>
      <c r="AG81" s="69" t="str">
        <f>'Extraction info'!W84</f>
        <v>NA</v>
      </c>
      <c r="AH81" s="70" t="str">
        <f>'Extraction info'!X84</f>
        <v>test5</v>
      </c>
      <c r="AI81" s="70" t="str">
        <f>'Extraction info'!Y84</f>
        <v>video analysis, score5sinterval</v>
      </c>
      <c r="AK81" s="70" t="str">
        <f>'Extraction info'!AE84</f>
        <v>NA</v>
      </c>
    </row>
    <row r="82" spans="1:37" x14ac:dyDescent="0.25">
      <c r="A82" s="65" t="str">
        <f>'FST imm. duration'!A85</f>
        <v xml:space="preserve">BERROCOSO et al. </v>
      </c>
      <c r="B82" s="66">
        <f>'FST imm. duration'!B85</f>
        <v>2004</v>
      </c>
      <c r="C82" s="67" t="str">
        <f>'FST imm. duration'!E85</f>
        <v>FST immob. Duration</v>
      </c>
      <c r="D82" s="68">
        <f>'FST imm. duration'!J85</f>
        <v>154.0132770066385</v>
      </c>
      <c r="E82" s="68">
        <f>'FST imm. duration'!Q85</f>
        <v>128.18346409173205</v>
      </c>
      <c r="F82" s="68">
        <f>'FST imm. duration'!O85</f>
        <v>52.863663962983772</v>
      </c>
      <c r="G82" s="68">
        <f>'FST imm. duration'!V85</f>
        <v>39.695458860291062</v>
      </c>
      <c r="H82" s="67">
        <f>'FST imm. duration'!N85</f>
        <v>10</v>
      </c>
      <c r="I82" s="67">
        <f t="shared" ref="I82:I134" si="3">H82/K82</f>
        <v>2.5</v>
      </c>
      <c r="J82" s="67">
        <f>'FST imm. duration'!U85</f>
        <v>10</v>
      </c>
      <c r="K82" s="67">
        <f>'FST imm. duration'!W85</f>
        <v>4</v>
      </c>
      <c r="T82" s="69" t="str">
        <f>'Extraction info'!D85</f>
        <v>M</v>
      </c>
      <c r="U82" s="69" t="str">
        <f>'Extraction info'!E85</f>
        <v>mice</v>
      </c>
      <c r="V82" s="69" t="str">
        <f>'Extraction info'!F85</f>
        <v>CD1</v>
      </c>
      <c r="W82" s="69" t="str">
        <f>'Extraction info'!G85</f>
        <v>NA</v>
      </c>
      <c r="X82" s="69" t="str">
        <f>'Extraction info'!H85</f>
        <v>NA</v>
      </c>
      <c r="Y82" s="69" t="str">
        <f>'Extraction info'!I85</f>
        <v>25-30</v>
      </c>
      <c r="Z82" s="69" t="str">
        <f>'Extraction info'!P85</f>
        <v>vehicle</v>
      </c>
      <c r="AA82" s="69" t="str">
        <f>'Extraction info'!Q85</f>
        <v>venlafaxine</v>
      </c>
      <c r="AB82" s="69" t="str">
        <f>'Extraction info'!R85</f>
        <v>SNRI</v>
      </c>
      <c r="AC82" s="69">
        <f>'Extraction info'!S85</f>
        <v>2.5</v>
      </c>
      <c r="AD82" s="69">
        <f>'Extraction info'!T85</f>
        <v>1</v>
      </c>
      <c r="AE82" s="69" t="str">
        <f>'Extraction info'!U85</f>
        <v>IP</v>
      </c>
      <c r="AF82" s="69">
        <f>'Extraction info'!V85</f>
        <v>1</v>
      </c>
      <c r="AG82" s="69">
        <f>'Extraction info'!W85</f>
        <v>0.5</v>
      </c>
      <c r="AH82" s="70" t="str">
        <f>'Extraction info'!X85</f>
        <v>test6score4</v>
      </c>
      <c r="AI82" s="70" t="str">
        <f>'Extraction info'!Y85</f>
        <v>VIdeo analysis</v>
      </c>
      <c r="AK82" s="70" t="str">
        <f>'Extraction info'!AE85</f>
        <v>NA</v>
      </c>
    </row>
    <row r="83" spans="1:37" x14ac:dyDescent="0.25">
      <c r="A83" s="65" t="str">
        <f>'FST imm. duration'!A86</f>
        <v xml:space="preserve">BERROCOSO et al. </v>
      </c>
      <c r="B83" s="66">
        <f>'FST imm. duration'!B86</f>
        <v>2004</v>
      </c>
      <c r="C83" s="67" t="str">
        <f>'FST imm. duration'!E86</f>
        <v>FST immob. Duration</v>
      </c>
      <c r="D83" s="68">
        <f>'FST imm. duration'!J86</f>
        <v>149.50205038078499</v>
      </c>
      <c r="E83" s="68">
        <f>'FST imm. duration'!Q86</f>
        <v>102.10896309314587</v>
      </c>
      <c r="F83" s="68">
        <f>'FST imm. duration'!O86</f>
        <v>51.315226237061573</v>
      </c>
      <c r="G83" s="68">
        <f>'FST imm. duration'!V86</f>
        <v>64.097719415246587</v>
      </c>
      <c r="H83" s="67">
        <f>'FST imm. duration'!N86</f>
        <v>10</v>
      </c>
      <c r="I83" s="67">
        <f t="shared" si="3"/>
        <v>2.5</v>
      </c>
      <c r="J83" s="67">
        <f>'FST imm. duration'!U86</f>
        <v>10</v>
      </c>
      <c r="K83" s="67">
        <f>'FST imm. duration'!W86</f>
        <v>4</v>
      </c>
      <c r="T83" s="69" t="str">
        <f>'Extraction info'!D86</f>
        <v>M</v>
      </c>
      <c r="U83" s="69" t="str">
        <f>'Extraction info'!E86</f>
        <v>mice</v>
      </c>
      <c r="V83" s="69" t="str">
        <f>'Extraction info'!F86</f>
        <v>CD1</v>
      </c>
      <c r="W83" s="69" t="str">
        <f>'Extraction info'!G86</f>
        <v>NA</v>
      </c>
      <c r="X83" s="69" t="str">
        <f>'Extraction info'!H86</f>
        <v>NA</v>
      </c>
      <c r="Y83" s="69" t="str">
        <f>'Extraction info'!I86</f>
        <v>25-30</v>
      </c>
      <c r="Z83" s="69" t="str">
        <f>'Extraction info'!P86</f>
        <v>vehicle</v>
      </c>
      <c r="AA83" s="69" t="str">
        <f>'Extraction info'!Q86</f>
        <v>venlafaxine</v>
      </c>
      <c r="AB83" s="69" t="str">
        <f>'Extraction info'!R86</f>
        <v>SNRI</v>
      </c>
      <c r="AC83" s="69">
        <f>'Extraction info'!S86</f>
        <v>5</v>
      </c>
      <c r="AD83" s="69">
        <f>'Extraction info'!T86</f>
        <v>1</v>
      </c>
      <c r="AE83" s="69" t="str">
        <f>'Extraction info'!U86</f>
        <v>IP</v>
      </c>
      <c r="AF83" s="69">
        <f>'Extraction info'!V86</f>
        <v>1</v>
      </c>
      <c r="AG83" s="69">
        <f>'Extraction info'!W86</f>
        <v>0.5</v>
      </c>
      <c r="AH83" s="70" t="str">
        <f>'Extraction info'!X86</f>
        <v>test6score4</v>
      </c>
      <c r="AI83" s="70" t="str">
        <f>'Extraction info'!Y86</f>
        <v>VIdeo analysis</v>
      </c>
      <c r="AK83" s="70" t="str">
        <f>'Extraction info'!AE86</f>
        <v>NA</v>
      </c>
    </row>
    <row r="84" spans="1:37" x14ac:dyDescent="0.25">
      <c r="A84" s="65" t="str">
        <f>'FST imm. duration'!A87</f>
        <v xml:space="preserve">BERROCOSO et al. </v>
      </c>
      <c r="B84" s="66">
        <f>'FST imm. duration'!B87</f>
        <v>2004</v>
      </c>
      <c r="C84" s="67" t="str">
        <f>'FST imm. duration'!E87</f>
        <v>FST immob. Duration</v>
      </c>
      <c r="D84" s="68">
        <f>'FST imm. duration'!J87</f>
        <v>145.24758110415482</v>
      </c>
      <c r="E84" s="68">
        <f>'FST imm. duration'!Q87</f>
        <v>74.274331246442799</v>
      </c>
      <c r="F84" s="68">
        <f>'FST imm. duration'!O87</f>
        <v>49.854918148357491</v>
      </c>
      <c r="G84" s="68">
        <f>'FST imm. duration'!V87</f>
        <v>49.854918148357491</v>
      </c>
      <c r="H84" s="67">
        <f>'FST imm. duration'!N87</f>
        <v>10</v>
      </c>
      <c r="I84" s="67">
        <f t="shared" si="3"/>
        <v>2.5</v>
      </c>
      <c r="J84" s="67">
        <f>'FST imm. duration'!U87</f>
        <v>10</v>
      </c>
      <c r="K84" s="67">
        <f>'FST imm. duration'!W87</f>
        <v>4</v>
      </c>
      <c r="T84" s="69" t="str">
        <f>'Extraction info'!D87</f>
        <v>M</v>
      </c>
      <c r="U84" s="69" t="str">
        <f>'Extraction info'!E87</f>
        <v>mice</v>
      </c>
      <c r="V84" s="69" t="str">
        <f>'Extraction info'!F87</f>
        <v>CD1</v>
      </c>
      <c r="W84" s="69" t="str">
        <f>'Extraction info'!G87</f>
        <v>NA</v>
      </c>
      <c r="X84" s="69" t="str">
        <f>'Extraction info'!H87</f>
        <v>NA</v>
      </c>
      <c r="Y84" s="69" t="str">
        <f>'Extraction info'!I87</f>
        <v>25-30</v>
      </c>
      <c r="Z84" s="69" t="str">
        <f>'Extraction info'!P87</f>
        <v>vehicle</v>
      </c>
      <c r="AA84" s="69" t="str">
        <f>'Extraction info'!Q87</f>
        <v>venlafaxine</v>
      </c>
      <c r="AB84" s="69" t="str">
        <f>'Extraction info'!R87</f>
        <v>SNRI</v>
      </c>
      <c r="AC84" s="69">
        <f>'Extraction info'!S87</f>
        <v>10</v>
      </c>
      <c r="AD84" s="69">
        <f>'Extraction info'!T87</f>
        <v>1</v>
      </c>
      <c r="AE84" s="69" t="str">
        <f>'Extraction info'!U87</f>
        <v>IP</v>
      </c>
      <c r="AF84" s="69">
        <f>'Extraction info'!V87</f>
        <v>1</v>
      </c>
      <c r="AG84" s="69">
        <f>'Extraction info'!W87</f>
        <v>0.5</v>
      </c>
      <c r="AH84" s="70" t="str">
        <f>'Extraction info'!X87</f>
        <v>test6score4</v>
      </c>
      <c r="AI84" s="70" t="str">
        <f>'Extraction info'!Y87</f>
        <v>VIdeo analysis</v>
      </c>
      <c r="AK84" s="70" t="str">
        <f>'Extraction info'!AE87</f>
        <v>NA</v>
      </c>
    </row>
    <row r="85" spans="1:37" x14ac:dyDescent="0.25">
      <c r="A85" s="65" t="str">
        <f>'FST imm. duration'!A88</f>
        <v xml:space="preserve">BERROCOSO et al. </v>
      </c>
      <c r="B85" s="66">
        <f>'FST imm. duration'!B88</f>
        <v>2004</v>
      </c>
      <c r="C85" s="67" t="str">
        <f>'FST imm. duration'!E88</f>
        <v>FST immob. Duration</v>
      </c>
      <c r="D85" s="68">
        <f>'FST imm. duration'!J88</f>
        <v>141.22855561704483</v>
      </c>
      <c r="E85" s="68">
        <f>'FST imm. duration'!Q88</f>
        <v>42.169341449916992</v>
      </c>
      <c r="F85" s="68">
        <f>'FST imm. duration'!O88</f>
        <v>48.47542401032878</v>
      </c>
      <c r="G85" s="68">
        <f>'FST imm. duration'!V88</f>
        <v>40.425353597061182</v>
      </c>
      <c r="H85" s="67">
        <f>'FST imm. duration'!N88</f>
        <v>10</v>
      </c>
      <c r="I85" s="67">
        <f t="shared" si="3"/>
        <v>2.5</v>
      </c>
      <c r="J85" s="67">
        <f>'FST imm. duration'!U88</f>
        <v>10</v>
      </c>
      <c r="K85" s="67">
        <f>'FST imm. duration'!W88</f>
        <v>4</v>
      </c>
      <c r="T85" s="69" t="str">
        <f>'Extraction info'!D88</f>
        <v>M</v>
      </c>
      <c r="U85" s="69" t="str">
        <f>'Extraction info'!E88</f>
        <v>mice</v>
      </c>
      <c r="V85" s="69" t="str">
        <f>'Extraction info'!F88</f>
        <v>CD1</v>
      </c>
      <c r="W85" s="69" t="str">
        <f>'Extraction info'!G88</f>
        <v>NA</v>
      </c>
      <c r="X85" s="69" t="str">
        <f>'Extraction info'!H88</f>
        <v>NA</v>
      </c>
      <c r="Y85" s="69" t="str">
        <f>'Extraction info'!I88</f>
        <v>25-30</v>
      </c>
      <c r="Z85" s="69" t="str">
        <f>'Extraction info'!P88</f>
        <v>vehicle</v>
      </c>
      <c r="AA85" s="69" t="str">
        <f>'Extraction info'!Q88</f>
        <v>venlafaxine</v>
      </c>
      <c r="AB85" s="69" t="str">
        <f>'Extraction info'!R88</f>
        <v>SNRI</v>
      </c>
      <c r="AC85" s="69">
        <f>'Extraction info'!S88</f>
        <v>20</v>
      </c>
      <c r="AD85" s="69">
        <f>'Extraction info'!T88</f>
        <v>1</v>
      </c>
      <c r="AE85" s="69" t="str">
        <f>'Extraction info'!U88</f>
        <v>IP</v>
      </c>
      <c r="AF85" s="69">
        <f>'Extraction info'!V88</f>
        <v>1</v>
      </c>
      <c r="AG85" s="69">
        <f>'Extraction info'!W88</f>
        <v>0.5</v>
      </c>
      <c r="AH85" s="70" t="str">
        <f>'Extraction info'!X88</f>
        <v>test6score4</v>
      </c>
      <c r="AI85" s="70" t="str">
        <f>'Extraction info'!Y88</f>
        <v>VIdeo analysis</v>
      </c>
      <c r="AK85" s="70" t="str">
        <f>'Extraction info'!AE88</f>
        <v>NA</v>
      </c>
    </row>
    <row r="86" spans="1:37" x14ac:dyDescent="0.25">
      <c r="A86" s="65" t="str">
        <f>'FST imm. duration'!A89</f>
        <v xml:space="preserve">BERSUDSKY et al. </v>
      </c>
      <c r="B86" s="66">
        <f>'FST imm. duration'!B89</f>
        <v>2008</v>
      </c>
      <c r="C86" s="67" t="str">
        <f>'FST imm. duration'!E89</f>
        <v>FST immob. Duration</v>
      </c>
      <c r="D86" s="68">
        <f>'FST imm. duration'!J89</f>
        <v>99.0506929941143</v>
      </c>
      <c r="E86" s="68">
        <f>'FST imm. duration'!Q89</f>
        <v>46.221758116574897</v>
      </c>
      <c r="F86" s="68">
        <f>'FST imm. duration'!O89</f>
        <v>40.554395291437253</v>
      </c>
      <c r="G86" s="68">
        <f>'FST imm. duration'!V89</f>
        <v>33.007404594645905</v>
      </c>
      <c r="H86" s="67">
        <f>'FST imm. duration'!N89</f>
        <v>14</v>
      </c>
      <c r="I86" s="67">
        <f t="shared" si="3"/>
        <v>14</v>
      </c>
      <c r="J86" s="67">
        <f>'FST imm. duration'!U89</f>
        <v>14</v>
      </c>
      <c r="K86" s="67">
        <f>'FST imm. duration'!W89</f>
        <v>1</v>
      </c>
      <c r="T86" s="69" t="str">
        <f>'Extraction info'!D89</f>
        <v>NA</v>
      </c>
      <c r="U86" s="69" t="str">
        <f>'Extraction info'!E89</f>
        <v>mice</v>
      </c>
      <c r="V86" s="69" t="str">
        <f>'Extraction info'!F89</f>
        <v>C57BL6/129 svJ</v>
      </c>
      <c r="W86" s="69">
        <f>'Extraction info'!G89</f>
        <v>84</v>
      </c>
      <c r="X86" s="69" t="str">
        <f>'Extraction info'!H89</f>
        <v>NA</v>
      </c>
      <c r="Y86" s="69">
        <f>'Extraction info'!I89</f>
        <v>25</v>
      </c>
      <c r="Z86" s="69" t="str">
        <f>'Extraction info'!P89</f>
        <v>vehicle</v>
      </c>
      <c r="AA86" s="69" t="str">
        <f>'Extraction info'!Q89</f>
        <v>imipramine</v>
      </c>
      <c r="AB86" s="69" t="str">
        <f>'Extraction info'!R89</f>
        <v>tricyclic</v>
      </c>
      <c r="AC86" s="69">
        <f>'Extraction info'!S89</f>
        <v>15</v>
      </c>
      <c r="AD86" s="69">
        <f>'Extraction info'!T89</f>
        <v>1</v>
      </c>
      <c r="AE86" s="69" t="str">
        <f>'Extraction info'!U89</f>
        <v>IP</v>
      </c>
      <c r="AF86" s="69">
        <f>'Extraction info'!V89</f>
        <v>1</v>
      </c>
      <c r="AG86" s="69">
        <f>'Extraction info'!W89</f>
        <v>0.5</v>
      </c>
      <c r="AH86" s="70" t="str">
        <f>'Extraction info'!X89</f>
        <v>test6score5</v>
      </c>
      <c r="AI86" s="70" t="str">
        <f>'Extraction info'!Y89</f>
        <v>VIdeo analysis</v>
      </c>
      <c r="AK86" s="70" t="str">
        <f>'Extraction info'!AE89</f>
        <v>NA</v>
      </c>
    </row>
    <row r="87" spans="1:37" x14ac:dyDescent="0.25">
      <c r="A87" s="65" t="str">
        <f>'FST imm. duration'!A90</f>
        <v xml:space="preserve">BHANDWALKAR et al. </v>
      </c>
      <c r="B87" s="66">
        <f>'FST imm. duration'!B90</f>
        <v>2013</v>
      </c>
      <c r="C87" s="67" t="str">
        <f>'FST imm. duration'!E90</f>
        <v>FST immob. Duration</v>
      </c>
      <c r="D87" s="68">
        <f>'FST imm. duration'!J90</f>
        <v>148</v>
      </c>
      <c r="E87" s="68">
        <f>'FST imm. duration'!Q90</f>
        <v>104.8</v>
      </c>
      <c r="F87" s="68">
        <f>'FST imm. duration'!O90</f>
        <v>6.64</v>
      </c>
      <c r="G87" s="68">
        <f>'FST imm. duration'!V90</f>
        <v>6.86</v>
      </c>
      <c r="H87" s="67">
        <f>'FST imm. duration'!N90</f>
        <v>4</v>
      </c>
      <c r="I87" s="67">
        <f t="shared" si="3"/>
        <v>2</v>
      </c>
      <c r="J87" s="67">
        <f>'FST imm. duration'!U90</f>
        <v>4</v>
      </c>
      <c r="K87" s="67">
        <f>'FST imm. duration'!W90</f>
        <v>2</v>
      </c>
      <c r="T87" s="69" t="str">
        <f>'Extraction info'!D90</f>
        <v>NA</v>
      </c>
      <c r="U87" s="69" t="str">
        <f>'Extraction info'!E90</f>
        <v>rat</v>
      </c>
      <c r="V87" s="69" t="str">
        <f>'Extraction info'!F90</f>
        <v>NA</v>
      </c>
      <c r="W87" s="69" t="str">
        <f>'Extraction info'!G90</f>
        <v>NA</v>
      </c>
      <c r="X87" s="69" t="str">
        <f>'Extraction info'!H90</f>
        <v>NA</v>
      </c>
      <c r="Y87" s="69" t="str">
        <f>'Extraction info'!I90</f>
        <v>NA</v>
      </c>
      <c r="Z87" s="69" t="str">
        <f>'Extraction info'!P90</f>
        <v>vehicle</v>
      </c>
      <c r="AA87" s="69" t="str">
        <f>'Extraction info'!Q90</f>
        <v>venlafaxine</v>
      </c>
      <c r="AB87" s="69" t="str">
        <f>'Extraction info'!R90</f>
        <v>SNRI</v>
      </c>
      <c r="AC87" s="69">
        <f>'Extraction info'!S90</f>
        <v>15</v>
      </c>
      <c r="AD87" s="69">
        <f>'Extraction info'!T90</f>
        <v>1</v>
      </c>
      <c r="AE87" s="69" t="str">
        <f>'Extraction info'!U90</f>
        <v>oral</v>
      </c>
      <c r="AF87" s="69">
        <f>'Extraction info'!V90</f>
        <v>1</v>
      </c>
      <c r="AG87" s="69" t="str">
        <f>'Extraction info'!W90</f>
        <v>NA</v>
      </c>
      <c r="AH87" s="70" t="str">
        <f>'Extraction info'!X90</f>
        <v>pre15test5</v>
      </c>
      <c r="AI87" s="70" t="str">
        <f>'Extraction info'!Y90</f>
        <v>NA</v>
      </c>
      <c r="AK87" s="70" t="str">
        <f>'Extraction info'!AE90</f>
        <v>NA</v>
      </c>
    </row>
    <row r="88" spans="1:37" x14ac:dyDescent="0.25">
      <c r="A88" s="65" t="str">
        <f>'FST imm. duration'!A91</f>
        <v xml:space="preserve">BHANDWALKAR et al. </v>
      </c>
      <c r="B88" s="66">
        <f>'FST imm. duration'!B91</f>
        <v>2013</v>
      </c>
      <c r="C88" s="67" t="str">
        <f>'FST imm. duration'!E91</f>
        <v>FST immob. Duration</v>
      </c>
      <c r="D88" s="68">
        <f>'FST imm. duration'!J91</f>
        <v>148</v>
      </c>
      <c r="E88" s="68">
        <f>'FST imm. duration'!Q91</f>
        <v>89.5</v>
      </c>
      <c r="F88" s="68">
        <f>'FST imm. duration'!O91</f>
        <v>6.64</v>
      </c>
      <c r="G88" s="68">
        <f>'FST imm. duration'!V91</f>
        <v>4.04</v>
      </c>
      <c r="H88" s="67">
        <f>'FST imm. duration'!N91</f>
        <v>4</v>
      </c>
      <c r="I88" s="67">
        <f t="shared" si="3"/>
        <v>2</v>
      </c>
      <c r="J88" s="67">
        <f>'FST imm. duration'!U91</f>
        <v>4</v>
      </c>
      <c r="K88" s="67">
        <f>'FST imm. duration'!W91</f>
        <v>2</v>
      </c>
      <c r="T88" s="69" t="str">
        <f>'Extraction info'!D91</f>
        <v>NA</v>
      </c>
      <c r="U88" s="69" t="str">
        <f>'Extraction info'!E91</f>
        <v>rat</v>
      </c>
      <c r="V88" s="69" t="str">
        <f>'Extraction info'!F91</f>
        <v>NA</v>
      </c>
      <c r="W88" s="69" t="str">
        <f>'Extraction info'!G91</f>
        <v>NA</v>
      </c>
      <c r="X88" s="69" t="str">
        <f>'Extraction info'!H91</f>
        <v>NA</v>
      </c>
      <c r="Y88" s="69" t="str">
        <f>'Extraction info'!I91</f>
        <v>NA</v>
      </c>
      <c r="Z88" s="69" t="str">
        <f>'Extraction info'!P91</f>
        <v>vehicle</v>
      </c>
      <c r="AA88" s="69" t="str">
        <f>'Extraction info'!Q91</f>
        <v>venlafaxine</v>
      </c>
      <c r="AB88" s="69" t="str">
        <f>'Extraction info'!R91</f>
        <v>SNRI</v>
      </c>
      <c r="AC88" s="69">
        <f>'Extraction info'!S91</f>
        <v>15</v>
      </c>
      <c r="AD88" s="69">
        <f>'Extraction info'!T91</f>
        <v>1</v>
      </c>
      <c r="AE88" s="69" t="str">
        <f>'Extraction info'!U91</f>
        <v>tablet</v>
      </c>
      <c r="AF88" s="69">
        <f>'Extraction info'!V91</f>
        <v>1</v>
      </c>
      <c r="AG88" s="69" t="str">
        <f>'Extraction info'!W91</f>
        <v>NA</v>
      </c>
      <c r="AH88" s="70" t="str">
        <f>'Extraction info'!X91</f>
        <v>pre15test5</v>
      </c>
      <c r="AI88" s="70" t="str">
        <f>'Extraction info'!Y91</f>
        <v>NA</v>
      </c>
      <c r="AK88" s="70" t="str">
        <f>'Extraction info'!AE91</f>
        <v>NA</v>
      </c>
    </row>
    <row r="89" spans="1:37" x14ac:dyDescent="0.25">
      <c r="A89" s="65" t="str">
        <f>'FST imm. duration'!A92</f>
        <v xml:space="preserve">BHATT et al. </v>
      </c>
      <c r="B89" s="66">
        <f>'FST imm. duration'!B92</f>
        <v>2014</v>
      </c>
      <c r="C89" s="67" t="str">
        <f>'FST imm. duration'!E92</f>
        <v>FST immob. Duration</v>
      </c>
      <c r="D89" s="68">
        <f>'FST imm. duration'!J92</f>
        <v>197.84706755753527</v>
      </c>
      <c r="E89" s="68">
        <f>'FST imm. duration'!Q92</f>
        <v>77.889136352388036</v>
      </c>
      <c r="F89" s="68">
        <f>'FST imm. duration'!O92</f>
        <v>26.247467750057449</v>
      </c>
      <c r="G89" s="68">
        <f>'FST imm. duration'!V92</f>
        <v>10.149020863355547</v>
      </c>
      <c r="H89" s="67">
        <f>'FST imm. duration'!N92</f>
        <v>8</v>
      </c>
      <c r="I89" s="67">
        <f t="shared" si="3"/>
        <v>8</v>
      </c>
      <c r="J89" s="67">
        <f>'FST imm. duration'!U92</f>
        <v>8</v>
      </c>
      <c r="K89" s="67">
        <f>'FST imm. duration'!W92</f>
        <v>1</v>
      </c>
      <c r="T89" s="69" t="str">
        <f>'Extraction info'!D92</f>
        <v>M</v>
      </c>
      <c r="U89" s="69" t="str">
        <f>'Extraction info'!E92</f>
        <v>mice</v>
      </c>
      <c r="V89" s="69" t="str">
        <f>'Extraction info'!F92</f>
        <v>swiss</v>
      </c>
      <c r="W89" s="69" t="str">
        <f>'Extraction info'!G92</f>
        <v>NA</v>
      </c>
      <c r="X89" s="69" t="str">
        <f>'Extraction info'!H92</f>
        <v>CUMs</v>
      </c>
      <c r="Y89" s="69" t="str">
        <f>'Extraction info'!I92</f>
        <v>22-25</v>
      </c>
      <c r="Z89" s="69" t="str">
        <f>'Extraction info'!P92</f>
        <v>vehicle</v>
      </c>
      <c r="AA89" s="69" t="str">
        <f>'Extraction info'!Q92</f>
        <v>fluoxetine</v>
      </c>
      <c r="AB89" s="69" t="str">
        <f>'Extraction info'!R92</f>
        <v>SSRI</v>
      </c>
      <c r="AC89" s="69">
        <f>'Extraction info'!S92</f>
        <v>20</v>
      </c>
      <c r="AD89" s="69">
        <f>'Extraction info'!T92</f>
        <v>21</v>
      </c>
      <c r="AE89" s="69" t="str">
        <f>'Extraction info'!U92</f>
        <v>oral</v>
      </c>
      <c r="AF89" s="69">
        <f>'Extraction info'!V92</f>
        <v>1</v>
      </c>
      <c r="AG89" s="69" t="str">
        <f>'Extraction info'!W92</f>
        <v>NA</v>
      </c>
      <c r="AH89" s="70" t="str">
        <f>'Extraction info'!X92</f>
        <v>test6score4</v>
      </c>
      <c r="AI89" s="70" t="str">
        <f>'Extraction info'!Y92</f>
        <v>NA</v>
      </c>
      <c r="AK89" s="70" t="str">
        <f>'Extraction info'!AE92</f>
        <v>spontaneous locomotor activity, sucrose preference test</v>
      </c>
    </row>
    <row r="90" spans="1:37" x14ac:dyDescent="0.25">
      <c r="A90" s="65" t="str">
        <f>'FST imm. duration'!A93</f>
        <v xml:space="preserve">BIANCHI et al. </v>
      </c>
      <c r="B90" s="66">
        <f>'FST imm. duration'!B93</f>
        <v>2012</v>
      </c>
      <c r="C90" s="67" t="str">
        <f>'FST imm. duration'!E93</f>
        <v>FST immob. Duration</v>
      </c>
      <c r="D90" s="68">
        <f>'FST imm. duration'!J93</f>
        <v>100</v>
      </c>
      <c r="E90" s="68">
        <f>'FST imm. duration'!Q93</f>
        <v>86.876640419947506</v>
      </c>
      <c r="F90" s="68">
        <f>'FST imm. duration'!O93</f>
        <v>15.797576263259442</v>
      </c>
      <c r="G90" s="68">
        <f>'FST imm. duration'!V93</f>
        <v>11.170573302062392</v>
      </c>
      <c r="H90" s="67">
        <f>'FST imm. duration'!N93</f>
        <v>12</v>
      </c>
      <c r="I90" s="67">
        <f t="shared" si="3"/>
        <v>12</v>
      </c>
      <c r="J90" s="67">
        <f>'FST imm. duration'!U93</f>
        <v>6</v>
      </c>
      <c r="K90" s="67">
        <f>'FST imm. duration'!W93</f>
        <v>1</v>
      </c>
      <c r="T90" s="69" t="str">
        <f>'Extraction info'!D93</f>
        <v>M</v>
      </c>
      <c r="U90" s="69" t="str">
        <f>'Extraction info'!E93</f>
        <v>rat</v>
      </c>
      <c r="V90" s="69" t="str">
        <f>'Extraction info'!F93</f>
        <v>SD</v>
      </c>
      <c r="W90" s="69" t="str">
        <f>'Extraction info'!G93</f>
        <v>NA</v>
      </c>
      <c r="X90" s="69" t="str">
        <f>'Extraction info'!H93</f>
        <v>NA</v>
      </c>
      <c r="Y90" s="69" t="str">
        <f>'Extraction info'!I93</f>
        <v>250-300</v>
      </c>
      <c r="Z90" s="69" t="str">
        <f>'Extraction info'!P93</f>
        <v>vehicle</v>
      </c>
      <c r="AA90" s="69" t="str">
        <f>'Extraction info'!Q93</f>
        <v>fluoxetine</v>
      </c>
      <c r="AB90" s="69" t="str">
        <f>'Extraction info'!R93</f>
        <v>SSRI</v>
      </c>
      <c r="AC90" s="69">
        <f>'Extraction info'!S93</f>
        <v>10</v>
      </c>
      <c r="AD90" s="69">
        <f>'Extraction info'!T93</f>
        <v>1</v>
      </c>
      <c r="AE90" s="69" t="str">
        <f>'Extraction info'!U93</f>
        <v>subcutaneous</v>
      </c>
      <c r="AF90" s="69">
        <f>'Extraction info'!V93</f>
        <v>3</v>
      </c>
      <c r="AG90" s="69">
        <f>'Extraction info'!W93</f>
        <v>1</v>
      </c>
      <c r="AH90" s="70" t="str">
        <f>'Extraction info'!X93</f>
        <v>pre15test5</v>
      </c>
      <c r="AI90" s="70" t="str">
        <f>'Extraction info'!Y93</f>
        <v>video analysis, score5sinterval</v>
      </c>
      <c r="AK90" s="70" t="str">
        <f>'Extraction info'!AE93</f>
        <v>NA</v>
      </c>
    </row>
    <row r="91" spans="1:37" x14ac:dyDescent="0.25">
      <c r="A91" s="65" t="str">
        <f>'FST imm. duration'!A94</f>
        <v xml:space="preserve">BIANCHI et al. </v>
      </c>
      <c r="B91" s="66">
        <f>'FST imm. duration'!B94</f>
        <v>2012</v>
      </c>
      <c r="C91" s="67" t="str">
        <f>'FST imm. duration'!E94</f>
        <v>FST immob. Duration</v>
      </c>
      <c r="D91" s="68">
        <f>'FST imm. duration'!J94</f>
        <v>162.13235294117646</v>
      </c>
      <c r="E91" s="68">
        <f>'FST imm. duration'!Q94</f>
        <v>152.8125</v>
      </c>
      <c r="F91" s="68">
        <f>'FST imm. duration'!O94</f>
        <v>67.227137358397499</v>
      </c>
      <c r="G91" s="68">
        <f>'FST imm. duration'!V94</f>
        <v>33.691558397711972</v>
      </c>
      <c r="H91" s="67">
        <f>'FST imm. duration'!N94</f>
        <v>8</v>
      </c>
      <c r="I91" s="67">
        <f t="shared" si="3"/>
        <v>8</v>
      </c>
      <c r="J91" s="67">
        <f>'FST imm. duration'!U94</f>
        <v>8</v>
      </c>
      <c r="K91" s="67">
        <f>'FST imm. duration'!W94</f>
        <v>1</v>
      </c>
      <c r="T91" s="69" t="str">
        <f>'Extraction info'!D94</f>
        <v>M</v>
      </c>
      <c r="U91" s="69" t="str">
        <f>'Extraction info'!E94</f>
        <v>rat</v>
      </c>
      <c r="V91" s="69" t="str">
        <f>'Extraction info'!F94</f>
        <v>SD</v>
      </c>
      <c r="W91" s="69" t="str">
        <f>'Extraction info'!G94</f>
        <v>NA</v>
      </c>
      <c r="X91" s="69" t="str">
        <f>'Extraction info'!H94</f>
        <v>Isolation-Rearing</v>
      </c>
      <c r="Y91" s="69" t="str">
        <f>'Extraction info'!I94</f>
        <v>250-300</v>
      </c>
      <c r="Z91" s="69" t="str">
        <f>'Extraction info'!P94</f>
        <v>vehicle</v>
      </c>
      <c r="AA91" s="69" t="str">
        <f>'Extraction info'!Q94</f>
        <v>fluoxetine</v>
      </c>
      <c r="AB91" s="69" t="str">
        <f>'Extraction info'!R94</f>
        <v>SSRI</v>
      </c>
      <c r="AC91" s="69">
        <f>'Extraction info'!S94</f>
        <v>10</v>
      </c>
      <c r="AD91" s="69" t="str">
        <f>'Extraction info'!T94</f>
        <v>1 to 4</v>
      </c>
      <c r="AE91" s="69" t="str">
        <f>'Extraction info'!U94</f>
        <v>subcutaneous</v>
      </c>
      <c r="AF91" s="69">
        <f>'Extraction info'!V94</f>
        <v>1</v>
      </c>
      <c r="AG91" s="69" t="str">
        <f>'Extraction info'!W94</f>
        <v>NA</v>
      </c>
      <c r="AH91" s="70" t="str">
        <f>'Extraction info'!X94</f>
        <v>pre15test5</v>
      </c>
      <c r="AI91" s="70" t="str">
        <f>'Extraction info'!Y94</f>
        <v>video analysis, score5sinterval</v>
      </c>
      <c r="AK91" s="70" t="str">
        <f>'Extraction info'!AE94</f>
        <v>NA</v>
      </c>
    </row>
    <row r="92" spans="1:37" x14ac:dyDescent="0.25">
      <c r="A92" s="65" t="str">
        <f>'FST imm. duration'!A95</f>
        <v xml:space="preserve">BIANCHI et al. </v>
      </c>
      <c r="B92" s="66">
        <f>'FST imm. duration'!B95</f>
        <v>2012</v>
      </c>
      <c r="C92" s="67" t="str">
        <f>'FST imm. duration'!E95</f>
        <v>FST immob. Duration</v>
      </c>
      <c r="D92" s="68">
        <f>'FST imm. duration'!J95</f>
        <v>135</v>
      </c>
      <c r="E92" s="68">
        <f>'FST imm. duration'!Q95</f>
        <v>58.566176470588232</v>
      </c>
      <c r="F92" s="68">
        <f>'FST imm. duration'!O95</f>
        <v>60.05208325518106</v>
      </c>
      <c r="G92" s="68">
        <f>'FST imm. duration'!V95</f>
        <v>24.020833302072425</v>
      </c>
      <c r="H92" s="67">
        <f>'FST imm. duration'!N95</f>
        <v>8</v>
      </c>
      <c r="I92" s="67">
        <f t="shared" si="3"/>
        <v>8</v>
      </c>
      <c r="J92" s="67">
        <f>'FST imm. duration'!U95</f>
        <v>8</v>
      </c>
      <c r="K92" s="67">
        <f>'FST imm. duration'!W95</f>
        <v>1</v>
      </c>
      <c r="T92" s="69" t="str">
        <f>'Extraction info'!D95</f>
        <v>M</v>
      </c>
      <c r="U92" s="69" t="str">
        <f>'Extraction info'!E95</f>
        <v>rat</v>
      </c>
      <c r="V92" s="69" t="str">
        <f>'Extraction info'!F95</f>
        <v>SD</v>
      </c>
      <c r="W92" s="69" t="str">
        <f>'Extraction info'!G95</f>
        <v>NA</v>
      </c>
      <c r="X92" s="69" t="str">
        <f>'Extraction info'!H95</f>
        <v>Isolation-Rearing</v>
      </c>
      <c r="Y92" s="69" t="str">
        <f>'Extraction info'!I95</f>
        <v>250-300</v>
      </c>
      <c r="Z92" s="69" t="str">
        <f>'Extraction info'!P95</f>
        <v>vehicle</v>
      </c>
      <c r="AA92" s="69" t="str">
        <f>'Extraction info'!Q95</f>
        <v>fluoxetine</v>
      </c>
      <c r="AB92" s="69" t="str">
        <f>'Extraction info'!R95</f>
        <v>SSRI</v>
      </c>
      <c r="AC92" s="69">
        <f>'Extraction info'!S95</f>
        <v>10</v>
      </c>
      <c r="AD92" s="69" t="str">
        <f>'Extraction info'!T95</f>
        <v>7 to 10</v>
      </c>
      <c r="AE92" s="69" t="str">
        <f>'Extraction info'!U95</f>
        <v>subcutaneous</v>
      </c>
      <c r="AF92" s="69">
        <f>'Extraction info'!V95</f>
        <v>1</v>
      </c>
      <c r="AG92" s="69" t="str">
        <f>'Extraction info'!W95</f>
        <v>NA</v>
      </c>
      <c r="AH92" s="70" t="str">
        <f>'Extraction info'!X95</f>
        <v>pre15test5</v>
      </c>
      <c r="AI92" s="70" t="str">
        <f>'Extraction info'!Y95</f>
        <v>video analysis, score5sinterval</v>
      </c>
      <c r="AK92" s="70" t="str">
        <f>'Extraction info'!AE95</f>
        <v>NA</v>
      </c>
    </row>
    <row r="93" spans="1:37" x14ac:dyDescent="0.25">
      <c r="A93" s="65" t="str">
        <f>'FST imm. duration'!A96</f>
        <v xml:space="preserve">BJORNEBEKK et al. </v>
      </c>
      <c r="B93" s="66">
        <f>'FST imm. duration'!B96</f>
        <v>2010</v>
      </c>
      <c r="C93" s="67" t="str">
        <f>'FST imm. duration'!E96</f>
        <v>FST immob. Duration</v>
      </c>
      <c r="D93" s="68">
        <f>'FST imm. duration'!J96</f>
        <v>437</v>
      </c>
      <c r="E93" s="68">
        <f>'FST imm. duration'!Q96</f>
        <v>388</v>
      </c>
      <c r="F93" s="68">
        <f>'FST imm. duration'!O96</f>
        <v>84.852813742385706</v>
      </c>
      <c r="G93" s="68">
        <f>'FST imm. duration'!V96</f>
        <v>183.84776310850236</v>
      </c>
      <c r="H93" s="67">
        <f>'FST imm. duration'!N96</f>
        <v>8</v>
      </c>
      <c r="I93" s="67">
        <f t="shared" si="3"/>
        <v>8</v>
      </c>
      <c r="J93" s="67">
        <f>'FST imm. duration'!U96</f>
        <v>8</v>
      </c>
      <c r="K93" s="67">
        <f>'FST imm. duration'!W96</f>
        <v>1</v>
      </c>
      <c r="T93" s="69" t="str">
        <f>'Extraction info'!D96</f>
        <v>F</v>
      </c>
      <c r="U93" s="69" t="str">
        <f>'Extraction info'!E96</f>
        <v>rat</v>
      </c>
      <c r="V93" s="69" t="str">
        <f>'Extraction info'!F96</f>
        <v>flinders sensitive</v>
      </c>
      <c r="W93" s="69">
        <f>'Extraction info'!G96</f>
        <v>168</v>
      </c>
      <c r="X93" s="69" t="str">
        <f>'Extraction info'!H96</f>
        <v>NA</v>
      </c>
      <c r="Y93" s="69" t="str">
        <f>'Extraction info'!I96</f>
        <v>NA</v>
      </c>
      <c r="Z93" s="69" t="str">
        <f>'Extraction info'!P96</f>
        <v>vehicle</v>
      </c>
      <c r="AA93" s="69" t="str">
        <f>'Extraction info'!Q96</f>
        <v>escitalopram</v>
      </c>
      <c r="AB93" s="69" t="str">
        <f>'Extraction info'!R96</f>
        <v>SSRI</v>
      </c>
      <c r="AC93" s="69">
        <f>'Extraction info'!S96</f>
        <v>27.5</v>
      </c>
      <c r="AD93" s="69">
        <f>'Extraction info'!T96</f>
        <v>28</v>
      </c>
      <c r="AE93" s="69" t="str">
        <f>'Extraction info'!U96</f>
        <v>oral</v>
      </c>
      <c r="AF93" s="69">
        <f>'Extraction info'!V96</f>
        <v>1</v>
      </c>
      <c r="AG93" s="69" t="str">
        <f>'Extraction info'!W96</f>
        <v>NA</v>
      </c>
      <c r="AH93" s="70" t="str">
        <f>'Extraction info'!X96</f>
        <v>test15</v>
      </c>
      <c r="AI93" s="70" t="str">
        <f>'Extraction info'!Y96</f>
        <v>video analysis</v>
      </c>
      <c r="AK93" s="70" t="str">
        <f>'Extraction info'!AE96</f>
        <v>NA</v>
      </c>
    </row>
    <row r="94" spans="1:37" x14ac:dyDescent="0.25">
      <c r="A94" s="65" t="str">
        <f>'FST imm. duration'!A97</f>
        <v xml:space="preserve">BOONLERT et al. </v>
      </c>
      <c r="B94" s="66">
        <f>'FST imm. duration'!B97</f>
        <v>2017</v>
      </c>
      <c r="C94" s="67" t="str">
        <f>'FST imm. duration'!E97</f>
        <v>FST immob. Duration</v>
      </c>
      <c r="D94" s="68">
        <f>'FST imm. duration'!J97</f>
        <v>150.74380165289256</v>
      </c>
      <c r="E94" s="68">
        <f>'FST imm. duration'!Q97</f>
        <v>82.975206611570243</v>
      </c>
      <c r="F94" s="68">
        <f>'FST imm. duration'!O97</f>
        <v>24.310448014347418</v>
      </c>
      <c r="G94" s="68">
        <f>'FST imm. duration'!V97</f>
        <v>32.491848788406649</v>
      </c>
      <c r="H94" s="67">
        <f>'FST imm. duration'!N97</f>
        <v>8</v>
      </c>
      <c r="I94" s="67">
        <f t="shared" si="3"/>
        <v>8</v>
      </c>
      <c r="J94" s="67">
        <f>'FST imm. duration'!U97</f>
        <v>8</v>
      </c>
      <c r="K94" s="67">
        <f>'FST imm. duration'!W97</f>
        <v>1</v>
      </c>
      <c r="T94" s="69" t="str">
        <f>'Extraction info'!D97</f>
        <v>M</v>
      </c>
      <c r="U94" s="69" t="str">
        <f>'Extraction info'!E97</f>
        <v>mice</v>
      </c>
      <c r="V94" s="69" t="str">
        <f>'Extraction info'!F97</f>
        <v>ICR</v>
      </c>
      <c r="W94" s="69" t="str">
        <f>'Extraction info'!G97</f>
        <v>NA</v>
      </c>
      <c r="X94" s="69" t="str">
        <f>'Extraction info'!H97</f>
        <v>NA</v>
      </c>
      <c r="Y94" s="69" t="str">
        <f>'Extraction info'!I97</f>
        <v>20-25</v>
      </c>
      <c r="Z94" s="69" t="str">
        <f>'Extraction info'!P97</f>
        <v>vehicle</v>
      </c>
      <c r="AA94" s="69" t="str">
        <f>'Extraction info'!Q97</f>
        <v>amitriptyline</v>
      </c>
      <c r="AB94" s="69" t="str">
        <f>'Extraction info'!R97</f>
        <v>tricyclic</v>
      </c>
      <c r="AC94" s="69">
        <f>'Extraction info'!S97</f>
        <v>10</v>
      </c>
      <c r="AD94" s="69">
        <f>'Extraction info'!T97</f>
        <v>8</v>
      </c>
      <c r="AE94" s="69" t="str">
        <f>'Extraction info'!U97</f>
        <v>gavage</v>
      </c>
      <c r="AF94" s="69">
        <f>'Extraction info'!V97</f>
        <v>1</v>
      </c>
      <c r="AG94" s="69">
        <f>'Extraction info'!W97</f>
        <v>24</v>
      </c>
      <c r="AH94" s="70" t="str">
        <f>'Extraction info'!X97</f>
        <v>test6</v>
      </c>
      <c r="AI94" s="70" t="str">
        <f>'Extraction info'!Y97</f>
        <v>video analysis</v>
      </c>
      <c r="AK94" s="70" t="str">
        <f>'Extraction info'!AE97</f>
        <v>open field test</v>
      </c>
    </row>
    <row r="95" spans="1:37" x14ac:dyDescent="0.25">
      <c r="A95" s="65" t="str">
        <f>'FST imm. duration'!A98</f>
        <v xml:space="preserve">BORSINI et al. </v>
      </c>
      <c r="B95" s="66">
        <f>'FST imm. duration'!B98</f>
        <v>1988</v>
      </c>
      <c r="C95" s="67" t="str">
        <f>'FST imm. duration'!E98</f>
        <v>FST immob. Duration</v>
      </c>
      <c r="D95" s="68">
        <f>'FST imm. duration'!J98</f>
        <v>207</v>
      </c>
      <c r="E95" s="68">
        <f>'FST imm. duration'!Q98</f>
        <v>155</v>
      </c>
      <c r="F95" s="68">
        <f>'FST imm. duration'!O98</f>
        <v>22.627416997969522</v>
      </c>
      <c r="G95" s="68">
        <f>'FST imm. duration'!V98</f>
        <v>28.284271247461902</v>
      </c>
      <c r="H95" s="67">
        <f>'FST imm. duration'!N98</f>
        <v>8</v>
      </c>
      <c r="I95" s="67">
        <f t="shared" si="3"/>
        <v>8</v>
      </c>
      <c r="J95" s="67">
        <f>'FST imm. duration'!U98</f>
        <v>8</v>
      </c>
      <c r="K95" s="67">
        <f>'FST imm. duration'!W98</f>
        <v>1</v>
      </c>
      <c r="T95" s="69" t="str">
        <f>'Extraction info'!D98</f>
        <v>M</v>
      </c>
      <c r="U95" s="69" t="str">
        <f>'Extraction info'!E98</f>
        <v>rat</v>
      </c>
      <c r="V95" s="69" t="str">
        <f>'Extraction info'!F98</f>
        <v>CD-COBS</v>
      </c>
      <c r="W95" s="69" t="str">
        <f>'Extraction info'!G98</f>
        <v>NA</v>
      </c>
      <c r="X95" s="69" t="str">
        <f>'Extraction info'!H98</f>
        <v>NA</v>
      </c>
      <c r="Y95" s="69" t="str">
        <f>'Extraction info'!I98</f>
        <v>150-180</v>
      </c>
      <c r="Z95" s="69" t="str">
        <f>'Extraction info'!P98</f>
        <v>vehicle</v>
      </c>
      <c r="AA95" s="69" t="str">
        <f>'Extraction info'!Q98</f>
        <v>desipramine</v>
      </c>
      <c r="AB95" s="69" t="str">
        <f>'Extraction info'!R98</f>
        <v>tricyclic</v>
      </c>
      <c r="AC95" s="69">
        <f>'Extraction info'!S98</f>
        <v>20</v>
      </c>
      <c r="AD95" s="69">
        <f>'Extraction info'!T98</f>
        <v>1</v>
      </c>
      <c r="AE95" s="69" t="str">
        <f>'Extraction info'!U98</f>
        <v>IP</v>
      </c>
      <c r="AF95" s="69">
        <f>'Extraction info'!V98</f>
        <v>3</v>
      </c>
      <c r="AG95" s="69">
        <f>'Extraction info'!W98</f>
        <v>1</v>
      </c>
      <c r="AH95" s="70" t="str">
        <f>'Extraction info'!X98</f>
        <v>pre15test5</v>
      </c>
      <c r="AI95" s="70" t="str">
        <f>'Extraction info'!Y98</f>
        <v>Unclear</v>
      </c>
      <c r="AK95" s="70" t="str">
        <f>'Extraction info'!AE98</f>
        <v>NA</v>
      </c>
    </row>
    <row r="96" spans="1:37" x14ac:dyDescent="0.25">
      <c r="A96" s="65" t="str">
        <f>'FST imm. duration'!A99</f>
        <v xml:space="preserve">BORSINI et al. </v>
      </c>
      <c r="B96" s="66">
        <f>'FST imm. duration'!B99</f>
        <v>1988</v>
      </c>
      <c r="C96" s="67" t="str">
        <f>'FST imm. duration'!E99</f>
        <v>FST immob. Duration</v>
      </c>
      <c r="D96" s="68">
        <f>'FST imm. duration'!J99</f>
        <v>208</v>
      </c>
      <c r="E96" s="68">
        <f>'FST imm. duration'!Q99</f>
        <v>141</v>
      </c>
      <c r="F96" s="68">
        <f>'FST imm. duration'!O99</f>
        <v>39.597979746446661</v>
      </c>
      <c r="G96" s="68">
        <f>'FST imm. duration'!V99</f>
        <v>62.225396744416187</v>
      </c>
      <c r="H96" s="67">
        <f>'FST imm. duration'!N99</f>
        <v>8</v>
      </c>
      <c r="I96" s="67">
        <f t="shared" si="3"/>
        <v>8</v>
      </c>
      <c r="J96" s="67">
        <f>'FST imm. duration'!U99</f>
        <v>8</v>
      </c>
      <c r="K96" s="67">
        <f>'FST imm. duration'!W99</f>
        <v>1</v>
      </c>
      <c r="T96" s="69" t="str">
        <f>'Extraction info'!D99</f>
        <v>M</v>
      </c>
      <c r="U96" s="69" t="str">
        <f>'Extraction info'!E99</f>
        <v>rat</v>
      </c>
      <c r="V96" s="69" t="str">
        <f>'Extraction info'!F99</f>
        <v>CD-COBS</v>
      </c>
      <c r="W96" s="69" t="str">
        <f>'Extraction info'!G99</f>
        <v>NA</v>
      </c>
      <c r="X96" s="69" t="str">
        <f>'Extraction info'!H99</f>
        <v>NA</v>
      </c>
      <c r="Y96" s="69" t="str">
        <f>'Extraction info'!I99</f>
        <v>150-180</v>
      </c>
      <c r="Z96" s="69" t="str">
        <f>'Extraction info'!P99</f>
        <v>vehicle</v>
      </c>
      <c r="AA96" s="69" t="str">
        <f>'Extraction info'!Q99</f>
        <v>amineptine</v>
      </c>
      <c r="AB96" s="69" t="str">
        <f>'Extraction info'!R99</f>
        <v>tricyclic</v>
      </c>
      <c r="AC96" s="69">
        <f>'Extraction info'!S99</f>
        <v>20</v>
      </c>
      <c r="AD96" s="69">
        <f>'Extraction info'!T99</f>
        <v>1</v>
      </c>
      <c r="AE96" s="69" t="str">
        <f>'Extraction info'!U99</f>
        <v>IP</v>
      </c>
      <c r="AF96" s="69">
        <f>'Extraction info'!V99</f>
        <v>1</v>
      </c>
      <c r="AG96" s="69">
        <f>'Extraction info'!W99</f>
        <v>1</v>
      </c>
      <c r="AH96" s="70" t="str">
        <f>'Extraction info'!X99</f>
        <v>pre15test5</v>
      </c>
      <c r="AI96" s="70" t="str">
        <f>'Extraction info'!Y99</f>
        <v>Unclear</v>
      </c>
      <c r="AK96" s="70" t="str">
        <f>'Extraction info'!AE99</f>
        <v>NA</v>
      </c>
    </row>
    <row r="97" spans="1:37" x14ac:dyDescent="0.25">
      <c r="A97" s="65" t="e">
        <f>'FST imm. duration'!#REF!</f>
        <v>#REF!</v>
      </c>
      <c r="B97" s="66" t="e">
        <f>'FST imm. duration'!#REF!</f>
        <v>#REF!</v>
      </c>
      <c r="C97" s="67" t="e">
        <f>'FST imm. duration'!#REF!</f>
        <v>#REF!</v>
      </c>
      <c r="D97" s="68" t="e">
        <f>'FST imm. duration'!#REF!</f>
        <v>#REF!</v>
      </c>
      <c r="E97" s="68" t="e">
        <f>'FST imm. duration'!#REF!</f>
        <v>#REF!</v>
      </c>
      <c r="F97" s="68" t="e">
        <f>'FST imm. duration'!#REF!</f>
        <v>#REF!</v>
      </c>
      <c r="G97" s="68" t="e">
        <f>'FST imm. duration'!#REF!</f>
        <v>#REF!</v>
      </c>
      <c r="H97" s="67" t="e">
        <f>'FST imm. duration'!#REF!</f>
        <v>#REF!</v>
      </c>
      <c r="I97" s="67" t="e">
        <f t="shared" si="3"/>
        <v>#REF!</v>
      </c>
      <c r="J97" s="67" t="e">
        <f>'FST imm. duration'!#REF!</f>
        <v>#REF!</v>
      </c>
      <c r="K97" s="67" t="e">
        <f>'FST imm. duration'!#REF!</f>
        <v>#REF!</v>
      </c>
      <c r="T97" s="69" t="e">
        <f>'Extraction info'!#REF!</f>
        <v>#REF!</v>
      </c>
      <c r="U97" s="69" t="e">
        <f>'Extraction info'!#REF!</f>
        <v>#REF!</v>
      </c>
      <c r="V97" s="69" t="e">
        <f>'Extraction info'!#REF!</f>
        <v>#REF!</v>
      </c>
      <c r="W97" s="69" t="e">
        <f>'Extraction info'!#REF!</f>
        <v>#REF!</v>
      </c>
      <c r="X97" s="69" t="e">
        <f>'Extraction info'!#REF!</f>
        <v>#REF!</v>
      </c>
      <c r="Y97" s="69" t="e">
        <f>'Extraction info'!#REF!</f>
        <v>#REF!</v>
      </c>
      <c r="Z97" s="69" t="e">
        <f>'Extraction info'!#REF!</f>
        <v>#REF!</v>
      </c>
      <c r="AA97" s="69" t="e">
        <f>'Extraction info'!#REF!</f>
        <v>#REF!</v>
      </c>
      <c r="AB97" s="69" t="e">
        <f>'Extraction info'!#REF!</f>
        <v>#REF!</v>
      </c>
      <c r="AC97" s="69" t="e">
        <f>'Extraction info'!#REF!</f>
        <v>#REF!</v>
      </c>
      <c r="AD97" s="69" t="e">
        <f>'Extraction info'!#REF!</f>
        <v>#REF!</v>
      </c>
      <c r="AE97" s="69" t="e">
        <f>'Extraction info'!#REF!</f>
        <v>#REF!</v>
      </c>
      <c r="AF97" s="69" t="e">
        <f>'Extraction info'!#REF!</f>
        <v>#REF!</v>
      </c>
      <c r="AG97" s="69" t="e">
        <f>'Extraction info'!#REF!</f>
        <v>#REF!</v>
      </c>
      <c r="AH97" s="70" t="e">
        <f>'Extraction info'!#REF!</f>
        <v>#REF!</v>
      </c>
      <c r="AI97" s="70" t="e">
        <f>'Extraction info'!#REF!</f>
        <v>#REF!</v>
      </c>
      <c r="AK97" s="70" t="e">
        <f>'Extraction info'!#REF!</f>
        <v>#REF!</v>
      </c>
    </row>
    <row r="98" spans="1:37" x14ac:dyDescent="0.25">
      <c r="A98" s="65" t="str">
        <f>'FST imm. duration'!A100</f>
        <v xml:space="preserve">BUGA et al. </v>
      </c>
      <c r="B98" s="66">
        <f>'FST imm. duration'!B100</f>
        <v>2016</v>
      </c>
      <c r="C98" s="67" t="str">
        <f>'FST imm. duration'!E100</f>
        <v>FST immob. Duration</v>
      </c>
      <c r="D98" s="68">
        <f>'FST imm. duration'!J100</f>
        <v>144.4467087833707</v>
      </c>
      <c r="E98" s="68">
        <f>'FST imm. duration'!Q100</f>
        <v>123.2932545343387</v>
      </c>
      <c r="F98" s="68">
        <f>'FST imm. duration'!O100</f>
        <v>12.553495007132668</v>
      </c>
      <c r="G98" s="68">
        <f>'FST imm. duration'!V100</f>
        <v>15.691868758915835</v>
      </c>
      <c r="H98" s="67">
        <f>'FST imm. duration'!N100</f>
        <v>13</v>
      </c>
      <c r="I98" s="67">
        <f t="shared" si="3"/>
        <v>13</v>
      </c>
      <c r="J98" s="67">
        <f>'FST imm. duration'!U100</f>
        <v>15</v>
      </c>
      <c r="K98" s="67">
        <f>'FST imm. duration'!W100</f>
        <v>1</v>
      </c>
      <c r="T98" s="69" t="str">
        <f>'Extraction info'!D100</f>
        <v>M</v>
      </c>
      <c r="U98" s="69" t="str">
        <f>'Extraction info'!E100</f>
        <v>rat</v>
      </c>
      <c r="V98" s="69" t="str">
        <f>'Extraction info'!F100</f>
        <v>sprague-dawley</v>
      </c>
      <c r="W98" s="69" t="str">
        <f>'Extraction info'!G100</f>
        <v>570-600</v>
      </c>
      <c r="X98" s="69" t="str">
        <f>'Extraction info'!H100</f>
        <v>strokeMCAOpos14</v>
      </c>
      <c r="Y98" s="69" t="str">
        <f>'Extraction info'!I100</f>
        <v>520-600</v>
      </c>
      <c r="Z98" s="69" t="str">
        <f>'Extraction info'!P100</f>
        <v>vehicle</v>
      </c>
      <c r="AA98" s="69" t="str">
        <f>'Extraction info'!Q100</f>
        <v>fluoxetine</v>
      </c>
      <c r="AB98" s="69" t="str">
        <f>'Extraction info'!R100</f>
        <v>SSRI</v>
      </c>
      <c r="AC98" s="69">
        <f>'Extraction info'!S100</f>
        <v>10</v>
      </c>
      <c r="AD98" s="69">
        <f>'Extraction info'!T100</f>
        <v>1</v>
      </c>
      <c r="AE98" s="69" t="str">
        <f>'Extraction info'!U100</f>
        <v>IP</v>
      </c>
      <c r="AF98" s="69">
        <f>'Extraction info'!V100</f>
        <v>1</v>
      </c>
      <c r="AG98" s="69" t="str">
        <f>'Extraction info'!W100</f>
        <v>NA</v>
      </c>
      <c r="AH98" s="70" t="str">
        <f>'Extraction info'!X100</f>
        <v>test5scorefirst2</v>
      </c>
      <c r="AI98" s="70" t="str">
        <f>'Extraction info'!Y100</f>
        <v>Unclear</v>
      </c>
      <c r="AK98" s="70" t="str">
        <f>'Extraction info'!AE100</f>
        <v>NA</v>
      </c>
    </row>
    <row r="99" spans="1:37" x14ac:dyDescent="0.25">
      <c r="A99" s="65" t="str">
        <f>'FST imm. duration'!A101</f>
        <v xml:space="preserve">BUGA et al. </v>
      </c>
      <c r="B99" s="66">
        <f>'FST imm. duration'!B101</f>
        <v>2016</v>
      </c>
      <c r="C99" s="67" t="str">
        <f>'FST imm. duration'!E101</f>
        <v>FST immob. Duration</v>
      </c>
      <c r="D99" s="68">
        <f>'FST imm. duration'!J101</f>
        <v>171.75463623395149</v>
      </c>
      <c r="E99" s="68">
        <f>'FST imm. duration'!Q101</f>
        <v>136.45812105155898</v>
      </c>
      <c r="F99" s="68">
        <f>'FST imm. duration'!O101</f>
        <v>10.67862237619727</v>
      </c>
      <c r="G99" s="68">
        <f>'FST imm. duration'!V101</f>
        <v>16.955369879763602</v>
      </c>
      <c r="H99" s="67">
        <f>'FST imm. duration'!N101</f>
        <v>13</v>
      </c>
      <c r="I99" s="67">
        <f t="shared" si="3"/>
        <v>13</v>
      </c>
      <c r="J99" s="67">
        <f>'FST imm. duration'!U101</f>
        <v>15</v>
      </c>
      <c r="K99" s="67">
        <f>'FST imm. duration'!W101</f>
        <v>1</v>
      </c>
      <c r="T99" s="69" t="str">
        <f>'Extraction info'!D101</f>
        <v>M</v>
      </c>
      <c r="U99" s="69" t="str">
        <f>'Extraction info'!E101</f>
        <v>rat</v>
      </c>
      <c r="V99" s="69" t="str">
        <f>'Extraction info'!F101</f>
        <v>sprague-dawley</v>
      </c>
      <c r="W99" s="69" t="str">
        <f>'Extraction info'!G101</f>
        <v>570-600</v>
      </c>
      <c r="X99" s="69" t="str">
        <f>'Extraction info'!H101</f>
        <v>strokeMCAOpos21</v>
      </c>
      <c r="Y99" s="69" t="str">
        <f>'Extraction info'!I101</f>
        <v>520-600</v>
      </c>
      <c r="Z99" s="69" t="str">
        <f>'Extraction info'!P101</f>
        <v>vehicle</v>
      </c>
      <c r="AA99" s="69" t="str">
        <f>'Extraction info'!Q101</f>
        <v>fluoxetine</v>
      </c>
      <c r="AB99" s="69" t="str">
        <f>'Extraction info'!R101</f>
        <v>SSRI</v>
      </c>
      <c r="AC99" s="69">
        <f>'Extraction info'!S101</f>
        <v>10</v>
      </c>
      <c r="AD99" s="69">
        <f>'Extraction info'!T101</f>
        <v>7</v>
      </c>
      <c r="AE99" s="69" t="str">
        <f>'Extraction info'!U101</f>
        <v>IP</v>
      </c>
      <c r="AF99" s="69">
        <f>'Extraction info'!V101</f>
        <v>1</v>
      </c>
      <c r="AG99" s="69" t="str">
        <f>'Extraction info'!W101</f>
        <v>NA</v>
      </c>
      <c r="AH99" s="70" t="str">
        <f>'Extraction info'!X101</f>
        <v>test5scorefirst2</v>
      </c>
      <c r="AI99" s="70" t="str">
        <f>'Extraction info'!Y101</f>
        <v>Unclear</v>
      </c>
      <c r="AK99" s="70" t="str">
        <f>'Extraction info'!AE101</f>
        <v>NA</v>
      </c>
    </row>
    <row r="100" spans="1:37" x14ac:dyDescent="0.25">
      <c r="A100" s="65" t="str">
        <f>'FST imm. duration'!A102</f>
        <v xml:space="preserve">BUGA et al. </v>
      </c>
      <c r="B100" s="66">
        <f>'FST imm. duration'!B102</f>
        <v>2016</v>
      </c>
      <c r="C100" s="67" t="str">
        <f>'FST imm. duration'!E102</f>
        <v>FST immob. Duration</v>
      </c>
      <c r="D100" s="68">
        <f>'FST imm. duration'!J102</f>
        <v>169.8797636030161</v>
      </c>
      <c r="E100" s="68">
        <f>'FST imm. duration'!Q102</f>
        <v>100.2241695536988</v>
      </c>
      <c r="F100" s="68">
        <f>'FST imm. duration'!O102</f>
        <v>12.553495007132668</v>
      </c>
      <c r="G100" s="68">
        <f>'FST imm. duration'!V102</f>
        <v>16.955369879763602</v>
      </c>
      <c r="H100" s="67">
        <f>'FST imm. duration'!N102</f>
        <v>13</v>
      </c>
      <c r="I100" s="67">
        <f t="shared" si="3"/>
        <v>13</v>
      </c>
      <c r="J100" s="67">
        <f>'FST imm. duration'!U102</f>
        <v>15</v>
      </c>
      <c r="K100" s="67">
        <f>'FST imm. duration'!W102</f>
        <v>1</v>
      </c>
      <c r="T100" s="69" t="str">
        <f>'Extraction info'!D102</f>
        <v>M</v>
      </c>
      <c r="U100" s="69" t="str">
        <f>'Extraction info'!E102</f>
        <v>rat</v>
      </c>
      <c r="V100" s="69" t="str">
        <f>'Extraction info'!F102</f>
        <v>sprague-dawley</v>
      </c>
      <c r="W100" s="69" t="str">
        <f>'Extraction info'!G102</f>
        <v>570-600</v>
      </c>
      <c r="X100" s="69" t="str">
        <f>'Extraction info'!H102</f>
        <v>strokeMCAOpos28</v>
      </c>
      <c r="Y100" s="69" t="str">
        <f>'Extraction info'!I102</f>
        <v>520-600</v>
      </c>
      <c r="Z100" s="69" t="str">
        <f>'Extraction info'!P102</f>
        <v>vehicle</v>
      </c>
      <c r="AA100" s="69" t="str">
        <f>'Extraction info'!Q102</f>
        <v>fluoxetine</v>
      </c>
      <c r="AB100" s="69" t="str">
        <f>'Extraction info'!R102</f>
        <v>SSRI</v>
      </c>
      <c r="AC100" s="69">
        <f>'Extraction info'!S102</f>
        <v>10</v>
      </c>
      <c r="AD100" s="69">
        <f>'Extraction info'!T102</f>
        <v>14</v>
      </c>
      <c r="AE100" s="69" t="str">
        <f>'Extraction info'!U102</f>
        <v>IP</v>
      </c>
      <c r="AF100" s="69">
        <f>'Extraction info'!V102</f>
        <v>1</v>
      </c>
      <c r="AG100" s="69" t="str">
        <f>'Extraction info'!W102</f>
        <v>NA</v>
      </c>
      <c r="AH100" s="70" t="str">
        <f>'Extraction info'!X102</f>
        <v>test5scorefirst2</v>
      </c>
      <c r="AI100" s="70" t="str">
        <f>'Extraction info'!Y102</f>
        <v>Unclear</v>
      </c>
      <c r="AK100" s="70" t="str">
        <f>'Extraction info'!AE102</f>
        <v>NA</v>
      </c>
    </row>
    <row r="101" spans="1:37" x14ac:dyDescent="0.25">
      <c r="A101" s="65" t="str">
        <f>'FST imm. duration'!A103</f>
        <v xml:space="preserve">BUKHARI et al. </v>
      </c>
      <c r="B101" s="66">
        <f>'FST imm. duration'!B103</f>
        <v>2013</v>
      </c>
      <c r="C101" s="67" t="str">
        <f>'FST imm. duration'!E103</f>
        <v>FST immob. Duration</v>
      </c>
      <c r="D101" s="68">
        <f>'FST imm. duration'!J103</f>
        <v>166.84907325684026</v>
      </c>
      <c r="E101" s="68">
        <f>'FST imm. duration'!Q103</f>
        <v>134.79258605472199</v>
      </c>
      <c r="F101" s="68">
        <f>'FST imm. duration'!O103</f>
        <v>24.114809341442893</v>
      </c>
      <c r="G101" s="68">
        <f>'FST imm. duration'!V103</f>
        <v>20.65388763040248</v>
      </c>
      <c r="H101" s="67">
        <f>'FST imm. duration'!N103</f>
        <v>10</v>
      </c>
      <c r="I101" s="67">
        <f t="shared" si="3"/>
        <v>1.1111111111111112</v>
      </c>
      <c r="J101" s="67">
        <f>'FST imm. duration'!U103</f>
        <v>10</v>
      </c>
      <c r="K101" s="67">
        <f>'FST imm. duration'!W103</f>
        <v>9</v>
      </c>
      <c r="T101" s="69" t="str">
        <f>'Extraction info'!D103</f>
        <v>M</v>
      </c>
      <c r="U101" s="69" t="str">
        <f>'Extraction info'!E103</f>
        <v>rat</v>
      </c>
      <c r="V101" s="69" t="str">
        <f>'Extraction info'!F103</f>
        <v>sprague-dawley</v>
      </c>
      <c r="W101" s="69" t="str">
        <f>'Extraction info'!G103</f>
        <v>NA</v>
      </c>
      <c r="X101" s="69" t="str">
        <f>'Extraction info'!H103</f>
        <v>NA</v>
      </c>
      <c r="Y101" s="69" t="str">
        <f>'Extraction info'!I103</f>
        <v>200-260</v>
      </c>
      <c r="Z101" s="69" t="str">
        <f>'Extraction info'!P103</f>
        <v>vehicle</v>
      </c>
      <c r="AA101" s="69" t="str">
        <f>'Extraction info'!Q103</f>
        <v>fluoxetine</v>
      </c>
      <c r="AB101" s="69" t="str">
        <f>'Extraction info'!R103</f>
        <v>SSRI</v>
      </c>
      <c r="AC101" s="69">
        <f>'Extraction info'!S103</f>
        <v>30</v>
      </c>
      <c r="AD101" s="69">
        <f>'Extraction info'!T103</f>
        <v>1</v>
      </c>
      <c r="AE101" s="69" t="str">
        <f>'Extraction info'!U103</f>
        <v>IP</v>
      </c>
      <c r="AF101" s="69">
        <f>'Extraction info'!V103</f>
        <v>1</v>
      </c>
      <c r="AG101" s="69">
        <f>'Extraction info'!W103</f>
        <v>1</v>
      </c>
      <c r="AH101" s="70" t="str">
        <f>'Extraction info'!X103</f>
        <v>pre15test5</v>
      </c>
      <c r="AI101" s="70" t="str">
        <f>'Extraction info'!Y103</f>
        <v>NA</v>
      </c>
      <c r="AK101" s="70" t="str">
        <f>'Extraction info'!AE103</f>
        <v>NA</v>
      </c>
    </row>
    <row r="102" spans="1:37" x14ac:dyDescent="0.25">
      <c r="A102" s="65" t="str">
        <f>'FST imm. duration'!A104</f>
        <v xml:space="preserve">BUKHARI et al. </v>
      </c>
      <c r="B102" s="66">
        <f>'FST imm. duration'!B104</f>
        <v>2013</v>
      </c>
      <c r="C102" s="67" t="str">
        <f>'FST imm. duration'!E104</f>
        <v>FST immob. Duration</v>
      </c>
      <c r="D102" s="68">
        <f>'FST imm. duration'!J104</f>
        <v>166.84907325684026</v>
      </c>
      <c r="E102" s="68">
        <f>'FST imm. duration'!Q104</f>
        <v>116.29302736098853</v>
      </c>
      <c r="F102" s="68">
        <f>'FST imm. duration'!O104</f>
        <v>24.114809341442893</v>
      </c>
      <c r="G102" s="68">
        <f>'FST imm. duration'!V104</f>
        <v>17.192965919362063</v>
      </c>
      <c r="H102" s="67">
        <f>'FST imm. duration'!N104</f>
        <v>10</v>
      </c>
      <c r="I102" s="67">
        <f t="shared" si="3"/>
        <v>1.1111111111111112</v>
      </c>
      <c r="J102" s="67">
        <f>'FST imm. duration'!U104</f>
        <v>10</v>
      </c>
      <c r="K102" s="67">
        <f>'FST imm. duration'!W104</f>
        <v>9</v>
      </c>
      <c r="T102" s="69" t="str">
        <f>'Extraction info'!D104</f>
        <v>M</v>
      </c>
      <c r="U102" s="69" t="str">
        <f>'Extraction info'!E104</f>
        <v>rat</v>
      </c>
      <c r="V102" s="69" t="str">
        <f>'Extraction info'!F104</f>
        <v>sprague-dawley</v>
      </c>
      <c r="W102" s="69" t="str">
        <f>'Extraction info'!G104</f>
        <v>NA</v>
      </c>
      <c r="X102" s="69" t="str">
        <f>'Extraction info'!H104</f>
        <v>NA</v>
      </c>
      <c r="Y102" s="69" t="str">
        <f>'Extraction info'!I104</f>
        <v>200-260</v>
      </c>
      <c r="Z102" s="69" t="str">
        <f>'Extraction info'!P104</f>
        <v>vehicle</v>
      </c>
      <c r="AA102" s="69" t="str">
        <f>'Extraction info'!Q104</f>
        <v>fluoxetine</v>
      </c>
      <c r="AB102" s="69" t="str">
        <f>'Extraction info'!R104</f>
        <v>SSRI</v>
      </c>
      <c r="AC102" s="69">
        <f>'Extraction info'!S104</f>
        <v>50</v>
      </c>
      <c r="AD102" s="69">
        <f>'Extraction info'!T104</f>
        <v>1</v>
      </c>
      <c r="AE102" s="69" t="str">
        <f>'Extraction info'!U104</f>
        <v>IP</v>
      </c>
      <c r="AF102" s="69">
        <f>'Extraction info'!V104</f>
        <v>1</v>
      </c>
      <c r="AG102" s="69">
        <f>'Extraction info'!W104</f>
        <v>1</v>
      </c>
      <c r="AH102" s="70" t="str">
        <f>'Extraction info'!X104</f>
        <v>pre15test5</v>
      </c>
      <c r="AI102" s="70" t="str">
        <f>'Extraction info'!Y104</f>
        <v>NA</v>
      </c>
      <c r="AK102" s="70" t="str">
        <f>'Extraction info'!AE104</f>
        <v>NA</v>
      </c>
    </row>
    <row r="103" spans="1:37" x14ac:dyDescent="0.25">
      <c r="A103" s="65" t="str">
        <f>'FST imm. duration'!A105</f>
        <v xml:space="preserve">BUKHARI et al. </v>
      </c>
      <c r="B103" s="66">
        <f>'FST imm. duration'!B105</f>
        <v>2013</v>
      </c>
      <c r="C103" s="67" t="str">
        <f>'FST imm. duration'!E105</f>
        <v>FST immob. Duration</v>
      </c>
      <c r="D103" s="68">
        <f>'FST imm. duration'!J105</f>
        <v>166.84907325684026</v>
      </c>
      <c r="E103" s="68">
        <f>'FST imm. duration'!Q105</f>
        <v>82.082965578111214</v>
      </c>
      <c r="F103" s="68">
        <f>'FST imm. duration'!O105</f>
        <v>24.114809341442893</v>
      </c>
      <c r="G103" s="68">
        <f>'FST imm. duration'!V105</f>
        <v>12.057404670721446</v>
      </c>
      <c r="H103" s="67">
        <f>'FST imm. duration'!N105</f>
        <v>10</v>
      </c>
      <c r="I103" s="67">
        <f t="shared" si="3"/>
        <v>1.1111111111111112</v>
      </c>
      <c r="J103" s="67">
        <f>'FST imm. duration'!U105</f>
        <v>10</v>
      </c>
      <c r="K103" s="67">
        <f>'FST imm. duration'!W105</f>
        <v>9</v>
      </c>
      <c r="T103" s="69" t="str">
        <f>'Extraction info'!D105</f>
        <v>M</v>
      </c>
      <c r="U103" s="69" t="str">
        <f>'Extraction info'!E105</f>
        <v>rat</v>
      </c>
      <c r="V103" s="69" t="str">
        <f>'Extraction info'!F105</f>
        <v>sprague-dawley</v>
      </c>
      <c r="W103" s="69" t="str">
        <f>'Extraction info'!G105</f>
        <v>NA</v>
      </c>
      <c r="X103" s="69" t="str">
        <f>'Extraction info'!H105</f>
        <v>NA</v>
      </c>
      <c r="Y103" s="69" t="str">
        <f>'Extraction info'!I105</f>
        <v>200-260</v>
      </c>
      <c r="Z103" s="69" t="str">
        <f>'Extraction info'!P105</f>
        <v>vehicle</v>
      </c>
      <c r="AA103" s="69" t="str">
        <f>'Extraction info'!Q105</f>
        <v>fluoxetine</v>
      </c>
      <c r="AB103" s="69" t="str">
        <f>'Extraction info'!R105</f>
        <v>SSRI</v>
      </c>
      <c r="AC103" s="69">
        <f>'Extraction info'!S105</f>
        <v>70</v>
      </c>
      <c r="AD103" s="69">
        <f>'Extraction info'!T105</f>
        <v>1</v>
      </c>
      <c r="AE103" s="69" t="str">
        <f>'Extraction info'!U105</f>
        <v>IP</v>
      </c>
      <c r="AF103" s="69">
        <f>'Extraction info'!V105</f>
        <v>1</v>
      </c>
      <c r="AG103" s="69">
        <f>'Extraction info'!W105</f>
        <v>1</v>
      </c>
      <c r="AH103" s="70" t="str">
        <f>'Extraction info'!X105</f>
        <v>pre15test5</v>
      </c>
      <c r="AI103" s="70" t="str">
        <f>'Extraction info'!Y105</f>
        <v>NA</v>
      </c>
      <c r="AK103" s="70" t="str">
        <f>'Extraction info'!AE105</f>
        <v>NA</v>
      </c>
    </row>
    <row r="104" spans="1:37" x14ac:dyDescent="0.25">
      <c r="A104" s="65" t="str">
        <f>'FST imm. duration'!A106</f>
        <v xml:space="preserve">BUKHARI et al. </v>
      </c>
      <c r="B104" s="66">
        <f>'FST imm. duration'!B106</f>
        <v>2013</v>
      </c>
      <c r="C104" s="67" t="str">
        <f>'FST imm. duration'!E106</f>
        <v>FST immob. Duration</v>
      </c>
      <c r="D104" s="68">
        <f>'FST imm. duration'!J106</f>
        <v>166.84907325684026</v>
      </c>
      <c r="E104" s="68">
        <f>'FST imm. duration'!Q106</f>
        <v>108.70255957634599</v>
      </c>
      <c r="F104" s="68">
        <f>'FST imm. duration'!O106</f>
        <v>24.114809341442893</v>
      </c>
      <c r="G104" s="68">
        <f>'FST imm. duration'!V106</f>
        <v>17.192965919362063</v>
      </c>
      <c r="H104" s="67">
        <f>'FST imm. duration'!N106</f>
        <v>10</v>
      </c>
      <c r="I104" s="67">
        <f t="shared" si="3"/>
        <v>1.1111111111111112</v>
      </c>
      <c r="J104" s="67">
        <f>'FST imm. duration'!U106</f>
        <v>10</v>
      </c>
      <c r="K104" s="67">
        <f>'FST imm. duration'!W106</f>
        <v>9</v>
      </c>
      <c r="T104" s="69" t="str">
        <f>'Extraction info'!D106</f>
        <v>M</v>
      </c>
      <c r="U104" s="69" t="str">
        <f>'Extraction info'!E106</f>
        <v>rat</v>
      </c>
      <c r="V104" s="69" t="str">
        <f>'Extraction info'!F106</f>
        <v>sprague-dawley</v>
      </c>
      <c r="W104" s="69" t="str">
        <f>'Extraction info'!G106</f>
        <v>NA</v>
      </c>
      <c r="X104" s="69" t="str">
        <f>'Extraction info'!H106</f>
        <v>NA</v>
      </c>
      <c r="Y104" s="69" t="str">
        <f>'Extraction info'!I106</f>
        <v>200-260</v>
      </c>
      <c r="Z104" s="69" t="str">
        <f>'Extraction info'!P106</f>
        <v>vehicle</v>
      </c>
      <c r="AA104" s="69" t="str">
        <f>'Extraction info'!Q106</f>
        <v>venlafaxine</v>
      </c>
      <c r="AB104" s="69" t="str">
        <f>'Extraction info'!R106</f>
        <v>SNRI</v>
      </c>
      <c r="AC104" s="69">
        <f>'Extraction info'!S106</f>
        <v>30</v>
      </c>
      <c r="AD104" s="69">
        <f>'Extraction info'!T106</f>
        <v>1</v>
      </c>
      <c r="AE104" s="69" t="str">
        <f>'Extraction info'!U106</f>
        <v>IP</v>
      </c>
      <c r="AF104" s="69">
        <f>'Extraction info'!V106</f>
        <v>1</v>
      </c>
      <c r="AG104" s="69">
        <f>'Extraction info'!W106</f>
        <v>1</v>
      </c>
      <c r="AH104" s="70" t="str">
        <f>'Extraction info'!X106</f>
        <v>pre15test5</v>
      </c>
      <c r="AI104" s="70" t="str">
        <f>'Extraction info'!Y106</f>
        <v>NA</v>
      </c>
      <c r="AK104" s="70" t="str">
        <f>'Extraction info'!AE106</f>
        <v>NA</v>
      </c>
    </row>
    <row r="105" spans="1:37" x14ac:dyDescent="0.25">
      <c r="A105" s="65" t="str">
        <f>'FST imm. duration'!A107</f>
        <v xml:space="preserve">BUKHARI et al. </v>
      </c>
      <c r="B105" s="66">
        <f>'FST imm. duration'!B107</f>
        <v>2013</v>
      </c>
      <c r="C105" s="67" t="str">
        <f>'FST imm. duration'!E107</f>
        <v>FST immob. Duration</v>
      </c>
      <c r="D105" s="68">
        <f>'FST imm. duration'!J107</f>
        <v>166.84907325684026</v>
      </c>
      <c r="E105" s="68">
        <f>'FST imm. duration'!Q107</f>
        <v>177.19329214474845</v>
      </c>
      <c r="F105" s="68">
        <f>'FST imm. duration'!O107</f>
        <v>24.114809341442893</v>
      </c>
      <c r="G105" s="68">
        <f>'FST imm. duration'!V107</f>
        <v>25.789448879043096</v>
      </c>
      <c r="H105" s="67">
        <f>'FST imm. duration'!N107</f>
        <v>10</v>
      </c>
      <c r="I105" s="67">
        <f t="shared" si="3"/>
        <v>1.1111111111111112</v>
      </c>
      <c r="J105" s="67">
        <f>'FST imm. duration'!U107</f>
        <v>10</v>
      </c>
      <c r="K105" s="67">
        <f>'FST imm. duration'!W107</f>
        <v>9</v>
      </c>
      <c r="T105" s="69" t="str">
        <f>'Extraction info'!D107</f>
        <v>M</v>
      </c>
      <c r="U105" s="69" t="str">
        <f>'Extraction info'!E107</f>
        <v>rat</v>
      </c>
      <c r="V105" s="69" t="str">
        <f>'Extraction info'!F107</f>
        <v>sprague-dawley</v>
      </c>
      <c r="W105" s="69" t="str">
        <f>'Extraction info'!G107</f>
        <v>NA</v>
      </c>
      <c r="X105" s="69" t="str">
        <f>'Extraction info'!H107</f>
        <v>NA</v>
      </c>
      <c r="Y105" s="69" t="str">
        <f>'Extraction info'!I107</f>
        <v>200-260</v>
      </c>
      <c r="Z105" s="69" t="str">
        <f>'Extraction info'!P107</f>
        <v>vehicle</v>
      </c>
      <c r="AA105" s="69" t="str">
        <f>'Extraction info'!Q107</f>
        <v>venlafaxine</v>
      </c>
      <c r="AB105" s="69" t="str">
        <f>'Extraction info'!R107</f>
        <v>SNRI</v>
      </c>
      <c r="AC105" s="69">
        <f>'Extraction info'!S107</f>
        <v>50</v>
      </c>
      <c r="AD105" s="69">
        <f>'Extraction info'!T107</f>
        <v>1</v>
      </c>
      <c r="AE105" s="69" t="str">
        <f>'Extraction info'!U107</f>
        <v>IP</v>
      </c>
      <c r="AF105" s="69">
        <f>'Extraction info'!V107</f>
        <v>1</v>
      </c>
      <c r="AG105" s="69">
        <f>'Extraction info'!W107</f>
        <v>1</v>
      </c>
      <c r="AH105" s="70" t="str">
        <f>'Extraction info'!X107</f>
        <v>pre15test5</v>
      </c>
      <c r="AI105" s="70" t="str">
        <f>'Extraction info'!Y107</f>
        <v>NA</v>
      </c>
      <c r="AK105" s="70" t="str">
        <f>'Extraction info'!AE107</f>
        <v>NA</v>
      </c>
    </row>
    <row r="106" spans="1:37" x14ac:dyDescent="0.25">
      <c r="A106" s="65" t="str">
        <f>'FST imm. duration'!A108</f>
        <v xml:space="preserve">BUKHARI et al. </v>
      </c>
      <c r="B106" s="66">
        <f>'FST imm. duration'!B108</f>
        <v>2013</v>
      </c>
      <c r="C106" s="67" t="str">
        <f>'FST imm. duration'!E108</f>
        <v>FST immob. Duration</v>
      </c>
      <c r="D106" s="68">
        <f>'FST imm. duration'!J108</f>
        <v>166.84907325684026</v>
      </c>
      <c r="E106" s="68">
        <f>'FST imm. duration'!Q108</f>
        <v>179.34686672550751</v>
      </c>
      <c r="F106" s="68">
        <f>'FST imm. duration'!O108</f>
        <v>24.114809341442893</v>
      </c>
      <c r="G106" s="68">
        <f>'FST imm. duration'!V108</f>
        <v>27.464088416643296</v>
      </c>
      <c r="H106" s="67">
        <f>'FST imm. duration'!N108</f>
        <v>10</v>
      </c>
      <c r="I106" s="67">
        <f t="shared" si="3"/>
        <v>1.1111111111111112</v>
      </c>
      <c r="J106" s="67">
        <f>'FST imm. duration'!U108</f>
        <v>10</v>
      </c>
      <c r="K106" s="67">
        <f>'FST imm. duration'!W108</f>
        <v>9</v>
      </c>
      <c r="T106" s="69" t="str">
        <f>'Extraction info'!D108</f>
        <v>M</v>
      </c>
      <c r="U106" s="69" t="str">
        <f>'Extraction info'!E108</f>
        <v>rat</v>
      </c>
      <c r="V106" s="69" t="str">
        <f>'Extraction info'!F108</f>
        <v>sprague-dawley</v>
      </c>
      <c r="W106" s="69" t="str">
        <f>'Extraction info'!G108</f>
        <v>NA</v>
      </c>
      <c r="X106" s="69" t="str">
        <f>'Extraction info'!H108</f>
        <v>NA</v>
      </c>
      <c r="Y106" s="69" t="str">
        <f>'Extraction info'!I108</f>
        <v>200-260</v>
      </c>
      <c r="Z106" s="69" t="str">
        <f>'Extraction info'!P108</f>
        <v>vehicle</v>
      </c>
      <c r="AA106" s="69" t="str">
        <f>'Extraction info'!Q108</f>
        <v>venlafaxine</v>
      </c>
      <c r="AB106" s="69" t="str">
        <f>'Extraction info'!R108</f>
        <v>SNRI</v>
      </c>
      <c r="AC106" s="69">
        <f>'Extraction info'!S108</f>
        <v>70</v>
      </c>
      <c r="AD106" s="69">
        <f>'Extraction info'!T108</f>
        <v>1</v>
      </c>
      <c r="AE106" s="69" t="str">
        <f>'Extraction info'!U108</f>
        <v>IP</v>
      </c>
      <c r="AF106" s="69">
        <f>'Extraction info'!V108</f>
        <v>1</v>
      </c>
      <c r="AG106" s="69">
        <f>'Extraction info'!W108</f>
        <v>1</v>
      </c>
      <c r="AH106" s="70" t="str">
        <f>'Extraction info'!X108</f>
        <v>pre15test5</v>
      </c>
      <c r="AI106" s="70" t="str">
        <f>'Extraction info'!Y108</f>
        <v>NA</v>
      </c>
      <c r="AK106" s="70" t="str">
        <f>'Extraction info'!AE108</f>
        <v>NA</v>
      </c>
    </row>
    <row r="107" spans="1:37" x14ac:dyDescent="0.25">
      <c r="A107" s="65" t="str">
        <f>'FST imm. duration'!A109</f>
        <v xml:space="preserve">BUKHARI et al. </v>
      </c>
      <c r="B107" s="66">
        <f>'FST imm. duration'!B109</f>
        <v>2013</v>
      </c>
      <c r="C107" s="67" t="str">
        <f>'FST imm. duration'!E109</f>
        <v>FST immob. Duration</v>
      </c>
      <c r="D107" s="68">
        <f>'FST imm. duration'!J109</f>
        <v>166.84907325684026</v>
      </c>
      <c r="E107" s="68">
        <f>'FST imm. duration'!Q109</f>
        <v>73.927625772285964</v>
      </c>
      <c r="F107" s="68">
        <f>'FST imm. duration'!O109</f>
        <v>24.114809341442893</v>
      </c>
      <c r="G107" s="68">
        <f>'FST imm. duration'!V109</f>
        <v>12.057404670721446</v>
      </c>
      <c r="H107" s="67">
        <f>'FST imm. duration'!N109</f>
        <v>10</v>
      </c>
      <c r="I107" s="67">
        <f t="shared" si="3"/>
        <v>1.1111111111111112</v>
      </c>
      <c r="J107" s="67">
        <f>'FST imm. duration'!U109</f>
        <v>10</v>
      </c>
      <c r="K107" s="67">
        <f>'FST imm. duration'!W109</f>
        <v>9</v>
      </c>
      <c r="T107" s="69" t="str">
        <f>'Extraction info'!D109</f>
        <v>M</v>
      </c>
      <c r="U107" s="69" t="str">
        <f>'Extraction info'!E109</f>
        <v>rat</v>
      </c>
      <c r="V107" s="69" t="str">
        <f>'Extraction info'!F109</f>
        <v>sprague-dawley</v>
      </c>
      <c r="W107" s="69" t="str">
        <f>'Extraction info'!G109</f>
        <v>NA</v>
      </c>
      <c r="X107" s="69" t="str">
        <f>'Extraction info'!H109</f>
        <v>NA</v>
      </c>
      <c r="Y107" s="69" t="str">
        <f>'Extraction info'!I109</f>
        <v>200-260</v>
      </c>
      <c r="Z107" s="69" t="str">
        <f>'Extraction info'!P109</f>
        <v>vehicle</v>
      </c>
      <c r="AA107" s="69" t="str">
        <f>'Extraction info'!Q109</f>
        <v>imipramine</v>
      </c>
      <c r="AB107" s="69" t="str">
        <f>'Extraction info'!R109</f>
        <v>tricyclic</v>
      </c>
      <c r="AC107" s="69">
        <f>'Extraction info'!S109</f>
        <v>30</v>
      </c>
      <c r="AD107" s="69">
        <f>'Extraction info'!T109</f>
        <v>1</v>
      </c>
      <c r="AE107" s="69" t="str">
        <f>'Extraction info'!U109</f>
        <v>IP</v>
      </c>
      <c r="AF107" s="69">
        <f>'Extraction info'!V109</f>
        <v>1</v>
      </c>
      <c r="AG107" s="69">
        <f>'Extraction info'!W109</f>
        <v>1</v>
      </c>
      <c r="AH107" s="70" t="str">
        <f>'Extraction info'!X109</f>
        <v>pre15test5</v>
      </c>
      <c r="AI107" s="70" t="str">
        <f>'Extraction info'!Y109</f>
        <v>NA</v>
      </c>
      <c r="AK107" s="70" t="str">
        <f>'Extraction info'!AE109</f>
        <v>NA</v>
      </c>
    </row>
    <row r="108" spans="1:37" x14ac:dyDescent="0.25">
      <c r="A108" s="65" t="str">
        <f>'FST imm. duration'!A110</f>
        <v xml:space="preserve">BUKHARI et al. </v>
      </c>
      <c r="B108" s="66">
        <f>'FST imm. duration'!B110</f>
        <v>2013</v>
      </c>
      <c r="C108" s="67" t="str">
        <f>'FST imm. duration'!E110</f>
        <v>FST immob. Duration</v>
      </c>
      <c r="D108" s="68">
        <f>'FST imm. duration'!J110</f>
        <v>166.84907325684026</v>
      </c>
      <c r="E108" s="68">
        <f>'FST imm. duration'!Q110</f>
        <v>146.19593998234777</v>
      </c>
      <c r="F108" s="68">
        <f>'FST imm. duration'!O110</f>
        <v>24.114809341442893</v>
      </c>
      <c r="G108" s="68">
        <f>'FST imm. duration'!V110</f>
        <v>22.328527168002683</v>
      </c>
      <c r="H108" s="67">
        <f>'FST imm. duration'!N110</f>
        <v>10</v>
      </c>
      <c r="I108" s="67">
        <f>H108/K108</f>
        <v>1.1111111111111112</v>
      </c>
      <c r="J108" s="67">
        <f>'FST imm. duration'!U110</f>
        <v>10</v>
      </c>
      <c r="K108" s="67">
        <f>'FST imm. duration'!W110</f>
        <v>9</v>
      </c>
      <c r="T108" s="69" t="str">
        <f>'Extraction info'!D110</f>
        <v>M</v>
      </c>
      <c r="U108" s="69" t="str">
        <f>'Extraction info'!E110</f>
        <v>rat</v>
      </c>
      <c r="V108" s="69" t="str">
        <f>'Extraction info'!F110</f>
        <v>sprague-dawley</v>
      </c>
      <c r="W108" s="69" t="str">
        <f>'Extraction info'!G110</f>
        <v>NA</v>
      </c>
      <c r="X108" s="69" t="str">
        <f>'Extraction info'!H110</f>
        <v>NA</v>
      </c>
      <c r="Y108" s="69" t="str">
        <f>'Extraction info'!I110</f>
        <v>200-260</v>
      </c>
      <c r="Z108" s="69" t="str">
        <f>'Extraction info'!P110</f>
        <v>vehicle</v>
      </c>
      <c r="AA108" s="69" t="str">
        <f>'Extraction info'!Q110</f>
        <v>imipramine</v>
      </c>
      <c r="AB108" s="69" t="str">
        <f>'Extraction info'!R110</f>
        <v>tricyclic</v>
      </c>
      <c r="AC108" s="69">
        <f>'Extraction info'!S110</f>
        <v>50</v>
      </c>
      <c r="AD108" s="69">
        <f>'Extraction info'!T110</f>
        <v>1</v>
      </c>
      <c r="AE108" s="69" t="str">
        <f>'Extraction info'!U110</f>
        <v>IP</v>
      </c>
      <c r="AF108" s="69">
        <f>'Extraction info'!V110</f>
        <v>1</v>
      </c>
      <c r="AG108" s="69">
        <f>'Extraction info'!W110</f>
        <v>1</v>
      </c>
      <c r="AH108" s="70" t="str">
        <f>'Extraction info'!X110</f>
        <v>pre15test5</v>
      </c>
      <c r="AI108" s="70" t="str">
        <f>'Extraction info'!Y110</f>
        <v>NA</v>
      </c>
      <c r="AK108" s="70" t="str">
        <f>'Extraction info'!AE110</f>
        <v>NA</v>
      </c>
    </row>
    <row r="109" spans="1:37" x14ac:dyDescent="0.25">
      <c r="A109" s="65" t="str">
        <f>'FST imm. duration'!A111</f>
        <v xml:space="preserve">BUKHARI et al. </v>
      </c>
      <c r="B109" s="66">
        <f>'FST imm. duration'!B111</f>
        <v>2013</v>
      </c>
      <c r="C109" s="67" t="str">
        <f>'FST imm. duration'!E111</f>
        <v>FST immob. Duration</v>
      </c>
      <c r="D109" s="68">
        <f>'FST imm. duration'!J111</f>
        <v>166.84907325684026</v>
      </c>
      <c r="E109" s="68">
        <f>'FST imm. duration'!Q111</f>
        <v>143.477493380406</v>
      </c>
      <c r="F109" s="68">
        <f>'FST imm. duration'!O111</f>
        <v>24.114809341442893</v>
      </c>
      <c r="G109" s="68">
        <f>'FST imm. duration'!V111</f>
        <v>24.114809341442893</v>
      </c>
      <c r="H109" s="67">
        <f>'FST imm. duration'!N111</f>
        <v>10</v>
      </c>
      <c r="I109" s="67">
        <f t="shared" si="3"/>
        <v>1.1111111111111112</v>
      </c>
      <c r="J109" s="67">
        <f>'FST imm. duration'!U111</f>
        <v>10</v>
      </c>
      <c r="K109" s="67">
        <f>'FST imm. duration'!W111</f>
        <v>9</v>
      </c>
      <c r="T109" s="69" t="str">
        <f>'Extraction info'!D111</f>
        <v>M</v>
      </c>
      <c r="U109" s="69" t="str">
        <f>'Extraction info'!E111</f>
        <v>rat</v>
      </c>
      <c r="V109" s="69" t="str">
        <f>'Extraction info'!F111</f>
        <v>sprague-dawley</v>
      </c>
      <c r="W109" s="69" t="str">
        <f>'Extraction info'!G111</f>
        <v>NA</v>
      </c>
      <c r="X109" s="69" t="str">
        <f>'Extraction info'!H111</f>
        <v>NA</v>
      </c>
      <c r="Y109" s="69" t="str">
        <f>'Extraction info'!I111</f>
        <v>200-260</v>
      </c>
      <c r="Z109" s="69" t="str">
        <f>'Extraction info'!P111</f>
        <v>vehicle</v>
      </c>
      <c r="AA109" s="69" t="str">
        <f>'Extraction info'!Q111</f>
        <v>imipramine</v>
      </c>
      <c r="AB109" s="69" t="str">
        <f>'Extraction info'!R111</f>
        <v>tricyclic</v>
      </c>
      <c r="AC109" s="69">
        <f>'Extraction info'!S111</f>
        <v>70</v>
      </c>
      <c r="AD109" s="69">
        <f>'Extraction info'!T111</f>
        <v>1</v>
      </c>
      <c r="AE109" s="69" t="str">
        <f>'Extraction info'!U111</f>
        <v>IP</v>
      </c>
      <c r="AF109" s="69">
        <f>'Extraction info'!V111</f>
        <v>1</v>
      </c>
      <c r="AG109" s="69">
        <f>'Extraction info'!W111</f>
        <v>1</v>
      </c>
      <c r="AH109" s="70" t="str">
        <f>'Extraction info'!X111</f>
        <v>pre15test5</v>
      </c>
      <c r="AI109" s="70" t="str">
        <f>'Extraction info'!Y111</f>
        <v>NA</v>
      </c>
      <c r="AK109" s="70" t="str">
        <f>'Extraction info'!AE111</f>
        <v>NA</v>
      </c>
    </row>
    <row r="110" spans="1:37" x14ac:dyDescent="0.25">
      <c r="A110" s="65" t="str">
        <f>'FST imm. duration'!A112</f>
        <v xml:space="preserve">CALDARONE et al. </v>
      </c>
      <c r="B110" s="66">
        <f>'FST imm. duration'!B112</f>
        <v>2003</v>
      </c>
      <c r="C110" s="67" t="str">
        <f>'FST imm. duration'!E112</f>
        <v>FST immob. Duration</v>
      </c>
      <c r="D110" s="68">
        <f>'FST imm. duration'!J112</f>
        <v>123.54988399071927</v>
      </c>
      <c r="E110" s="68">
        <f>'FST imm. duration'!Q112</f>
        <v>123.54988399071927</v>
      </c>
      <c r="F110" s="68">
        <f>'FST imm. duration'!O112</f>
        <v>28.125439359579556</v>
      </c>
      <c r="G110" s="68">
        <f>'FST imm. duration'!V112</f>
        <v>44.633849418463207</v>
      </c>
      <c r="H110" s="67">
        <f>'FST imm. duration'!N112</f>
        <v>10</v>
      </c>
      <c r="I110" s="67">
        <f t="shared" si="3"/>
        <v>10</v>
      </c>
      <c r="J110" s="67">
        <f>'FST imm. duration'!U112</f>
        <v>10</v>
      </c>
      <c r="K110" s="67">
        <f>'FST imm. duration'!W112</f>
        <v>1</v>
      </c>
      <c r="T110" s="69" t="str">
        <f>'Extraction info'!D112</f>
        <v>F</v>
      </c>
      <c r="U110" s="69" t="str">
        <f>'Extraction info'!E112</f>
        <v>mice</v>
      </c>
      <c r="V110" s="69" t="str">
        <f>'Extraction info'!F112</f>
        <v>CB57BL/6J</v>
      </c>
      <c r="W110" s="69" t="str">
        <f>'Extraction info'!G112</f>
        <v>60-120</v>
      </c>
      <c r="X110" s="69" t="str">
        <f>'Extraction info'!H112</f>
        <v>NA</v>
      </c>
      <c r="Y110" s="69">
        <f>'Extraction info'!I112</f>
        <v>19</v>
      </c>
      <c r="Z110" s="69" t="str">
        <f>'Extraction info'!P112</f>
        <v>vehicle</v>
      </c>
      <c r="AA110" s="69" t="str">
        <f>'Extraction info'!Q112</f>
        <v>amitriptyline</v>
      </c>
      <c r="AB110" s="69" t="str">
        <f>'Extraction info'!R112</f>
        <v>tricyclic</v>
      </c>
      <c r="AC110" s="69" t="str">
        <f>'Extraction info'!S112</f>
        <v>0,2/mL</v>
      </c>
      <c r="AD110" s="69">
        <f>'Extraction info'!T112</f>
        <v>4</v>
      </c>
      <c r="AE110" s="69" t="str">
        <f>'Extraction info'!U112</f>
        <v>oral</v>
      </c>
      <c r="AF110" s="69">
        <f>'Extraction info'!V112</f>
        <v>1</v>
      </c>
      <c r="AG110" s="69" t="str">
        <f>'Extraction info'!W112</f>
        <v>NA</v>
      </c>
      <c r="AH110" s="70" t="str">
        <f>'Extraction info'!X112</f>
        <v>test15score5</v>
      </c>
      <c r="AI110" s="70" t="str">
        <f>'Extraction info'!Y112</f>
        <v>NA</v>
      </c>
      <c r="AK110" s="70" t="str">
        <f>'Extraction info'!AE112</f>
        <v>open field test</v>
      </c>
    </row>
    <row r="111" spans="1:37" x14ac:dyDescent="0.25">
      <c r="A111" s="65" t="str">
        <f>'FST imm. duration'!A113</f>
        <v xml:space="preserve">CALDARONE et al. </v>
      </c>
      <c r="B111" s="66">
        <f>'FST imm. duration'!B113</f>
        <v>2003</v>
      </c>
      <c r="C111" s="67" t="str">
        <f>'FST imm. duration'!E113</f>
        <v>FST immob. Duration</v>
      </c>
      <c r="D111" s="68">
        <f>'FST imm. duration'!J113</f>
        <v>212.81258056200053</v>
      </c>
      <c r="E111" s="68">
        <f>'FST imm. duration'!Q113</f>
        <v>169.63134828564063</v>
      </c>
      <c r="F111" s="68">
        <f>'FST imm. duration'!O113</f>
        <v>18.75029290638637</v>
      </c>
      <c r="G111" s="68">
        <f>'FST imm. duration'!V113</f>
        <v>47.079539797557082</v>
      </c>
      <c r="H111" s="67">
        <f>'FST imm. duration'!N113</f>
        <v>10</v>
      </c>
      <c r="I111" s="67">
        <f t="shared" si="3"/>
        <v>10</v>
      </c>
      <c r="J111" s="67">
        <f>'FST imm. duration'!U113</f>
        <v>10</v>
      </c>
      <c r="K111" s="67">
        <f>'FST imm. duration'!W113</f>
        <v>1</v>
      </c>
      <c r="T111" s="69" t="str">
        <f>'Extraction info'!D113</f>
        <v>F</v>
      </c>
      <c r="U111" s="69" t="str">
        <f>'Extraction info'!E113</f>
        <v>mice</v>
      </c>
      <c r="V111" s="69" t="str">
        <f>'Extraction info'!F113</f>
        <v>CB57BL/6J</v>
      </c>
      <c r="W111" s="69" t="str">
        <f>'Extraction info'!G113</f>
        <v>60-120</v>
      </c>
      <c r="X111" s="69" t="str">
        <f>'Extraction info'!H113</f>
        <v>NA</v>
      </c>
      <c r="Y111" s="69">
        <f>'Extraction info'!I113</f>
        <v>19</v>
      </c>
      <c r="Z111" s="69" t="str">
        <f>'Extraction info'!P113</f>
        <v>vehicle</v>
      </c>
      <c r="AA111" s="69" t="str">
        <f>'Extraction info'!Q113</f>
        <v>amitriptyline</v>
      </c>
      <c r="AB111" s="69" t="str">
        <f>'Extraction info'!R113</f>
        <v>tricyclic</v>
      </c>
      <c r="AC111" s="69" t="str">
        <f>'Extraction info'!S113</f>
        <v>0,2/mL</v>
      </c>
      <c r="AD111" s="69">
        <f>'Extraction info'!T113</f>
        <v>4</v>
      </c>
      <c r="AE111" s="69" t="str">
        <f>'Extraction info'!U113</f>
        <v>oral</v>
      </c>
      <c r="AF111" s="69">
        <f>'Extraction info'!V113</f>
        <v>1</v>
      </c>
      <c r="AG111" s="69" t="str">
        <f>'Extraction info'!W113</f>
        <v>NA</v>
      </c>
      <c r="AH111" s="70" t="str">
        <f>'Extraction info'!X113</f>
        <v>test15score5to10</v>
      </c>
      <c r="AI111" s="70" t="str">
        <f>'Extraction info'!Y113</f>
        <v>NA</v>
      </c>
      <c r="AK111" s="70" t="str">
        <f>'Extraction info'!AE113</f>
        <v>open field test</v>
      </c>
    </row>
    <row r="112" spans="1:37" x14ac:dyDescent="0.25">
      <c r="A112" s="65" t="str">
        <f>'FST imm. duration'!A114</f>
        <v xml:space="preserve">CALDARONE et al. </v>
      </c>
      <c r="B112" s="66">
        <f>'FST imm. duration'!B114</f>
        <v>2003</v>
      </c>
      <c r="C112" s="67" t="str">
        <f>'FST imm. duration'!E114</f>
        <v>FST immob. Duration</v>
      </c>
      <c r="D112" s="68">
        <f>'FST imm. duration'!J114</f>
        <v>212.81258056200053</v>
      </c>
      <c r="E112" s="68">
        <f>'FST imm. duration'!Q114</f>
        <v>201.66279969064192</v>
      </c>
      <c r="F112" s="68">
        <f>'FST imm. duration'!O114</f>
        <v>25.883556512076836</v>
      </c>
      <c r="G112" s="68">
        <f>'FST imm. duration'!V114</f>
        <v>51.767113024153673</v>
      </c>
      <c r="H112" s="67">
        <f>'FST imm. duration'!N114</f>
        <v>10</v>
      </c>
      <c r="I112" s="67">
        <f t="shared" si="3"/>
        <v>10</v>
      </c>
      <c r="J112" s="67">
        <f>'FST imm. duration'!U114</f>
        <v>10</v>
      </c>
      <c r="K112" s="67">
        <f>'FST imm. duration'!W114</f>
        <v>1</v>
      </c>
      <c r="T112" s="69" t="str">
        <f>'Extraction info'!D114</f>
        <v>F</v>
      </c>
      <c r="U112" s="69" t="str">
        <f>'Extraction info'!E114</f>
        <v>mice</v>
      </c>
      <c r="V112" s="69" t="str">
        <f>'Extraction info'!F114</f>
        <v>CB57BL/6J</v>
      </c>
      <c r="W112" s="69" t="str">
        <f>'Extraction info'!G114</f>
        <v>60-120</v>
      </c>
      <c r="X112" s="69" t="str">
        <f>'Extraction info'!H114</f>
        <v>NA</v>
      </c>
      <c r="Y112" s="69">
        <f>'Extraction info'!I114</f>
        <v>19</v>
      </c>
      <c r="Z112" s="69" t="str">
        <f>'Extraction info'!P114</f>
        <v>vehicle</v>
      </c>
      <c r="AA112" s="69" t="str">
        <f>'Extraction info'!Q114</f>
        <v>amitriptyline</v>
      </c>
      <c r="AB112" s="69" t="str">
        <f>'Extraction info'!R114</f>
        <v>tricyclic</v>
      </c>
      <c r="AC112" s="69" t="str">
        <f>'Extraction info'!S114</f>
        <v>0,2/mL</v>
      </c>
      <c r="AD112" s="69">
        <f>'Extraction info'!T114</f>
        <v>4</v>
      </c>
      <c r="AE112" s="69" t="str">
        <f>'Extraction info'!U114</f>
        <v>oral</v>
      </c>
      <c r="AF112" s="69">
        <f>'Extraction info'!V114</f>
        <v>1</v>
      </c>
      <c r="AG112" s="69" t="str">
        <f>'Extraction info'!W114</f>
        <v>NA</v>
      </c>
      <c r="AH112" s="70" t="str">
        <f>'Extraction info'!X114</f>
        <v>test15score10to15</v>
      </c>
      <c r="AI112" s="70" t="str">
        <f>'Extraction info'!Y114</f>
        <v>NA</v>
      </c>
      <c r="AK112" s="70" t="str">
        <f>'Extraction info'!AE114</f>
        <v>open field test</v>
      </c>
    </row>
    <row r="113" spans="1:37" x14ac:dyDescent="0.25">
      <c r="A113" s="65" t="str">
        <f>'FST imm. duration'!A115</f>
        <v xml:space="preserve">CALDARONE et al. </v>
      </c>
      <c r="B113" s="66">
        <f>'FST imm. duration'!B115</f>
        <v>2003</v>
      </c>
      <c r="C113" s="67" t="str">
        <f>'FST imm. duration'!E115</f>
        <v>FST immob. Duration</v>
      </c>
      <c r="D113" s="68">
        <f>'FST imm. duration'!J115</f>
        <v>128.70585202371745</v>
      </c>
      <c r="E113" s="68">
        <f>'FST imm. duration'!Q115</f>
        <v>66.254189224026817</v>
      </c>
      <c r="F113" s="68">
        <f>'FST imm. duration'!O115</f>
        <v>33.016820117767303</v>
      </c>
      <c r="G113" s="68">
        <f>'FST imm. duration'!V115</f>
        <v>37.704393344363893</v>
      </c>
      <c r="H113" s="67">
        <f>'FST imm. duration'!N115</f>
        <v>10</v>
      </c>
      <c r="I113" s="67">
        <f t="shared" si="3"/>
        <v>10</v>
      </c>
      <c r="J113" s="67">
        <f>'FST imm. duration'!U115</f>
        <v>10</v>
      </c>
      <c r="K113" s="67">
        <f>'FST imm. duration'!W115</f>
        <v>1</v>
      </c>
      <c r="T113" s="69" t="str">
        <f>'Extraction info'!D115</f>
        <v>F</v>
      </c>
      <c r="U113" s="69" t="str">
        <f>'Extraction info'!E115</f>
        <v>mice</v>
      </c>
      <c r="V113" s="69" t="str">
        <f>'Extraction info'!F115</f>
        <v>CB57BL/6J</v>
      </c>
      <c r="W113" s="69" t="str">
        <f>'Extraction info'!G115</f>
        <v>60-120</v>
      </c>
      <c r="X113" s="69" t="str">
        <f>'Extraction info'!H115</f>
        <v>NA</v>
      </c>
      <c r="Y113" s="69">
        <f>'Extraction info'!I115</f>
        <v>20</v>
      </c>
      <c r="Z113" s="69" t="str">
        <f>'Extraction info'!P115</f>
        <v>vehicle</v>
      </c>
      <c r="AA113" s="69" t="str">
        <f>'Extraction info'!Q115</f>
        <v>amitriptyline</v>
      </c>
      <c r="AB113" s="69" t="str">
        <f>'Extraction info'!R115</f>
        <v>tricyclic</v>
      </c>
      <c r="AC113" s="69" t="str">
        <f>'Extraction info'!S115</f>
        <v>0,2/mL</v>
      </c>
      <c r="AD113" s="69">
        <f>'Extraction info'!T115</f>
        <v>21</v>
      </c>
      <c r="AE113" s="69" t="str">
        <f>'Extraction info'!U115</f>
        <v>oral</v>
      </c>
      <c r="AF113" s="69">
        <f>'Extraction info'!V115</f>
        <v>1</v>
      </c>
      <c r="AG113" s="69" t="str">
        <f>'Extraction info'!W115</f>
        <v>NA</v>
      </c>
      <c r="AH113" s="70" t="str">
        <f>'Extraction info'!X115</f>
        <v>test15score5</v>
      </c>
      <c r="AI113" s="70" t="str">
        <f>'Extraction info'!Y115</f>
        <v>NA</v>
      </c>
      <c r="AK113" s="70" t="str">
        <f>'Extraction info'!AE115</f>
        <v>open field test</v>
      </c>
    </row>
    <row r="114" spans="1:37" x14ac:dyDescent="0.25">
      <c r="A114" s="65" t="str">
        <f>'FST imm. duration'!A116</f>
        <v xml:space="preserve">CALDARONE et al. </v>
      </c>
      <c r="B114" s="66">
        <f>'FST imm. duration'!B116</f>
        <v>2003</v>
      </c>
      <c r="C114" s="67" t="str">
        <f>'FST imm. duration'!E116</f>
        <v>FST immob. Duration</v>
      </c>
      <c r="D114" s="68">
        <f>'FST imm. duration'!J116</f>
        <v>200.18045888115495</v>
      </c>
      <c r="E114" s="68">
        <f>'FST imm. duration'!Q116</f>
        <v>130.18819283320443</v>
      </c>
      <c r="F114" s="68">
        <f>'FST imm. duration'!O116</f>
        <v>23.437866132982965</v>
      </c>
      <c r="G114" s="68">
        <f>'FST imm. duration'!V116</f>
        <v>63.58794985644073</v>
      </c>
      <c r="H114" s="67">
        <f>'FST imm. duration'!N116</f>
        <v>10</v>
      </c>
      <c r="I114" s="67">
        <f t="shared" si="3"/>
        <v>10</v>
      </c>
      <c r="J114" s="67">
        <f>'FST imm. duration'!U116</f>
        <v>10</v>
      </c>
      <c r="K114" s="67">
        <f>'FST imm. duration'!W116</f>
        <v>1</v>
      </c>
      <c r="T114" s="69" t="str">
        <f>'Extraction info'!D116</f>
        <v>F</v>
      </c>
      <c r="U114" s="69" t="str">
        <f>'Extraction info'!E116</f>
        <v>mice</v>
      </c>
      <c r="V114" s="69" t="str">
        <f>'Extraction info'!F116</f>
        <v>CB57BL/6J</v>
      </c>
      <c r="W114" s="69" t="str">
        <f>'Extraction info'!G116</f>
        <v>60-120</v>
      </c>
      <c r="X114" s="69" t="str">
        <f>'Extraction info'!H116</f>
        <v>NA</v>
      </c>
      <c r="Y114" s="69">
        <f>'Extraction info'!I116</f>
        <v>20</v>
      </c>
      <c r="Z114" s="69" t="str">
        <f>'Extraction info'!P116</f>
        <v>vehicle</v>
      </c>
      <c r="AA114" s="69" t="str">
        <f>'Extraction info'!Q116</f>
        <v>amitriptyline</v>
      </c>
      <c r="AB114" s="69" t="str">
        <f>'Extraction info'!R116</f>
        <v>tricyclic</v>
      </c>
      <c r="AC114" s="69" t="str">
        <f>'Extraction info'!S116</f>
        <v>0,2/mL</v>
      </c>
      <c r="AD114" s="69">
        <f>'Extraction info'!T116</f>
        <v>21</v>
      </c>
      <c r="AE114" s="69" t="str">
        <f>'Extraction info'!U116</f>
        <v>oral</v>
      </c>
      <c r="AF114" s="69">
        <f>'Extraction info'!V116</f>
        <v>1</v>
      </c>
      <c r="AG114" s="69" t="str">
        <f>'Extraction info'!W116</f>
        <v>NA</v>
      </c>
      <c r="AH114" s="70" t="str">
        <f>'Extraction info'!X116</f>
        <v>test15score5to10</v>
      </c>
      <c r="AI114" s="70" t="str">
        <f>'Extraction info'!Y116</f>
        <v>NA</v>
      </c>
      <c r="AK114" s="70" t="str">
        <f>'Extraction info'!AE116</f>
        <v>open field test</v>
      </c>
    </row>
    <row r="115" spans="1:37" x14ac:dyDescent="0.25">
      <c r="A115" s="65" t="str">
        <f>'FST imm. duration'!A117</f>
        <v xml:space="preserve">CALDARONE et al. </v>
      </c>
      <c r="B115" s="66">
        <f>'FST imm. duration'!B117</f>
        <v>2003</v>
      </c>
      <c r="C115" s="67" t="str">
        <f>'FST imm. duration'!E117</f>
        <v>FST immob. Duration</v>
      </c>
      <c r="D115" s="68">
        <f>'FST imm. duration'!J117</f>
        <v>205.40087651456562</v>
      </c>
      <c r="E115" s="68">
        <f>'FST imm. duration'!Q117</f>
        <v>137.66434648105181</v>
      </c>
      <c r="F115" s="68">
        <f>'FST imm. duration'!O117</f>
        <v>42.391966570960484</v>
      </c>
      <c r="G115" s="68">
        <f>'FST imm. duration'!V117</f>
        <v>72.963096309633912</v>
      </c>
      <c r="H115" s="67">
        <f>'FST imm. duration'!N117</f>
        <v>10</v>
      </c>
      <c r="I115" s="67">
        <f t="shared" si="3"/>
        <v>10</v>
      </c>
      <c r="J115" s="67">
        <f>'FST imm. duration'!U117</f>
        <v>10</v>
      </c>
      <c r="K115" s="67">
        <f>'FST imm. duration'!W117</f>
        <v>1</v>
      </c>
      <c r="T115" s="69" t="str">
        <f>'Extraction info'!D117</f>
        <v>F</v>
      </c>
      <c r="U115" s="69" t="str">
        <f>'Extraction info'!E117</f>
        <v>mice</v>
      </c>
      <c r="V115" s="69" t="str">
        <f>'Extraction info'!F117</f>
        <v>CB57BL/6J</v>
      </c>
      <c r="W115" s="69" t="str">
        <f>'Extraction info'!G117</f>
        <v>60-120</v>
      </c>
      <c r="X115" s="69" t="str">
        <f>'Extraction info'!H117</f>
        <v>NA</v>
      </c>
      <c r="Y115" s="69">
        <f>'Extraction info'!I117</f>
        <v>20</v>
      </c>
      <c r="Z115" s="69" t="str">
        <f>'Extraction info'!P117</f>
        <v>vehicle</v>
      </c>
      <c r="AA115" s="69" t="str">
        <f>'Extraction info'!Q117</f>
        <v>amitriptyline</v>
      </c>
      <c r="AB115" s="69" t="str">
        <f>'Extraction info'!R117</f>
        <v>tricyclic</v>
      </c>
      <c r="AC115" s="69" t="str">
        <f>'Extraction info'!S117</f>
        <v>0,2/mL</v>
      </c>
      <c r="AD115" s="69">
        <f>'Extraction info'!T117</f>
        <v>21</v>
      </c>
      <c r="AE115" s="69" t="str">
        <f>'Extraction info'!U117</f>
        <v>oral</v>
      </c>
      <c r="AF115" s="69">
        <f>'Extraction info'!V117</f>
        <v>1</v>
      </c>
      <c r="AG115" s="69" t="str">
        <f>'Extraction info'!W117</f>
        <v>NA</v>
      </c>
      <c r="AH115" s="70" t="str">
        <f>'Extraction info'!X117</f>
        <v>test15score10to15</v>
      </c>
      <c r="AI115" s="70" t="str">
        <f>'Extraction info'!Y117</f>
        <v>NA</v>
      </c>
      <c r="AK115" s="70" t="str">
        <f>'Extraction info'!AE117</f>
        <v>open field test</v>
      </c>
    </row>
    <row r="116" spans="1:37" x14ac:dyDescent="0.25">
      <c r="A116" s="65" t="str">
        <f>'FST imm. duration'!A118</f>
        <v xml:space="preserve">CALDARONE et al. </v>
      </c>
      <c r="B116" s="66">
        <f>'FST imm. duration'!B118</f>
        <v>2003</v>
      </c>
      <c r="C116" s="67" t="str">
        <f>'FST imm. duration'!E118</f>
        <v>FST immob. Duration</v>
      </c>
      <c r="D116" s="68">
        <f>'FST imm. duration'!J118</f>
        <v>114.85402630734679</v>
      </c>
      <c r="E116" s="68">
        <f>'FST imm. duration'!Q118</f>
        <v>92.589027911453314</v>
      </c>
      <c r="F116" s="68">
        <f>'FST imm. duration'!O118</f>
        <v>22.862654337573456</v>
      </c>
      <c r="G116" s="68">
        <f>'FST imm. duration'!V118</f>
        <v>31.560403270345965</v>
      </c>
      <c r="H116" s="67">
        <f>'FST imm. duration'!N118</f>
        <v>15</v>
      </c>
      <c r="I116" s="67">
        <f t="shared" si="3"/>
        <v>15</v>
      </c>
      <c r="J116" s="67">
        <f>'FST imm. duration'!U118</f>
        <v>15</v>
      </c>
      <c r="K116" s="67">
        <f>'FST imm. duration'!W118</f>
        <v>1</v>
      </c>
      <c r="T116" s="69" t="str">
        <f>'Extraction info'!D118</f>
        <v>M</v>
      </c>
      <c r="U116" s="69" t="str">
        <f>'Extraction info'!E118</f>
        <v>mice</v>
      </c>
      <c r="V116" s="69" t="str">
        <f>'Extraction info'!F118</f>
        <v>CB57BL/6J</v>
      </c>
      <c r="W116" s="69" t="str">
        <f>'Extraction info'!G118</f>
        <v>60-120</v>
      </c>
      <c r="X116" s="69" t="str">
        <f>'Extraction info'!H118</f>
        <v>NA</v>
      </c>
      <c r="Y116" s="69">
        <f>'Extraction info'!I118</f>
        <v>28</v>
      </c>
      <c r="Z116" s="69" t="str">
        <f>'Extraction info'!P118</f>
        <v>vehicle</v>
      </c>
      <c r="AA116" s="69" t="str">
        <f>'Extraction info'!Q118</f>
        <v>amitriptyline</v>
      </c>
      <c r="AB116" s="69" t="str">
        <f>'Extraction info'!R118</f>
        <v>tricyclic</v>
      </c>
      <c r="AC116" s="69" t="str">
        <f>'Extraction info'!S118</f>
        <v>0,2/mL</v>
      </c>
      <c r="AD116" s="69">
        <f>'Extraction info'!T118</f>
        <v>4</v>
      </c>
      <c r="AE116" s="69" t="str">
        <f>'Extraction info'!U118</f>
        <v>oral</v>
      </c>
      <c r="AF116" s="69">
        <f>'Extraction info'!V118</f>
        <v>1</v>
      </c>
      <c r="AG116" s="69" t="str">
        <f>'Extraction info'!W118</f>
        <v>NA</v>
      </c>
      <c r="AH116" s="70" t="str">
        <f>'Extraction info'!X118</f>
        <v>test15score5</v>
      </c>
      <c r="AI116" s="70" t="str">
        <f>'Extraction info'!Y118</f>
        <v>NA</v>
      </c>
      <c r="AK116" s="70" t="str">
        <f>'Extraction info'!AE118</f>
        <v>open field test</v>
      </c>
    </row>
    <row r="117" spans="1:37" x14ac:dyDescent="0.25">
      <c r="A117" s="65" t="str">
        <f>'FST imm. duration'!A119</f>
        <v xml:space="preserve">CALDARONE et al. </v>
      </c>
      <c r="B117" s="66">
        <f>'FST imm. duration'!B119</f>
        <v>2003</v>
      </c>
      <c r="C117" s="67" t="str">
        <f>'FST imm. duration'!E119</f>
        <v>FST immob. Duration</v>
      </c>
      <c r="D117" s="68">
        <f>'FST imm. duration'!J119</f>
        <v>171.89605389797882</v>
      </c>
      <c r="E117" s="68">
        <f>'FST imm. duration'!Q119</f>
        <v>149.63105550208533</v>
      </c>
      <c r="F117" s="68">
        <f>'FST imm. duration'!O119</f>
        <v>25.844739685952604</v>
      </c>
      <c r="G117" s="68">
        <f>'FST imm. duration'!V119</f>
        <v>34.542488618725116</v>
      </c>
      <c r="H117" s="67">
        <f>'FST imm. duration'!N119</f>
        <v>15</v>
      </c>
      <c r="I117" s="67">
        <f t="shared" si="3"/>
        <v>15</v>
      </c>
      <c r="J117" s="67">
        <f>'FST imm. duration'!U119</f>
        <v>15</v>
      </c>
      <c r="K117" s="67">
        <f>'FST imm. duration'!W119</f>
        <v>1</v>
      </c>
      <c r="T117" s="69" t="str">
        <f>'Extraction info'!D119</f>
        <v>M</v>
      </c>
      <c r="U117" s="69" t="str">
        <f>'Extraction info'!E119</f>
        <v>mice</v>
      </c>
      <c r="V117" s="69" t="str">
        <f>'Extraction info'!F119</f>
        <v>CB57BL/6J</v>
      </c>
      <c r="W117" s="69" t="str">
        <f>'Extraction info'!G119</f>
        <v>60-120</v>
      </c>
      <c r="X117" s="69" t="str">
        <f>'Extraction info'!H119</f>
        <v>NA</v>
      </c>
      <c r="Y117" s="69">
        <f>'Extraction info'!I119</f>
        <v>28</v>
      </c>
      <c r="Z117" s="69" t="str">
        <f>'Extraction info'!P119</f>
        <v>vehicle</v>
      </c>
      <c r="AA117" s="69" t="str">
        <f>'Extraction info'!Q119</f>
        <v>amitriptyline</v>
      </c>
      <c r="AB117" s="69" t="str">
        <f>'Extraction info'!R119</f>
        <v>tricyclic</v>
      </c>
      <c r="AC117" s="69" t="str">
        <f>'Extraction info'!S119</f>
        <v>0,2/mL</v>
      </c>
      <c r="AD117" s="69">
        <f>'Extraction info'!T119</f>
        <v>4</v>
      </c>
      <c r="AE117" s="69" t="str">
        <f>'Extraction info'!U119</f>
        <v>oral</v>
      </c>
      <c r="AF117" s="69">
        <f>'Extraction info'!V119</f>
        <v>1</v>
      </c>
      <c r="AG117" s="69" t="str">
        <f>'Extraction info'!W119</f>
        <v>NA</v>
      </c>
      <c r="AH117" s="70" t="str">
        <f>'Extraction info'!X119</f>
        <v>test15score5to10</v>
      </c>
      <c r="AI117" s="70" t="str">
        <f>'Extraction info'!Y119</f>
        <v>NA</v>
      </c>
      <c r="AK117" s="70" t="str">
        <f>'Extraction info'!AE119</f>
        <v>open field test</v>
      </c>
    </row>
    <row r="118" spans="1:37" x14ac:dyDescent="0.25">
      <c r="A118" s="65" t="str">
        <f>'FST imm. duration'!A120</f>
        <v xml:space="preserve">CALDARONE et al. </v>
      </c>
      <c r="B118" s="66">
        <f>'FST imm. duration'!B120</f>
        <v>2003</v>
      </c>
      <c r="C118" s="67" t="str">
        <f>'FST imm. duration'!E120</f>
        <v>FST immob. Duration</v>
      </c>
      <c r="D118" s="68">
        <f>'FST imm. duration'!J120</f>
        <v>188.89958293230669</v>
      </c>
      <c r="E118" s="68">
        <f>'FST imm. duration'!Q120</f>
        <v>180.75072184793069</v>
      </c>
      <c r="F118" s="68">
        <f>'FST imm. duration'!O120</f>
        <v>31.560403270345965</v>
      </c>
      <c r="G118" s="68">
        <f>'FST imm. duration'!V120</f>
        <v>37.276066854739334</v>
      </c>
      <c r="H118" s="67">
        <f>'FST imm. duration'!N120</f>
        <v>15</v>
      </c>
      <c r="I118" s="67">
        <f t="shared" si="3"/>
        <v>15</v>
      </c>
      <c r="J118" s="67">
        <f>'FST imm. duration'!U120</f>
        <v>15</v>
      </c>
      <c r="K118" s="67">
        <f>'FST imm. duration'!W120</f>
        <v>1</v>
      </c>
      <c r="T118" s="69" t="str">
        <f>'Extraction info'!D120</f>
        <v>M</v>
      </c>
      <c r="U118" s="69" t="str">
        <f>'Extraction info'!E120</f>
        <v>mice</v>
      </c>
      <c r="V118" s="69" t="str">
        <f>'Extraction info'!F120</f>
        <v>CB57BL/6J</v>
      </c>
      <c r="W118" s="69" t="str">
        <f>'Extraction info'!G120</f>
        <v>60-120</v>
      </c>
      <c r="X118" s="69" t="str">
        <f>'Extraction info'!H120</f>
        <v>NA</v>
      </c>
      <c r="Y118" s="69">
        <f>'Extraction info'!I120</f>
        <v>28</v>
      </c>
      <c r="Z118" s="69" t="str">
        <f>'Extraction info'!P120</f>
        <v>vehicle</v>
      </c>
      <c r="AA118" s="69" t="str">
        <f>'Extraction info'!Q120</f>
        <v>amitriptyline</v>
      </c>
      <c r="AB118" s="69" t="str">
        <f>'Extraction info'!R120</f>
        <v>tricyclic</v>
      </c>
      <c r="AC118" s="69" t="str">
        <f>'Extraction info'!S120</f>
        <v>0,2/mL</v>
      </c>
      <c r="AD118" s="69">
        <f>'Extraction info'!T120</f>
        <v>4</v>
      </c>
      <c r="AE118" s="69" t="str">
        <f>'Extraction info'!U120</f>
        <v>oral</v>
      </c>
      <c r="AF118" s="69">
        <f>'Extraction info'!V120</f>
        <v>1</v>
      </c>
      <c r="AG118" s="69" t="str">
        <f>'Extraction info'!W120</f>
        <v>NA</v>
      </c>
      <c r="AH118" s="70" t="str">
        <f>'Extraction info'!X120</f>
        <v>test15score10to15</v>
      </c>
      <c r="AI118" s="70" t="str">
        <f>'Extraction info'!Y120</f>
        <v>NA</v>
      </c>
      <c r="AK118" s="70" t="str">
        <f>'Extraction info'!AE120</f>
        <v>open field test</v>
      </c>
    </row>
    <row r="119" spans="1:37" x14ac:dyDescent="0.25">
      <c r="A119" s="65" t="str">
        <f>'FST imm. duration'!A121</f>
        <v xml:space="preserve">CALDARONE et al. </v>
      </c>
      <c r="B119" s="66">
        <f>'FST imm. duration'!B121</f>
        <v>2003</v>
      </c>
      <c r="C119" s="67" t="str">
        <f>'FST imm. duration'!E121</f>
        <v>FST immob. Duration</v>
      </c>
      <c r="D119" s="68">
        <f>'FST imm. duration'!J121</f>
        <v>119.28136028232274</v>
      </c>
      <c r="E119" s="68">
        <f>'FST imm. duration'!Q121</f>
        <v>102.98363811357073</v>
      </c>
      <c r="F119" s="68">
        <f>'FST imm. duration'!O121</f>
        <v>33.301251203079886</v>
      </c>
      <c r="G119" s="68">
        <f>'FST imm. duration'!V121</f>
        <v>24.446583253128004</v>
      </c>
      <c r="H119" s="67">
        <f>'FST imm. duration'!N121</f>
        <v>9</v>
      </c>
      <c r="I119" s="67">
        <f t="shared" si="3"/>
        <v>9</v>
      </c>
      <c r="J119" s="67">
        <f>'FST imm. duration'!U121</f>
        <v>9</v>
      </c>
      <c r="K119" s="67">
        <f>'FST imm. duration'!W121</f>
        <v>1</v>
      </c>
      <c r="T119" s="69" t="str">
        <f>'Extraction info'!D121</f>
        <v>M</v>
      </c>
      <c r="U119" s="69" t="str">
        <f>'Extraction info'!E121</f>
        <v>mice</v>
      </c>
      <c r="V119" s="69" t="str">
        <f>'Extraction info'!F121</f>
        <v>CB57BL/6J</v>
      </c>
      <c r="W119" s="69" t="str">
        <f>'Extraction info'!G121</f>
        <v>60-120</v>
      </c>
      <c r="X119" s="69" t="str">
        <f>'Extraction info'!H121</f>
        <v>NA</v>
      </c>
      <c r="Y119" s="69">
        <f>'Extraction info'!I121</f>
        <v>27</v>
      </c>
      <c r="Z119" s="69" t="str">
        <f>'Extraction info'!P121</f>
        <v>vehicle</v>
      </c>
      <c r="AA119" s="69" t="str">
        <f>'Extraction info'!Q121</f>
        <v>amitriptyline</v>
      </c>
      <c r="AB119" s="69" t="str">
        <f>'Extraction info'!R121</f>
        <v>tricyclic</v>
      </c>
      <c r="AC119" s="69" t="str">
        <f>'Extraction info'!S121</f>
        <v>0,2/mL</v>
      </c>
      <c r="AD119" s="69">
        <f>'Extraction info'!T121</f>
        <v>21</v>
      </c>
      <c r="AE119" s="69" t="str">
        <f>'Extraction info'!U121</f>
        <v>oral</v>
      </c>
      <c r="AF119" s="69">
        <f>'Extraction info'!V121</f>
        <v>1</v>
      </c>
      <c r="AG119" s="69" t="str">
        <f>'Extraction info'!W121</f>
        <v>NA</v>
      </c>
      <c r="AH119" s="70" t="str">
        <f>'Extraction info'!X121</f>
        <v>test15score5</v>
      </c>
      <c r="AI119" s="70" t="str">
        <f>'Extraction info'!Y121</f>
        <v>NA</v>
      </c>
      <c r="AK119" s="70" t="str">
        <f>'Extraction info'!AE121</f>
        <v>open field test</v>
      </c>
    </row>
    <row r="120" spans="1:37" x14ac:dyDescent="0.25">
      <c r="A120" s="65" t="str">
        <f>'FST imm. duration'!A122</f>
        <v xml:space="preserve">CALDARONE et al. </v>
      </c>
      <c r="B120" s="66">
        <f>'FST imm. duration'!B122</f>
        <v>2003</v>
      </c>
      <c r="C120" s="67" t="str">
        <f>'FST imm. duration'!E122</f>
        <v>FST immob. Duration</v>
      </c>
      <c r="D120" s="68">
        <f>'FST imm. duration'!J122</f>
        <v>188.19377606673083</v>
      </c>
      <c r="E120" s="68">
        <f>'FST imm. duration'!Q122</f>
        <v>125.18447224895733</v>
      </c>
      <c r="F120" s="68">
        <f>'FST imm. duration'!O122</f>
        <v>22.13666987487969</v>
      </c>
      <c r="G120" s="68">
        <f>'FST imm. duration'!V122</f>
        <v>37.728585178055823</v>
      </c>
      <c r="H120" s="67">
        <f>'FST imm. duration'!N122</f>
        <v>9</v>
      </c>
      <c r="I120" s="67">
        <f t="shared" si="3"/>
        <v>9</v>
      </c>
      <c r="J120" s="67">
        <f>'FST imm. duration'!U122</f>
        <v>9</v>
      </c>
      <c r="K120" s="67">
        <f>'FST imm. duration'!W122</f>
        <v>1</v>
      </c>
      <c r="T120" s="69" t="str">
        <f>'Extraction info'!D122</f>
        <v>M</v>
      </c>
      <c r="U120" s="69" t="str">
        <f>'Extraction info'!E122</f>
        <v>mice</v>
      </c>
      <c r="V120" s="69" t="str">
        <f>'Extraction info'!F122</f>
        <v>CB57BL/6J</v>
      </c>
      <c r="W120" s="69" t="str">
        <f>'Extraction info'!G122</f>
        <v>60-120</v>
      </c>
      <c r="X120" s="69" t="str">
        <f>'Extraction info'!H122</f>
        <v>NA</v>
      </c>
      <c r="Y120" s="69">
        <f>'Extraction info'!I122</f>
        <v>27</v>
      </c>
      <c r="Z120" s="69" t="str">
        <f>'Extraction info'!P122</f>
        <v>vehicle</v>
      </c>
      <c r="AA120" s="69" t="str">
        <f>'Extraction info'!Q122</f>
        <v>amitriptyline</v>
      </c>
      <c r="AB120" s="69" t="str">
        <f>'Extraction info'!R122</f>
        <v>tricyclic</v>
      </c>
      <c r="AC120" s="69" t="str">
        <f>'Extraction info'!S122</f>
        <v>0,2/mL</v>
      </c>
      <c r="AD120" s="69">
        <f>'Extraction info'!T122</f>
        <v>21</v>
      </c>
      <c r="AE120" s="69" t="str">
        <f>'Extraction info'!U122</f>
        <v>oral</v>
      </c>
      <c r="AF120" s="69">
        <f>'Extraction info'!V122</f>
        <v>1</v>
      </c>
      <c r="AG120" s="69" t="str">
        <f>'Extraction info'!W122</f>
        <v>NA</v>
      </c>
      <c r="AH120" s="70" t="str">
        <f>'Extraction info'!X122</f>
        <v>test15score5to10</v>
      </c>
      <c r="AI120" s="70" t="str">
        <f>'Extraction info'!Y122</f>
        <v>NA</v>
      </c>
      <c r="AK120" s="70" t="str">
        <f>'Extraction info'!AE122</f>
        <v>open field test</v>
      </c>
    </row>
    <row r="121" spans="1:37" x14ac:dyDescent="0.25">
      <c r="A121" s="65" t="str">
        <f>'FST imm. duration'!A123</f>
        <v xml:space="preserve">CALDARONE et al. </v>
      </c>
      <c r="B121" s="66">
        <f>'FST imm. duration'!B123</f>
        <v>2003</v>
      </c>
      <c r="C121" s="67" t="str">
        <f>'FST imm. duration'!E123</f>
        <v>FST immob. Duration</v>
      </c>
      <c r="D121" s="68">
        <f>'FST imm. duration'!J123</f>
        <v>217.06769329483475</v>
      </c>
      <c r="E121" s="68">
        <f>'FST imm. duration'!Q123</f>
        <v>168.94449791466153</v>
      </c>
      <c r="F121" s="68">
        <f>'FST imm. duration'!O123</f>
        <v>20.019249278152067</v>
      </c>
      <c r="G121" s="68">
        <f>'FST imm. duration'!V123</f>
        <v>40.038498556304134</v>
      </c>
      <c r="H121" s="67">
        <f>'FST imm. duration'!N123</f>
        <v>9</v>
      </c>
      <c r="I121" s="67">
        <f t="shared" si="3"/>
        <v>9</v>
      </c>
      <c r="J121" s="67">
        <f>'FST imm. duration'!U123</f>
        <v>9</v>
      </c>
      <c r="K121" s="67">
        <f>'FST imm. duration'!W123</f>
        <v>1</v>
      </c>
      <c r="T121" s="69" t="str">
        <f>'Extraction info'!D123</f>
        <v>M</v>
      </c>
      <c r="U121" s="69" t="str">
        <f>'Extraction info'!E123</f>
        <v>mice</v>
      </c>
      <c r="V121" s="69" t="str">
        <f>'Extraction info'!F123</f>
        <v>CB57BL/6J</v>
      </c>
      <c r="W121" s="69" t="str">
        <f>'Extraction info'!G123</f>
        <v>60-120</v>
      </c>
      <c r="X121" s="69" t="str">
        <f>'Extraction info'!H123</f>
        <v>NA</v>
      </c>
      <c r="Y121" s="69">
        <f>'Extraction info'!I123</f>
        <v>27</v>
      </c>
      <c r="Z121" s="69" t="str">
        <f>'Extraction info'!P123</f>
        <v>vehicle</v>
      </c>
      <c r="AA121" s="69" t="str">
        <f>'Extraction info'!Q123</f>
        <v>amitriptyline</v>
      </c>
      <c r="AB121" s="69" t="str">
        <f>'Extraction info'!R123</f>
        <v>tricyclic</v>
      </c>
      <c r="AC121" s="69" t="str">
        <f>'Extraction info'!S123</f>
        <v>0,2/mL</v>
      </c>
      <c r="AD121" s="69">
        <f>'Extraction info'!T123</f>
        <v>21</v>
      </c>
      <c r="AE121" s="69" t="str">
        <f>'Extraction info'!U123</f>
        <v>oral</v>
      </c>
      <c r="AF121" s="69">
        <f>'Extraction info'!V123</f>
        <v>1</v>
      </c>
      <c r="AG121" s="69" t="str">
        <f>'Extraction info'!W123</f>
        <v>NA</v>
      </c>
      <c r="AH121" s="70" t="str">
        <f>'Extraction info'!X123</f>
        <v>test15score10to15</v>
      </c>
      <c r="AI121" s="70" t="str">
        <f>'Extraction info'!Y123</f>
        <v>NA</v>
      </c>
      <c r="AK121" s="70" t="str">
        <f>'Extraction info'!AE123</f>
        <v>open field test</v>
      </c>
    </row>
    <row r="122" spans="1:37" x14ac:dyDescent="0.25">
      <c r="A122" s="65" t="str">
        <f>'FST imm. duration'!A124</f>
        <v xml:space="preserve">CAMPOS et al. </v>
      </c>
      <c r="B122" s="66">
        <f>'FST imm. duration'!B124</f>
        <v>2005</v>
      </c>
      <c r="C122" s="67" t="str">
        <f>'FST imm. duration'!E124</f>
        <v>FST immob. Duration</v>
      </c>
      <c r="D122" s="68">
        <f>'FST imm. duration'!J124</f>
        <v>268.82499434004978</v>
      </c>
      <c r="E122" s="68">
        <f>'FST imm. duration'!Q124</f>
        <v>201.04143083540865</v>
      </c>
      <c r="F122" s="68">
        <f>'FST imm. duration'!O124</f>
        <v>25.165765452235743</v>
      </c>
      <c r="G122" s="68">
        <f>'FST imm. duration'!V124</f>
        <v>31.505233085241688</v>
      </c>
      <c r="H122" s="67">
        <f>'FST imm. duration'!N124</f>
        <v>8</v>
      </c>
      <c r="I122" s="67">
        <f t="shared" si="3"/>
        <v>8</v>
      </c>
      <c r="J122" s="67">
        <f>'FST imm. duration'!U124</f>
        <v>8</v>
      </c>
      <c r="K122" s="67">
        <f>'FST imm. duration'!W124</f>
        <v>1</v>
      </c>
      <c r="T122" s="69" t="str">
        <f>'Extraction info'!D124</f>
        <v>M</v>
      </c>
      <c r="U122" s="69" t="str">
        <f>'Extraction info'!E124</f>
        <v>mice</v>
      </c>
      <c r="V122" s="69" t="str">
        <f>'Extraction info'!F124</f>
        <v>swiss</v>
      </c>
      <c r="W122" s="69" t="str">
        <f>'Extraction info'!G124</f>
        <v>NA</v>
      </c>
      <c r="X122" s="69" t="str">
        <f>'Extraction info'!H124</f>
        <v>NA</v>
      </c>
      <c r="Y122" s="69" t="str">
        <f>'Extraction info'!I124</f>
        <v>25-30</v>
      </c>
      <c r="Z122" s="69" t="str">
        <f>'Extraction info'!P124</f>
        <v>vehicle</v>
      </c>
      <c r="AA122" s="69" t="str">
        <f>'Extraction info'!Q124</f>
        <v>fluoxetine</v>
      </c>
      <c r="AB122" s="69" t="str">
        <f>'Extraction info'!R124</f>
        <v>SSRI</v>
      </c>
      <c r="AC122" s="69">
        <f>'Extraction info'!S124</f>
        <v>32</v>
      </c>
      <c r="AD122" s="69">
        <f>'Extraction info'!T124</f>
        <v>1</v>
      </c>
      <c r="AE122" s="69" t="str">
        <f>'Extraction info'!U124</f>
        <v>IP</v>
      </c>
      <c r="AF122" s="69">
        <f>'Extraction info'!V124</f>
        <v>1</v>
      </c>
      <c r="AG122" s="69">
        <f>'Extraction info'!W124</f>
        <v>0.5</v>
      </c>
      <c r="AH122" s="70" t="str">
        <f>'Extraction info'!X124</f>
        <v>test6</v>
      </c>
      <c r="AI122" s="70" t="str">
        <f>'Extraction info'!Y124</f>
        <v>NA</v>
      </c>
      <c r="AK122" s="70" t="str">
        <f>'Extraction info'!AE124</f>
        <v>NA</v>
      </c>
    </row>
    <row r="123" spans="1:37" x14ac:dyDescent="0.25">
      <c r="A123" s="65" t="str">
        <f>'FST imm. duration'!A125</f>
        <v xml:space="preserve">CAMPOS et al. </v>
      </c>
      <c r="B123" s="66">
        <f>'FST imm. duration'!B125</f>
        <v>2005</v>
      </c>
      <c r="C123" s="67" t="str">
        <f>'FST imm. duration'!E125</f>
        <v>FST immob. Duration</v>
      </c>
      <c r="D123" s="68">
        <f>'FST imm. duration'!J125</f>
        <v>119.24783027965285</v>
      </c>
      <c r="E123" s="68">
        <f>'FST imm. duration'!Q125</f>
        <v>72.844744455159116</v>
      </c>
      <c r="F123" s="68">
        <f>'FST imm. duration'!O125</f>
        <v>20.833654321453835</v>
      </c>
      <c r="G123" s="68">
        <f>'FST imm. duration'!V125</f>
        <v>23.242988494683189</v>
      </c>
      <c r="H123" s="67">
        <f>'FST imm. duration'!N125</f>
        <v>6</v>
      </c>
      <c r="I123" s="67">
        <f t="shared" si="3"/>
        <v>6</v>
      </c>
      <c r="J123" s="67">
        <f>'FST imm. duration'!U125</f>
        <v>6</v>
      </c>
      <c r="K123" s="67">
        <f>'FST imm. duration'!W125</f>
        <v>1</v>
      </c>
      <c r="T123" s="69" t="str">
        <f>'Extraction info'!D125</f>
        <v>M</v>
      </c>
      <c r="U123" s="69" t="str">
        <f>'Extraction info'!E125</f>
        <v>rat</v>
      </c>
      <c r="V123" s="69" t="str">
        <f>'Extraction info'!F125</f>
        <v>wistar</v>
      </c>
      <c r="W123" s="69" t="str">
        <f>'Extraction info'!G125</f>
        <v>NA</v>
      </c>
      <c r="X123" s="69" t="str">
        <f>'Extraction info'!H125</f>
        <v>NA</v>
      </c>
      <c r="Y123" s="69" t="str">
        <f>'Extraction info'!I125</f>
        <v>150-200</v>
      </c>
      <c r="Z123" s="69" t="str">
        <f>'Extraction info'!P125</f>
        <v>vehicle</v>
      </c>
      <c r="AA123" s="69" t="str">
        <f>'Extraction info'!Q125</f>
        <v>fluoxetine</v>
      </c>
      <c r="AB123" s="69" t="str">
        <f>'Extraction info'!R125</f>
        <v>SSRI</v>
      </c>
      <c r="AC123" s="69">
        <f>'Extraction info'!S125</f>
        <v>10</v>
      </c>
      <c r="AD123" s="69">
        <f>'Extraction info'!T125</f>
        <v>1</v>
      </c>
      <c r="AE123" s="69" t="str">
        <f>'Extraction info'!U125</f>
        <v>IP</v>
      </c>
      <c r="AF123" s="69">
        <f>'Extraction info'!V125</f>
        <v>3</v>
      </c>
      <c r="AG123" s="69">
        <f>'Extraction info'!W125</f>
        <v>1</v>
      </c>
      <c r="AH123" s="70" t="str">
        <f>'Extraction info'!X125</f>
        <v>pre15test6</v>
      </c>
      <c r="AI123" s="70" t="str">
        <f>'Extraction info'!Y125</f>
        <v>NA</v>
      </c>
      <c r="AK123" s="70" t="str">
        <f>'Extraction info'!AE125</f>
        <v>NA</v>
      </c>
    </row>
    <row r="124" spans="1:37" x14ac:dyDescent="0.25">
      <c r="A124" s="65" t="str">
        <f>'FST imm. duration'!A126</f>
        <v xml:space="preserve">CANNIZZARO et al. </v>
      </c>
      <c r="B124" s="66">
        <f>'FST imm. duration'!B126</f>
        <v>1993</v>
      </c>
      <c r="C124" s="67" t="str">
        <f>'FST imm. duration'!E126</f>
        <v>FST immob. Duration</v>
      </c>
      <c r="D124" s="68">
        <f>'FST imm. duration'!J126</f>
        <v>190.10901883052526</v>
      </c>
      <c r="E124" s="68">
        <f>'FST imm. duration'!Q126</f>
        <v>189.15758176412288</v>
      </c>
      <c r="F124" s="68">
        <f>'FST imm. duration'!O126</f>
        <v>67.28149038344263</v>
      </c>
      <c r="G124" s="68">
        <f>'FST imm. duration'!V126</f>
        <v>84.301314037752221</v>
      </c>
      <c r="H124" s="67">
        <f>'FST imm. duration'!N126</f>
        <v>20</v>
      </c>
      <c r="I124" s="67">
        <f t="shared" si="3"/>
        <v>10</v>
      </c>
      <c r="J124" s="67">
        <f>'FST imm. duration'!U126</f>
        <v>20</v>
      </c>
      <c r="K124" s="67">
        <f>'FST imm. duration'!W126</f>
        <v>2</v>
      </c>
      <c r="T124" s="69" t="str">
        <f>'Extraction info'!D126</f>
        <v>M</v>
      </c>
      <c r="U124" s="69" t="str">
        <f>'Extraction info'!E126</f>
        <v>rat</v>
      </c>
      <c r="V124" s="69" t="str">
        <f>'Extraction info'!F126</f>
        <v>CD-COBS</v>
      </c>
      <c r="W124" s="69" t="str">
        <f>'Extraction info'!G126</f>
        <v>NA</v>
      </c>
      <c r="X124" s="69" t="str">
        <f>'Extraction info'!H126</f>
        <v>NA</v>
      </c>
      <c r="Y124" s="69" t="str">
        <f>'Extraction info'!I126</f>
        <v>230-270</v>
      </c>
      <c r="Z124" s="69" t="str">
        <f>'Extraction info'!P126</f>
        <v>vehicle</v>
      </c>
      <c r="AA124" s="69" t="str">
        <f>'Extraction info'!Q126</f>
        <v>desipramine</v>
      </c>
      <c r="AB124" s="69" t="str">
        <f>'Extraction info'!R126</f>
        <v>tricyclic</v>
      </c>
      <c r="AC124" s="69">
        <f>'Extraction info'!S126</f>
        <v>2.5</v>
      </c>
      <c r="AD124" s="69">
        <f>'Extraction info'!T126</f>
        <v>1</v>
      </c>
      <c r="AE124" s="69" t="str">
        <f>'Extraction info'!U126</f>
        <v>IP</v>
      </c>
      <c r="AF124" s="69">
        <f>'Extraction info'!V126</f>
        <v>3</v>
      </c>
      <c r="AG124" s="69">
        <f>'Extraction info'!W126</f>
        <v>1</v>
      </c>
      <c r="AH124" s="70" t="str">
        <f>'Extraction info'!X126</f>
        <v>pre15test5</v>
      </c>
      <c r="AI124" s="70" t="str">
        <f>'Extraction info'!Y126</f>
        <v>NA</v>
      </c>
      <c r="AK124" s="70" t="str">
        <f>'Extraction info'!AE126</f>
        <v>NA</v>
      </c>
    </row>
    <row r="125" spans="1:37" x14ac:dyDescent="0.25">
      <c r="A125" s="65" t="str">
        <f>'FST imm. duration'!A127</f>
        <v xml:space="preserve">CANNIZZARO et al. </v>
      </c>
      <c r="B125" s="66">
        <f>'FST imm. duration'!B127</f>
        <v>1993</v>
      </c>
      <c r="C125" s="67" t="str">
        <f>'FST imm. duration'!E127</f>
        <v>FST immob. Duration</v>
      </c>
      <c r="D125" s="68">
        <f>'FST imm. duration'!J127</f>
        <v>190.10901883052526</v>
      </c>
      <c r="E125" s="68">
        <f>'FST imm. duration'!Q127</f>
        <v>138.37462834489594</v>
      </c>
      <c r="F125" s="68">
        <f>'FST imm. duration'!O127</f>
        <v>67.28149038344263</v>
      </c>
      <c r="G125" s="68">
        <f>'FST imm. duration'!V127</f>
        <v>54.782557387309026</v>
      </c>
      <c r="H125" s="67">
        <f>'FST imm. duration'!N127</f>
        <v>20</v>
      </c>
      <c r="I125" s="67">
        <f t="shared" si="3"/>
        <v>10</v>
      </c>
      <c r="J125" s="67">
        <f>'FST imm. duration'!U127</f>
        <v>20</v>
      </c>
      <c r="K125" s="67">
        <f>'FST imm. duration'!W127</f>
        <v>2</v>
      </c>
      <c r="T125" s="69" t="str">
        <f>'Extraction info'!D127</f>
        <v>M</v>
      </c>
      <c r="U125" s="69" t="str">
        <f>'Extraction info'!E127</f>
        <v>rat</v>
      </c>
      <c r="V125" s="69" t="str">
        <f>'Extraction info'!F127</f>
        <v>CD-COBS</v>
      </c>
      <c r="W125" s="69" t="str">
        <f>'Extraction info'!G127</f>
        <v>NA</v>
      </c>
      <c r="X125" s="69" t="str">
        <f>'Extraction info'!H127</f>
        <v>NA</v>
      </c>
      <c r="Y125" s="69" t="str">
        <f>'Extraction info'!I127</f>
        <v>230-270</v>
      </c>
      <c r="Z125" s="69" t="str">
        <f>'Extraction info'!P127</f>
        <v>vehicle</v>
      </c>
      <c r="AA125" s="69" t="str">
        <f>'Extraction info'!Q127</f>
        <v>desipramine</v>
      </c>
      <c r="AB125" s="69" t="str">
        <f>'Extraction info'!R127</f>
        <v>tricyclic</v>
      </c>
      <c r="AC125" s="69">
        <f>'Extraction info'!S127</f>
        <v>10</v>
      </c>
      <c r="AD125" s="69">
        <f>'Extraction info'!T127</f>
        <v>1</v>
      </c>
      <c r="AE125" s="69" t="str">
        <f>'Extraction info'!U127</f>
        <v>IP</v>
      </c>
      <c r="AF125" s="69">
        <f>'Extraction info'!V127</f>
        <v>3</v>
      </c>
      <c r="AG125" s="69">
        <f>'Extraction info'!W127</f>
        <v>1</v>
      </c>
      <c r="AH125" s="70" t="str">
        <f>'Extraction info'!X127</f>
        <v>pre15test5</v>
      </c>
      <c r="AI125" s="70" t="str">
        <f>'Extraction info'!Y127</f>
        <v>NA</v>
      </c>
      <c r="AK125" s="70" t="str">
        <f>'Extraction info'!AE127</f>
        <v>NA</v>
      </c>
    </row>
    <row r="126" spans="1:37" x14ac:dyDescent="0.25">
      <c r="A126" s="65" t="str">
        <f>'FST imm. duration'!A128</f>
        <v xml:space="preserve">CASAS et al. </v>
      </c>
      <c r="B126" s="66">
        <f>'FST imm. duration'!B128</f>
        <v>1995</v>
      </c>
      <c r="C126" s="67" t="str">
        <f>'FST imm. duration'!E128</f>
        <v>FST immob. Duration</v>
      </c>
      <c r="D126" s="68">
        <f>'FST imm. duration'!J128</f>
        <v>109.78278801209788</v>
      </c>
      <c r="E126" s="68">
        <f>'FST imm. duration'!Q128</f>
        <v>123.56337640912841</v>
      </c>
      <c r="F126" s="68" t="e">
        <f>'FST imm. duration'!O128</f>
        <v>#VALUE!</v>
      </c>
      <c r="G126" s="68" t="e">
        <f>'FST imm. duration'!V128</f>
        <v>#VALUE!</v>
      </c>
      <c r="H126" s="67" t="str">
        <f>'FST imm. duration'!N128</f>
        <v>NA</v>
      </c>
      <c r="I126" s="67" t="e">
        <f t="shared" si="3"/>
        <v>#VALUE!</v>
      </c>
      <c r="J126" s="67" t="str">
        <f>'FST imm. duration'!U128</f>
        <v>NA</v>
      </c>
      <c r="K126" s="67">
        <f>'FST imm. duration'!W128</f>
        <v>4</v>
      </c>
      <c r="T126" s="69" t="str">
        <f>'Extraction info'!D128</f>
        <v>M</v>
      </c>
      <c r="U126" s="69" t="str">
        <f>'Extraction info'!E128</f>
        <v>mice</v>
      </c>
      <c r="V126" s="69" t="str">
        <f>'Extraction info'!F128</f>
        <v>OF1</v>
      </c>
      <c r="W126" s="69" t="str">
        <f>'Extraction info'!G128</f>
        <v>NA</v>
      </c>
      <c r="X126" s="69" t="str">
        <f>'Extraction info'!H128</f>
        <v>NA</v>
      </c>
      <c r="Y126" s="69" t="str">
        <f>'Extraction info'!I128</f>
        <v>20-25</v>
      </c>
      <c r="Z126" s="69" t="str">
        <f>'Extraction info'!P128</f>
        <v>vehicle</v>
      </c>
      <c r="AA126" s="69" t="str">
        <f>'Extraction info'!Q128</f>
        <v>amitriptyline</v>
      </c>
      <c r="AB126" s="69" t="str">
        <f>'Extraction info'!R128</f>
        <v>tricyclic</v>
      </c>
      <c r="AC126" s="69">
        <f>'Extraction info'!S128</f>
        <v>2.5</v>
      </c>
      <c r="AD126" s="69">
        <f>'Extraction info'!T128</f>
        <v>1</v>
      </c>
      <c r="AE126" s="69" t="str">
        <f>'Extraction info'!U128</f>
        <v>IP</v>
      </c>
      <c r="AF126" s="69">
        <f>'Extraction info'!V128</f>
        <v>1</v>
      </c>
      <c r="AG126" s="69">
        <f>'Extraction info'!W128</f>
        <v>0.5</v>
      </c>
      <c r="AH126" s="70" t="str">
        <f>'Extraction info'!X128</f>
        <v>test6score4</v>
      </c>
      <c r="AI126" s="70" t="str">
        <f>'Extraction info'!Y128</f>
        <v>NA</v>
      </c>
      <c r="AK126" s="70" t="str">
        <f>'Extraction info'!AE128</f>
        <v>NA</v>
      </c>
    </row>
    <row r="127" spans="1:37" x14ac:dyDescent="0.25">
      <c r="A127" s="65" t="str">
        <f>'FST imm. duration'!A129</f>
        <v xml:space="preserve">CASAS et al. </v>
      </c>
      <c r="B127" s="66">
        <f>'FST imm. duration'!B129</f>
        <v>1995</v>
      </c>
      <c r="C127" s="67" t="str">
        <f>'FST imm. duration'!E129</f>
        <v>FST immob. Duration</v>
      </c>
      <c r="D127" s="68">
        <f>'FST imm. duration'!J129</f>
        <v>109.78278801209788</v>
      </c>
      <c r="E127" s="68">
        <f>'FST imm. duration'!Q129</f>
        <v>72.444322243607374</v>
      </c>
      <c r="F127" s="68" t="e">
        <f>'FST imm. duration'!O129</f>
        <v>#VALUE!</v>
      </c>
      <c r="G127" s="68" t="e">
        <f>'FST imm. duration'!V129</f>
        <v>#VALUE!</v>
      </c>
      <c r="H127" s="67" t="str">
        <f>'FST imm. duration'!N129</f>
        <v>NA</v>
      </c>
      <c r="I127" s="67" t="e">
        <f t="shared" si="3"/>
        <v>#VALUE!</v>
      </c>
      <c r="J127" s="67" t="str">
        <f>'FST imm. duration'!U129</f>
        <v>NA</v>
      </c>
      <c r="K127" s="67">
        <f>'FST imm. duration'!W129</f>
        <v>4</v>
      </c>
      <c r="T127" s="69" t="str">
        <f>'Extraction info'!D129</f>
        <v>M</v>
      </c>
      <c r="U127" s="69" t="str">
        <f>'Extraction info'!E129</f>
        <v>mice</v>
      </c>
      <c r="V127" s="69" t="str">
        <f>'Extraction info'!F129</f>
        <v>OF1</v>
      </c>
      <c r="W127" s="69" t="str">
        <f>'Extraction info'!G129</f>
        <v>NA</v>
      </c>
      <c r="X127" s="69" t="str">
        <f>'Extraction info'!H129</f>
        <v>NA</v>
      </c>
      <c r="Y127" s="69" t="str">
        <f>'Extraction info'!I129</f>
        <v>20-25</v>
      </c>
      <c r="Z127" s="69" t="str">
        <f>'Extraction info'!P129</f>
        <v>vehicle</v>
      </c>
      <c r="AA127" s="69" t="str">
        <f>'Extraction info'!Q129</f>
        <v>amitriptyline</v>
      </c>
      <c r="AB127" s="69" t="str">
        <f>'Extraction info'!R129</f>
        <v>tricyclic</v>
      </c>
      <c r="AC127" s="69">
        <f>'Extraction info'!S129</f>
        <v>5</v>
      </c>
      <c r="AD127" s="69">
        <f>'Extraction info'!T129</f>
        <v>1</v>
      </c>
      <c r="AE127" s="69" t="str">
        <f>'Extraction info'!U129</f>
        <v>IP</v>
      </c>
      <c r="AF127" s="69">
        <f>'Extraction info'!V129</f>
        <v>1</v>
      </c>
      <c r="AG127" s="69">
        <f>'Extraction info'!W129</f>
        <v>0.5</v>
      </c>
      <c r="AH127" s="70" t="str">
        <f>'Extraction info'!X129</f>
        <v>test6score4</v>
      </c>
      <c r="AI127" s="70" t="str">
        <f>'Extraction info'!Y129</f>
        <v>NA</v>
      </c>
      <c r="AK127" s="70" t="str">
        <f>'Extraction info'!AE129</f>
        <v>NA</v>
      </c>
    </row>
    <row r="128" spans="1:37" x14ac:dyDescent="0.25">
      <c r="A128" s="65" t="str">
        <f>'FST imm. duration'!A130</f>
        <v xml:space="preserve">CASAS et al. </v>
      </c>
      <c r="B128" s="66">
        <f>'FST imm. duration'!B130</f>
        <v>1995</v>
      </c>
      <c r="C128" s="67" t="str">
        <f>'FST imm. duration'!E130</f>
        <v>FST immob. Duration</v>
      </c>
      <c r="D128" s="68">
        <f>'FST imm. duration'!J130</f>
        <v>109.78278801209788</v>
      </c>
      <c r="E128" s="68">
        <f>'FST imm. duration'!Q130</f>
        <v>43.574374484465217</v>
      </c>
      <c r="F128" s="68" t="e">
        <f>'FST imm. duration'!O130</f>
        <v>#VALUE!</v>
      </c>
      <c r="G128" s="68" t="e">
        <f>'FST imm. duration'!V130</f>
        <v>#VALUE!</v>
      </c>
      <c r="H128" s="67" t="str">
        <f>'FST imm. duration'!N130</f>
        <v>NA</v>
      </c>
      <c r="I128" s="67" t="e">
        <f t="shared" si="3"/>
        <v>#VALUE!</v>
      </c>
      <c r="J128" s="67" t="str">
        <f>'FST imm. duration'!U130</f>
        <v>NA</v>
      </c>
      <c r="K128" s="67">
        <f>'FST imm. duration'!W130</f>
        <v>4</v>
      </c>
      <c r="T128" s="69" t="str">
        <f>'Extraction info'!D130</f>
        <v>M</v>
      </c>
      <c r="U128" s="69" t="str">
        <f>'Extraction info'!E130</f>
        <v>mice</v>
      </c>
      <c r="V128" s="69" t="str">
        <f>'Extraction info'!F130</f>
        <v>OF1</v>
      </c>
      <c r="W128" s="69" t="str">
        <f>'Extraction info'!G130</f>
        <v>NA</v>
      </c>
      <c r="X128" s="69" t="str">
        <f>'Extraction info'!H130</f>
        <v>NA</v>
      </c>
      <c r="Y128" s="69" t="str">
        <f>'Extraction info'!I130</f>
        <v>20-25</v>
      </c>
      <c r="Z128" s="69" t="str">
        <f>'Extraction info'!P130</f>
        <v>vehicle</v>
      </c>
      <c r="AA128" s="69" t="str">
        <f>'Extraction info'!Q130</f>
        <v>amitriptyline</v>
      </c>
      <c r="AB128" s="69" t="str">
        <f>'Extraction info'!R130</f>
        <v>tricyclic</v>
      </c>
      <c r="AC128" s="69">
        <f>'Extraction info'!S130</f>
        <v>10</v>
      </c>
      <c r="AD128" s="69">
        <f>'Extraction info'!T130</f>
        <v>1</v>
      </c>
      <c r="AE128" s="69" t="str">
        <f>'Extraction info'!U130</f>
        <v>IP</v>
      </c>
      <c r="AF128" s="69">
        <f>'Extraction info'!V130</f>
        <v>1</v>
      </c>
      <c r="AG128" s="69">
        <f>'Extraction info'!W130</f>
        <v>0.5</v>
      </c>
      <c r="AH128" s="70" t="str">
        <f>'Extraction info'!X130</f>
        <v>test6score4</v>
      </c>
      <c r="AI128" s="70" t="str">
        <f>'Extraction info'!Y130</f>
        <v>NA</v>
      </c>
      <c r="AK128" s="70" t="str">
        <f>'Extraction info'!AE130</f>
        <v>NA</v>
      </c>
    </row>
    <row r="129" spans="1:37" x14ac:dyDescent="0.25">
      <c r="A129" s="65" t="str">
        <f>'FST imm. duration'!A131</f>
        <v xml:space="preserve">CASAS et al. </v>
      </c>
      <c r="B129" s="66">
        <f>'FST imm. duration'!B131</f>
        <v>1995</v>
      </c>
      <c r="C129" s="67" t="str">
        <f>'FST imm. duration'!E131</f>
        <v>FST immob. Duration</v>
      </c>
      <c r="D129" s="68">
        <f>'FST imm. duration'!J131</f>
        <v>109.78278801209788</v>
      </c>
      <c r="E129" s="68">
        <f>'FST imm. duration'!Q131</f>
        <v>65.784987627165251</v>
      </c>
      <c r="F129" s="68" t="e">
        <f>'FST imm. duration'!O131</f>
        <v>#VALUE!</v>
      </c>
      <c r="G129" s="68" t="e">
        <f>'FST imm. duration'!V131</f>
        <v>#VALUE!</v>
      </c>
      <c r="H129" s="67" t="str">
        <f>'FST imm. duration'!N131</f>
        <v>NA</v>
      </c>
      <c r="I129" s="67" t="e">
        <f t="shared" si="3"/>
        <v>#VALUE!</v>
      </c>
      <c r="J129" s="67" t="str">
        <f>'FST imm. duration'!U131</f>
        <v>NA</v>
      </c>
      <c r="K129" s="67">
        <f>'FST imm. duration'!W131</f>
        <v>4</v>
      </c>
      <c r="T129" s="69" t="str">
        <f>'Extraction info'!D131</f>
        <v>M</v>
      </c>
      <c r="U129" s="69" t="str">
        <f>'Extraction info'!E131</f>
        <v>mice</v>
      </c>
      <c r="V129" s="69" t="str">
        <f>'Extraction info'!F131</f>
        <v>OF1</v>
      </c>
      <c r="W129" s="69" t="str">
        <f>'Extraction info'!G131</f>
        <v>NA</v>
      </c>
      <c r="X129" s="69" t="str">
        <f>'Extraction info'!H131</f>
        <v>NA</v>
      </c>
      <c r="Y129" s="69" t="str">
        <f>'Extraction info'!I131</f>
        <v>20-25</v>
      </c>
      <c r="Z129" s="69" t="str">
        <f>'Extraction info'!P131</f>
        <v>vehicle</v>
      </c>
      <c r="AA129" s="69" t="str">
        <f>'Extraction info'!Q131</f>
        <v>amitriptyline</v>
      </c>
      <c r="AB129" s="69" t="str">
        <f>'Extraction info'!R131</f>
        <v>tricyclic</v>
      </c>
      <c r="AC129" s="69">
        <f>'Extraction info'!S131</f>
        <v>20</v>
      </c>
      <c r="AD129" s="69">
        <f>'Extraction info'!T131</f>
        <v>1</v>
      </c>
      <c r="AE129" s="69" t="str">
        <f>'Extraction info'!U131</f>
        <v>IP</v>
      </c>
      <c r="AF129" s="69">
        <f>'Extraction info'!V131</f>
        <v>1</v>
      </c>
      <c r="AG129" s="69">
        <f>'Extraction info'!W131</f>
        <v>0.5</v>
      </c>
      <c r="AH129" s="70" t="str">
        <f>'Extraction info'!X131</f>
        <v>test6score4</v>
      </c>
      <c r="AI129" s="70" t="str">
        <f>'Extraction info'!Y131</f>
        <v>NA</v>
      </c>
      <c r="AK129" s="70" t="str">
        <f>'Extraction info'!AE131</f>
        <v>NA</v>
      </c>
    </row>
    <row r="130" spans="1:37" x14ac:dyDescent="0.25">
      <c r="A130" s="65" t="str">
        <f>'FST imm. duration'!A132</f>
        <v xml:space="preserve">CASTRO et al. </v>
      </c>
      <c r="B130" s="66">
        <f>'FST imm. duration'!B132</f>
        <v>2010</v>
      </c>
      <c r="C130" s="67" t="str">
        <f>'FST imm. duration'!E132</f>
        <v>FST immob. Duration</v>
      </c>
      <c r="D130" s="68">
        <f>'FST imm. duration'!J132</f>
        <v>38.080449571132796</v>
      </c>
      <c r="E130" s="68">
        <f>'FST imm. duration'!Q132</f>
        <v>32.845312037858619</v>
      </c>
      <c r="F130" s="68">
        <f>'FST imm. duration'!O132</f>
        <v>10.243740684764374</v>
      </c>
      <c r="G130" s="68">
        <f>'FST imm. duration'!V132</f>
        <v>9.1488867024406737</v>
      </c>
      <c r="H130" s="67">
        <f>'FST imm. duration'!N132</f>
        <v>17</v>
      </c>
      <c r="I130" s="67">
        <f t="shared" si="3"/>
        <v>17</v>
      </c>
      <c r="J130" s="67">
        <f>'FST imm. duration'!U132</f>
        <v>21</v>
      </c>
      <c r="K130" s="67">
        <f>'FST imm. duration'!W132</f>
        <v>1</v>
      </c>
      <c r="T130" s="69" t="str">
        <f>'Extraction info'!D132</f>
        <v>M</v>
      </c>
      <c r="U130" s="69" t="str">
        <f>'Extraction info'!E132</f>
        <v>rat</v>
      </c>
      <c r="V130" s="69" t="str">
        <f>'Extraction info'!F132</f>
        <v>sprague-dawley</v>
      </c>
      <c r="W130" s="69">
        <f>'Extraction info'!G132</f>
        <v>90</v>
      </c>
      <c r="X130" s="69" t="str">
        <f>'Extraction info'!H132</f>
        <v>NA</v>
      </c>
      <c r="Y130" s="69" t="str">
        <f>'Extraction info'!I132</f>
        <v>250-275</v>
      </c>
      <c r="Z130" s="69" t="str">
        <f>'Extraction info'!P132</f>
        <v>vehicle</v>
      </c>
      <c r="AA130" s="69" t="str">
        <f>'Extraction info'!Q132</f>
        <v>fluoxetine</v>
      </c>
      <c r="AB130" s="69" t="str">
        <f>'Extraction info'!R132</f>
        <v>SSRI</v>
      </c>
      <c r="AC130" s="69">
        <f>'Extraction info'!S132</f>
        <v>10</v>
      </c>
      <c r="AD130" s="69">
        <f>'Extraction info'!T132</f>
        <v>35</v>
      </c>
      <c r="AE130" s="69" t="str">
        <f>'Extraction info'!U132</f>
        <v>oral</v>
      </c>
      <c r="AF130" s="69">
        <f>'Extraction info'!V132</f>
        <v>1</v>
      </c>
      <c r="AG130" s="69">
        <f>'Extraction info'!W132</f>
        <v>24</v>
      </c>
      <c r="AH130" s="70" t="str">
        <f>'Extraction info'!X132</f>
        <v>test5</v>
      </c>
      <c r="AI130" s="70" t="str">
        <f>'Extraction info'!Y132</f>
        <v>video analysis</v>
      </c>
      <c r="AK130" s="70" t="str">
        <f>'Extraction info'!AE132</f>
        <v>elevated plus maze test</v>
      </c>
    </row>
    <row r="131" spans="1:37" x14ac:dyDescent="0.25">
      <c r="A131" s="65" t="str">
        <f>'FST imm. duration'!A133</f>
        <v xml:space="preserve">CHAVIARAS et al. </v>
      </c>
      <c r="B131" s="66">
        <f>'FST imm. duration'!B133</f>
        <v>2010</v>
      </c>
      <c r="C131" s="67" t="str">
        <f>'FST imm. duration'!E133</f>
        <v>FST immob. Duration</v>
      </c>
      <c r="D131" s="68">
        <f>'FST imm. duration'!J133</f>
        <v>74.63636363636364</v>
      </c>
      <c r="E131" s="68">
        <f>'FST imm. duration'!Q133</f>
        <v>63.909090909090914</v>
      </c>
      <c r="F131" s="68">
        <f>'FST imm. duration'!O133</f>
        <v>5.8933356394047074</v>
      </c>
      <c r="G131" s="68">
        <f>'FST imm. duration'!V133</f>
        <v>13.271983513130927</v>
      </c>
      <c r="H131" s="67">
        <f>'FST imm. duration'!N133</f>
        <v>10</v>
      </c>
      <c r="I131" s="67">
        <f t="shared" si="3"/>
        <v>3.3333333333333335</v>
      </c>
      <c r="J131" s="67">
        <f>'FST imm. duration'!U133</f>
        <v>10</v>
      </c>
      <c r="K131" s="67">
        <f>'FST imm. duration'!W133</f>
        <v>3</v>
      </c>
      <c r="T131" s="69" t="str">
        <f>'Extraction info'!D133</f>
        <v>M</v>
      </c>
      <c r="U131" s="69" t="str">
        <f>'Extraction info'!E133</f>
        <v>rat</v>
      </c>
      <c r="V131" s="69" t="str">
        <f>'Extraction info'!F133</f>
        <v>sprague-dawley</v>
      </c>
      <c r="W131" s="69" t="str">
        <f>'Extraction info'!G133</f>
        <v>NA</v>
      </c>
      <c r="X131" s="69" t="str">
        <f>'Extraction info'!H133</f>
        <v>NA</v>
      </c>
      <c r="Y131" s="69" t="str">
        <f>'Extraction info'!I133</f>
        <v>300-500</v>
      </c>
      <c r="Z131" s="69" t="str">
        <f>'Extraction info'!P133</f>
        <v>vehicle</v>
      </c>
      <c r="AA131" s="69" t="str">
        <f>'Extraction info'!Q133</f>
        <v>imipramine</v>
      </c>
      <c r="AB131" s="69" t="str">
        <f>'Extraction info'!R133</f>
        <v>tricyclic</v>
      </c>
      <c r="AC131" s="69">
        <f>'Extraction info'!S133</f>
        <v>1.8</v>
      </c>
      <c r="AD131" s="69">
        <f>'Extraction info'!T133</f>
        <v>1</v>
      </c>
      <c r="AE131" s="69" t="str">
        <f>'Extraction info'!U133</f>
        <v>IP</v>
      </c>
      <c r="AF131" s="69">
        <f>'Extraction info'!V133</f>
        <v>1</v>
      </c>
      <c r="AG131" s="69">
        <f>'Extraction info'!W133</f>
        <v>0.5</v>
      </c>
      <c r="AH131" s="70" t="str">
        <f>'Extraction info'!X133</f>
        <v>test15</v>
      </c>
      <c r="AI131" s="70" t="str">
        <f>'Extraction info'!Y133</f>
        <v>video analysis, manual and automated</v>
      </c>
      <c r="AK131" s="70" t="str">
        <f>'Extraction info'!AE133</f>
        <v>NA</v>
      </c>
    </row>
    <row r="132" spans="1:37" x14ac:dyDescent="0.25">
      <c r="A132" s="65" t="str">
        <f>'FST imm. duration'!A134</f>
        <v xml:space="preserve">CHAVIARAS et al. </v>
      </c>
      <c r="B132" s="66">
        <f>'FST imm. duration'!B134</f>
        <v>2010</v>
      </c>
      <c r="C132" s="67" t="str">
        <f>'FST imm. duration'!E134</f>
        <v>FST immob. Duration</v>
      </c>
      <c r="D132" s="68">
        <f>'FST imm. duration'!J134</f>
        <v>74.63636363636364</v>
      </c>
      <c r="E132" s="68">
        <f>'FST imm. duration'!Q134</f>
        <v>58.545454545454547</v>
      </c>
      <c r="F132" s="68">
        <f>'FST imm. duration'!O134</f>
        <v>5.8933356394047074</v>
      </c>
      <c r="G132" s="68">
        <f>'FST imm. duration'!V134</f>
        <v>13.990682981351014</v>
      </c>
      <c r="H132" s="67">
        <f>'FST imm. duration'!N134</f>
        <v>10</v>
      </c>
      <c r="I132" s="67">
        <f t="shared" si="3"/>
        <v>3.3333333333333335</v>
      </c>
      <c r="J132" s="67">
        <f>'FST imm. duration'!U134</f>
        <v>10</v>
      </c>
      <c r="K132" s="67">
        <f>'FST imm. duration'!W134</f>
        <v>3</v>
      </c>
      <c r="T132" s="69" t="str">
        <f>'Extraction info'!D134</f>
        <v>M</v>
      </c>
      <c r="U132" s="69" t="str">
        <f>'Extraction info'!E134</f>
        <v>rat</v>
      </c>
      <c r="V132" s="69" t="str">
        <f>'Extraction info'!F134</f>
        <v>sprague-dawley</v>
      </c>
      <c r="W132" s="69" t="str">
        <f>'Extraction info'!G134</f>
        <v>NA</v>
      </c>
      <c r="X132" s="69" t="str">
        <f>'Extraction info'!H134</f>
        <v>NA</v>
      </c>
      <c r="Y132" s="69" t="str">
        <f>'Extraction info'!I134</f>
        <v>300-500</v>
      </c>
      <c r="Z132" s="69" t="str">
        <f>'Extraction info'!P134</f>
        <v>vehicle</v>
      </c>
      <c r="AA132" s="69" t="str">
        <f>'Extraction info'!Q134</f>
        <v>imipramine</v>
      </c>
      <c r="AB132" s="69" t="str">
        <f>'Extraction info'!R134</f>
        <v>tricyclic</v>
      </c>
      <c r="AC132" s="69">
        <f>'Extraction info'!S134</f>
        <v>5.6</v>
      </c>
      <c r="AD132" s="69">
        <f>'Extraction info'!T134</f>
        <v>1</v>
      </c>
      <c r="AE132" s="69" t="str">
        <f>'Extraction info'!U134</f>
        <v>IP</v>
      </c>
      <c r="AF132" s="69">
        <f>'Extraction info'!V134</f>
        <v>1</v>
      </c>
      <c r="AG132" s="69">
        <f>'Extraction info'!W134</f>
        <v>0.5</v>
      </c>
      <c r="AH132" s="70" t="str">
        <f>'Extraction info'!X134</f>
        <v>test15</v>
      </c>
      <c r="AI132" s="70" t="str">
        <f>'Extraction info'!Y134</f>
        <v>video analysis, manual and automated</v>
      </c>
      <c r="AK132" s="70" t="str">
        <f>'Extraction info'!AE134</f>
        <v>NA</v>
      </c>
    </row>
    <row r="133" spans="1:37" x14ac:dyDescent="0.25">
      <c r="A133" s="65" t="str">
        <f>'FST imm. duration'!A135</f>
        <v xml:space="preserve">CHAVIARAS et al. </v>
      </c>
      <c r="B133" s="66">
        <f>'FST imm. duration'!B135</f>
        <v>2010</v>
      </c>
      <c r="C133" s="67" t="str">
        <f>'FST imm. duration'!E135</f>
        <v>FST immob. Duration</v>
      </c>
      <c r="D133" s="68">
        <f>'FST imm. duration'!J135</f>
        <v>74.63636363636364</v>
      </c>
      <c r="E133" s="68">
        <f>'FST imm. duration'!Q135</f>
        <v>37.31818181818182</v>
      </c>
      <c r="F133" s="68">
        <f>'FST imm. duration'!O135</f>
        <v>5.8933356394047074</v>
      </c>
      <c r="G133" s="68">
        <f>'FST imm. duration'!V135</f>
        <v>6.6599484055061327</v>
      </c>
      <c r="H133" s="67">
        <f>'FST imm. duration'!N135</f>
        <v>10</v>
      </c>
      <c r="I133" s="67">
        <f t="shared" si="3"/>
        <v>3.3333333333333335</v>
      </c>
      <c r="J133" s="67">
        <f>'FST imm. duration'!U135</f>
        <v>10</v>
      </c>
      <c r="K133" s="67">
        <f>'FST imm. duration'!W135</f>
        <v>3</v>
      </c>
      <c r="T133" s="69" t="str">
        <f>'Extraction info'!D135</f>
        <v>M</v>
      </c>
      <c r="U133" s="69" t="str">
        <f>'Extraction info'!E135</f>
        <v>rat</v>
      </c>
      <c r="V133" s="69" t="str">
        <f>'Extraction info'!F135</f>
        <v>sprague-dawley</v>
      </c>
      <c r="W133" s="69" t="str">
        <f>'Extraction info'!G135</f>
        <v>NA</v>
      </c>
      <c r="X133" s="69" t="str">
        <f>'Extraction info'!H135</f>
        <v>NA</v>
      </c>
      <c r="Y133" s="69" t="str">
        <f>'Extraction info'!I135</f>
        <v>300-500</v>
      </c>
      <c r="Z133" s="69" t="str">
        <f>'Extraction info'!P135</f>
        <v>vehicle</v>
      </c>
      <c r="AA133" s="69" t="str">
        <f>'Extraction info'!Q135</f>
        <v>imipramine</v>
      </c>
      <c r="AB133" s="69" t="str">
        <f>'Extraction info'!R135</f>
        <v>tricyclic</v>
      </c>
      <c r="AC133" s="69">
        <f>'Extraction info'!S135</f>
        <v>10</v>
      </c>
      <c r="AD133" s="69">
        <f>'Extraction info'!T135</f>
        <v>1</v>
      </c>
      <c r="AE133" s="69" t="str">
        <f>'Extraction info'!U135</f>
        <v>IP</v>
      </c>
      <c r="AF133" s="69">
        <f>'Extraction info'!V135</f>
        <v>1</v>
      </c>
      <c r="AG133" s="69">
        <f>'Extraction info'!W135</f>
        <v>0.5</v>
      </c>
      <c r="AH133" s="70" t="str">
        <f>'Extraction info'!X135</f>
        <v>test15</v>
      </c>
      <c r="AI133" s="70" t="str">
        <f>'Extraction info'!Y135</f>
        <v>video analysis, manual and automated</v>
      </c>
      <c r="AK133" s="70" t="str">
        <f>'Extraction info'!AE135</f>
        <v>NA</v>
      </c>
    </row>
    <row r="134" spans="1:37" x14ac:dyDescent="0.25">
      <c r="A134" s="65" t="e">
        <f>'FST imm. duration'!#REF!</f>
        <v>#REF!</v>
      </c>
      <c r="B134" s="66" t="e">
        <f>'FST imm. duration'!#REF!</f>
        <v>#REF!</v>
      </c>
      <c r="C134" s="67" t="e">
        <f>'FST imm. duration'!#REF!</f>
        <v>#REF!</v>
      </c>
      <c r="D134" s="68" t="e">
        <f>'FST imm. duration'!#REF!</f>
        <v>#REF!</v>
      </c>
      <c r="E134" s="68" t="e">
        <f>'FST imm. duration'!#REF!</f>
        <v>#REF!</v>
      </c>
      <c r="F134" s="68" t="e">
        <f>'FST imm. duration'!#REF!</f>
        <v>#REF!</v>
      </c>
      <c r="G134" s="68" t="e">
        <f>'FST imm. duration'!#REF!</f>
        <v>#REF!</v>
      </c>
      <c r="H134" s="67" t="e">
        <f>'FST imm. duration'!#REF!</f>
        <v>#REF!</v>
      </c>
      <c r="I134" s="67" t="e">
        <f t="shared" si="3"/>
        <v>#REF!</v>
      </c>
      <c r="J134" s="67" t="e">
        <f>'FST imm. duration'!#REF!</f>
        <v>#REF!</v>
      </c>
      <c r="K134" s="67" t="e">
        <f>'FST imm. duration'!#REF!</f>
        <v>#REF!</v>
      </c>
      <c r="T134" s="69" t="e">
        <f>'Extraction info'!#REF!</f>
        <v>#REF!</v>
      </c>
      <c r="U134" s="69" t="e">
        <f>'Extraction info'!#REF!</f>
        <v>#REF!</v>
      </c>
      <c r="V134" s="69" t="e">
        <f>'Extraction info'!#REF!</f>
        <v>#REF!</v>
      </c>
      <c r="W134" s="69" t="e">
        <f>'Extraction info'!#REF!</f>
        <v>#REF!</v>
      </c>
      <c r="X134" s="69" t="e">
        <f>'Extraction info'!#REF!</f>
        <v>#REF!</v>
      </c>
      <c r="Y134" s="69" t="e">
        <f>'Extraction info'!#REF!</f>
        <v>#REF!</v>
      </c>
      <c r="Z134" s="69" t="e">
        <f>'Extraction info'!#REF!</f>
        <v>#REF!</v>
      </c>
      <c r="AA134" s="69" t="e">
        <f>'Extraction info'!#REF!</f>
        <v>#REF!</v>
      </c>
      <c r="AB134" s="69" t="e">
        <f>'Extraction info'!#REF!</f>
        <v>#REF!</v>
      </c>
      <c r="AC134" s="69" t="e">
        <f>'Extraction info'!#REF!</f>
        <v>#REF!</v>
      </c>
      <c r="AD134" s="69" t="e">
        <f>'Extraction info'!#REF!</f>
        <v>#REF!</v>
      </c>
      <c r="AE134" s="69" t="e">
        <f>'Extraction info'!#REF!</f>
        <v>#REF!</v>
      </c>
      <c r="AF134" s="69" t="e">
        <f>'Extraction info'!#REF!</f>
        <v>#REF!</v>
      </c>
      <c r="AG134" s="69" t="e">
        <f>'Extraction info'!#REF!</f>
        <v>#REF!</v>
      </c>
      <c r="AH134" s="70" t="e">
        <f>'Extraction info'!#REF!</f>
        <v>#REF!</v>
      </c>
      <c r="AI134" s="70" t="e">
        <f>'Extraction info'!#REF!</f>
        <v>#REF!</v>
      </c>
      <c r="AK134" s="70" t="e">
        <f>'Extraction info'!#REF!</f>
        <v>#REF!</v>
      </c>
    </row>
    <row r="135" spans="1:37" x14ac:dyDescent="0.25">
      <c r="A135" s="65" t="str">
        <f>'FST imm. duration'!A136</f>
        <v xml:space="preserve">CHEN et al. </v>
      </c>
      <c r="B135" s="66">
        <f>'FST imm. duration'!B136</f>
        <v>2012</v>
      </c>
      <c r="C135" s="67" t="str">
        <f>'FST imm. duration'!E136</f>
        <v>FST immob. Duration</v>
      </c>
      <c r="D135" s="68">
        <f>'FST imm. duration'!J136</f>
        <v>100.23958717287137</v>
      </c>
      <c r="E135" s="68">
        <f>'FST imm. duration'!Q136</f>
        <v>74.08772576483598</v>
      </c>
      <c r="F135" s="68">
        <f>'FST imm. duration'!O136</f>
        <v>3.2067821599705124</v>
      </c>
      <c r="G135" s="68">
        <f>'FST imm. duration'!V136</f>
        <v>2.5433099889421307</v>
      </c>
      <c r="H135" s="67">
        <f>'FST imm. duration'!N136</f>
        <v>8</v>
      </c>
      <c r="I135" s="67">
        <f t="shared" si="2"/>
        <v>8</v>
      </c>
      <c r="J135" s="67">
        <f>'FST imm. duration'!U136</f>
        <v>8</v>
      </c>
      <c r="K135" s="67">
        <f>'FST imm. duration'!W136</f>
        <v>1</v>
      </c>
      <c r="T135" s="69" t="str">
        <f>'Extraction info'!D136</f>
        <v>M</v>
      </c>
      <c r="U135" s="69" t="str">
        <f>'Extraction info'!E136</f>
        <v>rat</v>
      </c>
      <c r="V135" s="69" t="str">
        <f>'Extraction info'!F136</f>
        <v>sprague-dawley</v>
      </c>
      <c r="W135" s="69" t="str">
        <f>'Extraction info'!G136</f>
        <v>NA</v>
      </c>
      <c r="X135" s="69" t="str">
        <f>'Extraction info'!H136</f>
        <v>NA</v>
      </c>
      <c r="Y135" s="69" t="str">
        <f>'Extraction info'!I136</f>
        <v>220-280</v>
      </c>
      <c r="Z135" s="69" t="str">
        <f>'Extraction info'!P136</f>
        <v>vehicle</v>
      </c>
      <c r="AA135" s="69" t="str">
        <f>'Extraction info'!Q136</f>
        <v>fluoxetine</v>
      </c>
      <c r="AB135" s="69" t="str">
        <f>'Extraction info'!R136</f>
        <v>SSRI</v>
      </c>
      <c r="AC135" s="69">
        <f>'Extraction info'!S136</f>
        <v>10</v>
      </c>
      <c r="AD135" s="69">
        <f>'Extraction info'!T136</f>
        <v>14</v>
      </c>
      <c r="AE135" s="69" t="str">
        <f>'Extraction info'!U136</f>
        <v>IP</v>
      </c>
      <c r="AF135" s="69">
        <f>'Extraction info'!V136</f>
        <v>1</v>
      </c>
      <c r="AG135" s="69">
        <f>'Extraction info'!W136</f>
        <v>24</v>
      </c>
      <c r="AH135" s="70" t="str">
        <f>'Extraction info'!X136</f>
        <v>pre15test10</v>
      </c>
      <c r="AI135" s="70" t="str">
        <f>'Extraction info'!Y136</f>
        <v>NA</v>
      </c>
      <c r="AK135" s="70" t="str">
        <f>'Extraction info'!AE136</f>
        <v>NA</v>
      </c>
    </row>
    <row r="136" spans="1:37" x14ac:dyDescent="0.25">
      <c r="A136" s="65" t="str">
        <f>'FST imm. duration'!A137</f>
        <v xml:space="preserve">CHO et al. </v>
      </c>
      <c r="B136" s="66">
        <f>'FST imm. duration'!B137</f>
        <v>2009</v>
      </c>
      <c r="C136" s="67" t="str">
        <f>'FST imm. duration'!E137</f>
        <v>FST immob. Duration</v>
      </c>
      <c r="D136" s="68">
        <f>'FST imm. duration'!J137</f>
        <v>127.99024092711193</v>
      </c>
      <c r="E136" s="68">
        <f>'FST imm. duration'!Q137</f>
        <v>28.301311375419335</v>
      </c>
      <c r="F136" s="68" t="e">
        <f>'FST imm. duration'!O137</f>
        <v>#VALUE!</v>
      </c>
      <c r="G136" s="68" t="e">
        <f>'FST imm. duration'!V137</f>
        <v>#VALUE!</v>
      </c>
      <c r="H136" s="67" t="str">
        <f>'FST imm. duration'!N137</f>
        <v>NA</v>
      </c>
      <c r="I136" s="67" t="e">
        <f t="shared" si="2"/>
        <v>#VALUE!</v>
      </c>
      <c r="J136" s="67" t="str">
        <f>'FST imm. duration'!U137</f>
        <v>NA</v>
      </c>
      <c r="K136" s="67">
        <f>'FST imm. duration'!W137</f>
        <v>1</v>
      </c>
      <c r="T136" s="69" t="str">
        <f>'Extraction info'!D137</f>
        <v>M</v>
      </c>
      <c r="U136" s="69" t="str">
        <f>'Extraction info'!E137</f>
        <v>mice</v>
      </c>
      <c r="V136" s="69" t="str">
        <f>'Extraction info'!F137</f>
        <v>C57BL/6J</v>
      </c>
      <c r="W136" s="69">
        <f>'Extraction info'!G137</f>
        <v>63</v>
      </c>
      <c r="X136" s="69" t="str">
        <f>'Extraction info'!H137</f>
        <v>NA</v>
      </c>
      <c r="Y136" s="69" t="str">
        <f>'Extraction info'!I137</f>
        <v>NA</v>
      </c>
      <c r="Z136" s="69" t="str">
        <f>'Extraction info'!P137</f>
        <v>vehicle</v>
      </c>
      <c r="AA136" s="69" t="str">
        <f>'Extraction info'!Q137</f>
        <v>sertraline</v>
      </c>
      <c r="AB136" s="69" t="str">
        <f>'Extraction info'!R137</f>
        <v>SSRI</v>
      </c>
      <c r="AC136" s="69">
        <f>'Extraction info'!S137</f>
        <v>10</v>
      </c>
      <c r="AD136" s="69">
        <f>'Extraction info'!T137</f>
        <v>1</v>
      </c>
      <c r="AE136" s="69" t="str">
        <f>'Extraction info'!U137</f>
        <v>IP</v>
      </c>
      <c r="AF136" s="69">
        <f>'Extraction info'!V137</f>
        <v>1</v>
      </c>
      <c r="AG136" s="69">
        <f>'Extraction info'!W137</f>
        <v>0.5</v>
      </c>
      <c r="AH136" s="70" t="str">
        <f>'Extraction info'!X137</f>
        <v>test6</v>
      </c>
      <c r="AI136" s="70" t="str">
        <f>'Extraction info'!Y137</f>
        <v>score5sinterval</v>
      </c>
      <c r="AK136" s="70" t="str">
        <f>'Extraction info'!AE137</f>
        <v>NA</v>
      </c>
    </row>
    <row r="137" spans="1:37" x14ac:dyDescent="0.25">
      <c r="A137" s="65" t="str">
        <f>'FST imm. duration'!A138</f>
        <v xml:space="preserve">CHOI et al. </v>
      </c>
      <c r="B137" s="66">
        <f>'FST imm. duration'!B138</f>
        <v>2017</v>
      </c>
      <c r="C137" s="67" t="str">
        <f>'FST imm. duration'!E138</f>
        <v>FST immob. Duration</v>
      </c>
      <c r="D137" s="68">
        <f>'FST imm. duration'!J138</f>
        <v>66.812447434819177</v>
      </c>
      <c r="E137" s="68">
        <f>'FST imm. duration'!Q138</f>
        <v>53.860386879730868</v>
      </c>
      <c r="F137" s="68">
        <f>'FST imm. duration'!O138</f>
        <v>5.1382696294800434</v>
      </c>
      <c r="G137" s="68">
        <f>'FST imm. duration'!V138</f>
        <v>8.7540889983734065</v>
      </c>
      <c r="H137" s="67">
        <f>'FST imm. duration'!N138</f>
        <v>8</v>
      </c>
      <c r="I137" s="67">
        <f t="shared" si="2"/>
        <v>8</v>
      </c>
      <c r="J137" s="67">
        <f>'FST imm. duration'!U138</f>
        <v>8</v>
      </c>
      <c r="K137" s="67">
        <f>'FST imm. duration'!W138</f>
        <v>1</v>
      </c>
      <c r="T137" s="69" t="str">
        <f>'Extraction info'!D138</f>
        <v>M</v>
      </c>
      <c r="U137" s="69" t="str">
        <f>'Extraction info'!E138</f>
        <v>mice</v>
      </c>
      <c r="V137" s="69" t="str">
        <f>'Extraction info'!F138</f>
        <v>C57/BL6</v>
      </c>
      <c r="W137" s="69">
        <f>'Extraction info'!G138</f>
        <v>49</v>
      </c>
      <c r="X137" s="69" t="str">
        <f>'Extraction info'!H138</f>
        <v>restraint-stress</v>
      </c>
      <c r="Y137" s="69" t="str">
        <f>'Extraction info'!I138</f>
        <v>18-22</v>
      </c>
      <c r="Z137" s="69" t="str">
        <f>'Extraction info'!P138</f>
        <v>vehicle</v>
      </c>
      <c r="AA137" s="69" t="str">
        <f>'Extraction info'!Q138</f>
        <v>fluoxetine</v>
      </c>
      <c r="AB137" s="69" t="str">
        <f>'Extraction info'!R138</f>
        <v>SSRI</v>
      </c>
      <c r="AC137" s="69">
        <f>'Extraction info'!S138</f>
        <v>20</v>
      </c>
      <c r="AD137" s="69">
        <f>'Extraction info'!T138</f>
        <v>14</v>
      </c>
      <c r="AE137" s="69" t="str">
        <f>'Extraction info'!U138</f>
        <v>oral</v>
      </c>
      <c r="AF137" s="69">
        <f>'Extraction info'!V138</f>
        <v>1</v>
      </c>
      <c r="AG137" s="69">
        <f>'Extraction info'!W138</f>
        <v>42</v>
      </c>
      <c r="AH137" s="70" t="str">
        <f>'Extraction info'!X138</f>
        <v>test6score4</v>
      </c>
      <c r="AI137" s="70" t="str">
        <f>'Extraction info'!Y138</f>
        <v>video analysis, automated</v>
      </c>
      <c r="AK137" s="70" t="str">
        <f>'Extraction info'!AE138</f>
        <v>open field test</v>
      </c>
    </row>
    <row r="138" spans="1:37" x14ac:dyDescent="0.25">
      <c r="A138" s="65" t="str">
        <f>'FST imm. duration'!A139</f>
        <v xml:space="preserve">COSTA et al. </v>
      </c>
      <c r="B138" s="66">
        <f>'FST imm. duration'!B139</f>
        <v>2013</v>
      </c>
      <c r="C138" s="67" t="str">
        <f>'FST imm. duration'!E139</f>
        <v>FST immob. Duration</v>
      </c>
      <c r="D138" s="68">
        <f>'FST imm. duration'!J139</f>
        <v>227.56</v>
      </c>
      <c r="E138" s="68" t="e">
        <f>'FST imm. duration'!Q139</f>
        <v>#VALUE!</v>
      </c>
      <c r="F138" s="68">
        <f>'FST imm. duration'!O139</f>
        <v>6.03</v>
      </c>
      <c r="G138" s="68">
        <f>'FST imm. duration'!V139</f>
        <v>42.91</v>
      </c>
      <c r="H138" s="67">
        <f>'FST imm. duration'!N139</f>
        <v>5</v>
      </c>
      <c r="I138" s="67">
        <f t="shared" si="2"/>
        <v>5</v>
      </c>
      <c r="J138" s="67">
        <f>'FST imm. duration'!U139</f>
        <v>6</v>
      </c>
      <c r="K138" s="67">
        <f>'FST imm. duration'!W139</f>
        <v>1</v>
      </c>
      <c r="T138" s="69" t="str">
        <f>'Extraction info'!D139</f>
        <v>M</v>
      </c>
      <c r="U138" s="69" t="str">
        <f>'Extraction info'!E139</f>
        <v>mice</v>
      </c>
      <c r="V138" s="69" t="str">
        <f>'Extraction info'!F139</f>
        <v>swiss</v>
      </c>
      <c r="W138" s="69" t="str">
        <f>'Extraction info'!G139</f>
        <v>40-45</v>
      </c>
      <c r="X138" s="69" t="str">
        <f>'Extraction info'!H139</f>
        <v>NA</v>
      </c>
      <c r="Y138" s="69" t="str">
        <f>'Extraction info'!I139</f>
        <v>NA</v>
      </c>
      <c r="Z138" s="69" t="str">
        <f>'Extraction info'!P139</f>
        <v>vehicle</v>
      </c>
      <c r="AA138" s="69" t="str">
        <f>'Extraction info'!Q139</f>
        <v>imipramine</v>
      </c>
      <c r="AB138" s="69" t="str">
        <f>'Extraction info'!R139</f>
        <v>tricyclic</v>
      </c>
      <c r="AC138" s="69">
        <f>'Extraction info'!S139</f>
        <v>30</v>
      </c>
      <c r="AD138" s="69">
        <f>'Extraction info'!T139</f>
        <v>1</v>
      </c>
      <c r="AE138" s="69" t="str">
        <f>'Extraction info'!U139</f>
        <v>IP</v>
      </c>
      <c r="AF138" s="69">
        <f>'Extraction info'!V139</f>
        <v>3</v>
      </c>
      <c r="AG138" s="69">
        <f>'Extraction info'!W139</f>
        <v>0.5</v>
      </c>
      <c r="AH138" s="70" t="str">
        <f>'Extraction info'!X139</f>
        <v>pre15test5</v>
      </c>
      <c r="AI138" s="70" t="str">
        <f>'Extraction info'!Y139</f>
        <v>video analysis</v>
      </c>
      <c r="AK138" s="70" t="str">
        <f>'Extraction info'!AE139</f>
        <v>light/dark box test, rotarod test</v>
      </c>
    </row>
    <row r="139" spans="1:37" x14ac:dyDescent="0.25">
      <c r="A139" s="65" t="str">
        <f>'FST imm. duration'!A140</f>
        <v xml:space="preserve">COSTA et al. </v>
      </c>
      <c r="B139" s="66">
        <f>'FST imm. duration'!B140</f>
        <v>2013</v>
      </c>
      <c r="C139" s="67" t="str">
        <f>'FST imm. duration'!E140</f>
        <v>FST immob. Duration</v>
      </c>
      <c r="D139" s="68">
        <f>'FST imm. duration'!J140</f>
        <v>210.16</v>
      </c>
      <c r="E139" s="68" t="e">
        <f>'FST imm. duration'!Q140</f>
        <v>#VALUE!</v>
      </c>
      <c r="F139" s="68">
        <f>'FST imm. duration'!O140</f>
        <v>16.09</v>
      </c>
      <c r="G139" s="68">
        <f>'FST imm. duration'!V140</f>
        <v>6.67</v>
      </c>
      <c r="H139" s="67">
        <f>'FST imm. duration'!N140</f>
        <v>5</v>
      </c>
      <c r="I139" s="67">
        <f t="shared" ref="I139:I183" si="4">H139/K139</f>
        <v>5</v>
      </c>
      <c r="J139" s="67">
        <f>'FST imm. duration'!U140</f>
        <v>6</v>
      </c>
      <c r="K139" s="67">
        <f>'FST imm. duration'!W140</f>
        <v>1</v>
      </c>
      <c r="T139" s="69" t="str">
        <f>'Extraction info'!D140</f>
        <v>M</v>
      </c>
      <c r="U139" s="69" t="str">
        <f>'Extraction info'!E140</f>
        <v>mice</v>
      </c>
      <c r="V139" s="69" t="str">
        <f>'Extraction info'!F140</f>
        <v>swiss</v>
      </c>
      <c r="W139" s="69" t="str">
        <f>'Extraction info'!G140</f>
        <v>40-45</v>
      </c>
      <c r="X139" s="69" t="str">
        <f>'Extraction info'!H140</f>
        <v>NA</v>
      </c>
      <c r="Y139" s="69" t="str">
        <f>'Extraction info'!I140</f>
        <v>NA</v>
      </c>
      <c r="Z139" s="69" t="str">
        <f>'Extraction info'!P140</f>
        <v>vehicle</v>
      </c>
      <c r="AA139" s="69" t="str">
        <f>'Extraction info'!Q140</f>
        <v>imipramine</v>
      </c>
      <c r="AB139" s="69" t="str">
        <f>'Extraction info'!R140</f>
        <v>tricyclic</v>
      </c>
      <c r="AC139" s="69">
        <f>'Extraction info'!S140</f>
        <v>30</v>
      </c>
      <c r="AD139" s="69">
        <f>'Extraction info'!T140</f>
        <v>1</v>
      </c>
      <c r="AE139" s="69" t="str">
        <f>'Extraction info'!U140</f>
        <v>IP</v>
      </c>
      <c r="AF139" s="69">
        <f>'Extraction info'!V140</f>
        <v>3</v>
      </c>
      <c r="AG139" s="69">
        <f>'Extraction info'!W140</f>
        <v>0.5</v>
      </c>
      <c r="AH139" s="70" t="str">
        <f>'Extraction info'!X140</f>
        <v>pre15test5</v>
      </c>
      <c r="AI139" s="70" t="str">
        <f>'Extraction info'!Y140</f>
        <v>video analysis</v>
      </c>
      <c r="AK139" s="70" t="str">
        <f>'Extraction info'!AE140</f>
        <v>light/dark box test, rotarod test</v>
      </c>
    </row>
    <row r="140" spans="1:37" x14ac:dyDescent="0.25">
      <c r="A140" s="65" t="str">
        <f>'FST imm. duration'!A141</f>
        <v xml:space="preserve">CRUZ et al. </v>
      </c>
      <c r="B140" s="66">
        <f>'FST imm. duration'!B141</f>
        <v>2009</v>
      </c>
      <c r="C140" s="67" t="str">
        <f>'FST imm. duration'!E141</f>
        <v>FST immob. Duration</v>
      </c>
      <c r="D140" s="68">
        <f>'FST imm. duration'!J141</f>
        <v>74.936663047412239</v>
      </c>
      <c r="E140" s="68">
        <f>'FST imm. duration'!Q141</f>
        <v>71.58885269634456</v>
      </c>
      <c r="F140" s="68">
        <f>'FST imm. duration'!O141</f>
        <v>13.219075995274986</v>
      </c>
      <c r="G140" s="68">
        <f>'FST imm. duration'!V141</f>
        <v>29.070522102163171</v>
      </c>
      <c r="H140" s="67">
        <f>'FST imm. duration'!N141</f>
        <v>10</v>
      </c>
      <c r="I140" s="67">
        <f t="shared" si="4"/>
        <v>1.6666666666666667</v>
      </c>
      <c r="J140" s="67">
        <f>'FST imm. duration'!U141</f>
        <v>10</v>
      </c>
      <c r="K140" s="67">
        <f>'FST imm. duration'!W141</f>
        <v>6</v>
      </c>
      <c r="T140" s="69" t="str">
        <f>'Extraction info'!D141</f>
        <v>M</v>
      </c>
      <c r="U140" s="69" t="str">
        <f>'Extraction info'!E141</f>
        <v>mice</v>
      </c>
      <c r="V140" s="69" t="str">
        <f>'Extraction info'!F141</f>
        <v>swiss</v>
      </c>
      <c r="W140" s="69" t="str">
        <f>'Extraction info'!G141</f>
        <v>NA</v>
      </c>
      <c r="X140" s="69" t="str">
        <f>'Extraction info'!H141</f>
        <v>NA</v>
      </c>
      <c r="Y140" s="69" t="str">
        <f>'Extraction info'!I141</f>
        <v>25-35</v>
      </c>
      <c r="Z140" s="69" t="str">
        <f>'Extraction info'!P141</f>
        <v>vehicle</v>
      </c>
      <c r="AA140" s="69" t="str">
        <f>'Extraction info'!Q141</f>
        <v>desipramine</v>
      </c>
      <c r="AB140" s="69" t="str">
        <f>'Extraction info'!R141</f>
        <v>tricyclic</v>
      </c>
      <c r="AC140" s="69">
        <f>'Extraction info'!S141</f>
        <v>2.5</v>
      </c>
      <c r="AD140" s="69">
        <f>'Extraction info'!T141</f>
        <v>1</v>
      </c>
      <c r="AE140" s="69" t="str">
        <f>'Extraction info'!U141</f>
        <v>IP</v>
      </c>
      <c r="AF140" s="69">
        <f>'Extraction info'!V141</f>
        <v>3</v>
      </c>
      <c r="AG140" s="69">
        <f>'Extraction info'!W141</f>
        <v>1</v>
      </c>
      <c r="AH140" s="70" t="str">
        <f>'Extraction info'!X141</f>
        <v>cylindrical jar (10 cm diameter and 19 cm height) containing 12 cm of water at 25°C.</v>
      </c>
      <c r="AI140" s="70" t="str">
        <f>'Extraction info'!Y141</f>
        <v>video analysis</v>
      </c>
      <c r="AK140" s="70" t="str">
        <f>'Extraction info'!AE141</f>
        <v>NA</v>
      </c>
    </row>
    <row r="141" spans="1:37" x14ac:dyDescent="0.25">
      <c r="A141" s="65" t="str">
        <f>'FST imm. duration'!A142</f>
        <v xml:space="preserve">CRUZ et al. </v>
      </c>
      <c r="B141" s="66">
        <f>'FST imm. duration'!B142</f>
        <v>2009</v>
      </c>
      <c r="C141" s="67" t="str">
        <f>'FST imm. duration'!E142</f>
        <v>FST immob. Duration</v>
      </c>
      <c r="D141" s="68">
        <f>'FST imm. duration'!J142</f>
        <v>74.936663047412239</v>
      </c>
      <c r="E141" s="68">
        <f>'FST imm. duration'!Q142</f>
        <v>28.139703221136447</v>
      </c>
      <c r="F141" s="68">
        <f>'FST imm. duration'!O142</f>
        <v>13.219075995274986</v>
      </c>
      <c r="G141" s="68">
        <f>'FST imm. duration'!V142</f>
        <v>14.993064548753447</v>
      </c>
      <c r="H141" s="67">
        <f>'FST imm. duration'!N142</f>
        <v>10</v>
      </c>
      <c r="I141" s="67">
        <f t="shared" si="4"/>
        <v>1.6666666666666667</v>
      </c>
      <c r="J141" s="67">
        <f>'FST imm. duration'!U142</f>
        <v>10</v>
      </c>
      <c r="K141" s="67">
        <f>'FST imm. duration'!W142</f>
        <v>6</v>
      </c>
      <c r="T141" s="69" t="str">
        <f>'Extraction info'!D142</f>
        <v>M</v>
      </c>
      <c r="U141" s="69" t="str">
        <f>'Extraction info'!E142</f>
        <v>mice</v>
      </c>
      <c r="V141" s="69" t="str">
        <f>'Extraction info'!F142</f>
        <v>swiss</v>
      </c>
      <c r="W141" s="69" t="str">
        <f>'Extraction info'!G142</f>
        <v>NA</v>
      </c>
      <c r="X141" s="69" t="str">
        <f>'Extraction info'!H142</f>
        <v>NA</v>
      </c>
      <c r="Y141" s="69" t="str">
        <f>'Extraction info'!I142</f>
        <v>25-35</v>
      </c>
      <c r="Z141" s="69" t="str">
        <f>'Extraction info'!P142</f>
        <v>vehicle</v>
      </c>
      <c r="AA141" s="69" t="str">
        <f>'Extraction info'!Q142</f>
        <v>desipramine</v>
      </c>
      <c r="AB141" s="69" t="str">
        <f>'Extraction info'!R142</f>
        <v>tricyclic</v>
      </c>
      <c r="AC141" s="69">
        <f>'Extraction info'!S142</f>
        <v>5</v>
      </c>
      <c r="AD141" s="69">
        <f>'Extraction info'!T142</f>
        <v>1</v>
      </c>
      <c r="AE141" s="69" t="str">
        <f>'Extraction info'!U142</f>
        <v>IP</v>
      </c>
      <c r="AF141" s="69">
        <f>'Extraction info'!V142</f>
        <v>3</v>
      </c>
      <c r="AG141" s="69">
        <f>'Extraction info'!W142</f>
        <v>1</v>
      </c>
      <c r="AH141" s="70" t="str">
        <f>'Extraction info'!X142</f>
        <v>test5</v>
      </c>
      <c r="AI141" s="70" t="str">
        <f>'Extraction info'!Y142</f>
        <v>video analysis</v>
      </c>
      <c r="AK141" s="70" t="str">
        <f>'Extraction info'!AE142</f>
        <v>NA</v>
      </c>
    </row>
    <row r="142" spans="1:37" x14ac:dyDescent="0.25">
      <c r="A142" s="65" t="str">
        <f>'FST imm. duration'!A143</f>
        <v xml:space="preserve">CRUZ et al. </v>
      </c>
      <c r="B142" s="66">
        <f>'FST imm. duration'!B143</f>
        <v>2009</v>
      </c>
      <c r="C142" s="67" t="str">
        <f>'FST imm. duration'!E143</f>
        <v>FST immob. Duration</v>
      </c>
      <c r="D142" s="68">
        <f>'FST imm. duration'!J143</f>
        <v>74.936663047412239</v>
      </c>
      <c r="E142" s="68">
        <f>'FST imm. duration'!Q143</f>
        <v>26.492942453854507</v>
      </c>
      <c r="F142" s="68">
        <f>'FST imm. duration'!O143</f>
        <v>13.219075995274986</v>
      </c>
      <c r="G142" s="68">
        <f>'FST imm. duration'!V143</f>
        <v>18.483816218501385</v>
      </c>
      <c r="H142" s="67">
        <f>'FST imm. duration'!N143</f>
        <v>10</v>
      </c>
      <c r="I142" s="67">
        <f t="shared" si="4"/>
        <v>1.6666666666666667</v>
      </c>
      <c r="J142" s="67">
        <f>'FST imm. duration'!U143</f>
        <v>10</v>
      </c>
      <c r="K142" s="67">
        <f>'FST imm. duration'!W143</f>
        <v>6</v>
      </c>
      <c r="T142" s="69" t="str">
        <f>'Extraction info'!D143</f>
        <v>M</v>
      </c>
      <c r="U142" s="69" t="str">
        <f>'Extraction info'!E143</f>
        <v>mice</v>
      </c>
      <c r="V142" s="69" t="str">
        <f>'Extraction info'!F143</f>
        <v>swiss</v>
      </c>
      <c r="W142" s="69" t="str">
        <f>'Extraction info'!G143</f>
        <v>NA</v>
      </c>
      <c r="X142" s="69" t="str">
        <f>'Extraction info'!H143</f>
        <v>NA</v>
      </c>
      <c r="Y142" s="69" t="str">
        <f>'Extraction info'!I143</f>
        <v>25-35</v>
      </c>
      <c r="Z142" s="69" t="str">
        <f>'Extraction info'!P143</f>
        <v>vehicle</v>
      </c>
      <c r="AA142" s="69" t="str">
        <f>'Extraction info'!Q143</f>
        <v>desipramine</v>
      </c>
      <c r="AB142" s="69" t="str">
        <f>'Extraction info'!R143</f>
        <v>tricyclic</v>
      </c>
      <c r="AC142" s="69">
        <f>'Extraction info'!S143</f>
        <v>10</v>
      </c>
      <c r="AD142" s="69">
        <f>'Extraction info'!T143</f>
        <v>1</v>
      </c>
      <c r="AE142" s="69" t="str">
        <f>'Extraction info'!U143</f>
        <v>IP</v>
      </c>
      <c r="AF142" s="69">
        <f>'Extraction info'!V143</f>
        <v>3</v>
      </c>
      <c r="AG142" s="69">
        <f>'Extraction info'!W143</f>
        <v>1</v>
      </c>
      <c r="AH142" s="70" t="str">
        <f>'Extraction info'!X143</f>
        <v>test5</v>
      </c>
      <c r="AI142" s="70" t="str">
        <f>'Extraction info'!Y143</f>
        <v>video analysis</v>
      </c>
      <c r="AK142" s="70" t="str">
        <f>'Extraction info'!AE143</f>
        <v>NA</v>
      </c>
    </row>
    <row r="143" spans="1:37" x14ac:dyDescent="0.25">
      <c r="A143" s="65" t="str">
        <f>'FST imm. duration'!A144</f>
        <v xml:space="preserve">CRUZ et al. </v>
      </c>
      <c r="B143" s="66">
        <f>'FST imm. duration'!B144</f>
        <v>2009</v>
      </c>
      <c r="C143" s="67" t="str">
        <f>'FST imm. duration'!E144</f>
        <v>FST immob. Duration</v>
      </c>
      <c r="D143" s="68">
        <f>'FST imm. duration'!J144</f>
        <v>74.936663047412239</v>
      </c>
      <c r="E143" s="68">
        <f>'FST imm. duration'!Q144</f>
        <v>74.104234527687311</v>
      </c>
      <c r="F143" s="68">
        <f>'FST imm. duration'!O144</f>
        <v>13.219075995274986</v>
      </c>
      <c r="G143" s="68">
        <f>'FST imm. duration'!V144</f>
        <v>43.147979655572897</v>
      </c>
      <c r="H143" s="67">
        <f>'FST imm. duration'!N144</f>
        <v>10</v>
      </c>
      <c r="I143" s="67">
        <f t="shared" si="4"/>
        <v>1.6666666666666667</v>
      </c>
      <c r="J143" s="67">
        <f>'FST imm. duration'!U144</f>
        <v>10</v>
      </c>
      <c r="K143" s="67">
        <f>'FST imm. duration'!W144</f>
        <v>6</v>
      </c>
      <c r="T143" s="69" t="str">
        <f>'Extraction info'!D144</f>
        <v>M</v>
      </c>
      <c r="U143" s="69" t="str">
        <f>'Extraction info'!E144</f>
        <v>mice</v>
      </c>
      <c r="V143" s="69" t="str">
        <f>'Extraction info'!F144</f>
        <v>swiss</v>
      </c>
      <c r="W143" s="69" t="str">
        <f>'Extraction info'!G144</f>
        <v>NA</v>
      </c>
      <c r="X143" s="69" t="str">
        <f>'Extraction info'!H144</f>
        <v>NA</v>
      </c>
      <c r="Y143" s="69" t="str">
        <f>'Extraction info'!I144</f>
        <v>25-35</v>
      </c>
      <c r="Z143" s="69" t="str">
        <f>'Extraction info'!P144</f>
        <v>vehicle</v>
      </c>
      <c r="AA143" s="69" t="str">
        <f>'Extraction info'!Q144</f>
        <v>clomipramine</v>
      </c>
      <c r="AB143" s="69" t="str">
        <f>'Extraction info'!R144</f>
        <v>tricyclic</v>
      </c>
      <c r="AC143" s="69">
        <f>'Extraction info'!S144</f>
        <v>5</v>
      </c>
      <c r="AD143" s="69">
        <f>'Extraction info'!T144</f>
        <v>1</v>
      </c>
      <c r="AE143" s="69" t="str">
        <f>'Extraction info'!U144</f>
        <v>IP</v>
      </c>
      <c r="AF143" s="69">
        <f>'Extraction info'!V144</f>
        <v>3</v>
      </c>
      <c r="AG143" s="69">
        <f>'Extraction info'!W144</f>
        <v>1</v>
      </c>
      <c r="AH143" s="70" t="str">
        <f>'Extraction info'!X144</f>
        <v>test5</v>
      </c>
      <c r="AI143" s="70" t="str">
        <f>'Extraction info'!Y144</f>
        <v>video analysis</v>
      </c>
      <c r="AK143" s="70" t="str">
        <f>'Extraction info'!AE144</f>
        <v>NA</v>
      </c>
    </row>
    <row r="144" spans="1:37" x14ac:dyDescent="0.25">
      <c r="A144" s="65" t="str">
        <f>'FST imm. duration'!A145</f>
        <v xml:space="preserve">CRUZ et al. </v>
      </c>
      <c r="B144" s="66">
        <f>'FST imm. duration'!B145</f>
        <v>2009</v>
      </c>
      <c r="C144" s="67" t="str">
        <f>'FST imm. duration'!E145</f>
        <v>FST immob. Duration</v>
      </c>
      <c r="D144" s="68">
        <f>'FST imm. duration'!J145</f>
        <v>74.936663047412239</v>
      </c>
      <c r="E144" s="68">
        <f>'FST imm. duration'!Q145</f>
        <v>32.591386174448068</v>
      </c>
      <c r="F144" s="68">
        <f>'FST imm. duration'!O145</f>
        <v>13.219075995274986</v>
      </c>
      <c r="G144" s="68">
        <f>'FST imm. duration'!V145</f>
        <v>20.257804771979849</v>
      </c>
      <c r="H144" s="67">
        <f>'FST imm. duration'!N145</f>
        <v>10</v>
      </c>
      <c r="I144" s="67">
        <f t="shared" si="4"/>
        <v>1.6666666666666667</v>
      </c>
      <c r="J144" s="67">
        <f>'FST imm. duration'!U145</f>
        <v>10</v>
      </c>
      <c r="K144" s="67">
        <f>'FST imm. duration'!W145</f>
        <v>6</v>
      </c>
      <c r="T144" s="69" t="str">
        <f>'Extraction info'!D145</f>
        <v>M</v>
      </c>
      <c r="U144" s="69" t="str">
        <f>'Extraction info'!E145</f>
        <v>mice</v>
      </c>
      <c r="V144" s="69" t="str">
        <f>'Extraction info'!F145</f>
        <v>swiss</v>
      </c>
      <c r="W144" s="69" t="str">
        <f>'Extraction info'!G145</f>
        <v>NA</v>
      </c>
      <c r="X144" s="69" t="str">
        <f>'Extraction info'!H145</f>
        <v>NA</v>
      </c>
      <c r="Y144" s="69" t="str">
        <f>'Extraction info'!I145</f>
        <v>25-35</v>
      </c>
      <c r="Z144" s="69" t="str">
        <f>'Extraction info'!P145</f>
        <v>vehicle</v>
      </c>
      <c r="AA144" s="69" t="str">
        <f>'Extraction info'!Q145</f>
        <v>clomipramine</v>
      </c>
      <c r="AB144" s="69" t="str">
        <f>'Extraction info'!R145</f>
        <v>tricyclic</v>
      </c>
      <c r="AC144" s="69">
        <f>'Extraction info'!S145</f>
        <v>10</v>
      </c>
      <c r="AD144" s="69">
        <f>'Extraction info'!T145</f>
        <v>1</v>
      </c>
      <c r="AE144" s="69" t="str">
        <f>'Extraction info'!U145</f>
        <v>IP</v>
      </c>
      <c r="AF144" s="69">
        <f>'Extraction info'!V145</f>
        <v>3</v>
      </c>
      <c r="AG144" s="69">
        <f>'Extraction info'!W145</f>
        <v>1</v>
      </c>
      <c r="AH144" s="70" t="str">
        <f>'Extraction info'!X145</f>
        <v>test5</v>
      </c>
      <c r="AI144" s="70" t="str">
        <f>'Extraction info'!Y145</f>
        <v>video analysis</v>
      </c>
      <c r="AK144" s="70" t="str">
        <f>'Extraction info'!AE145</f>
        <v>NA</v>
      </c>
    </row>
    <row r="145" spans="1:37" x14ac:dyDescent="0.25">
      <c r="A145" s="65" t="str">
        <f>'FST imm. duration'!A146</f>
        <v xml:space="preserve">CRUZ et al. </v>
      </c>
      <c r="B145" s="66">
        <f>'FST imm. duration'!B146</f>
        <v>2009</v>
      </c>
      <c r="C145" s="67" t="str">
        <f>'FST imm. duration'!E146</f>
        <v>FST immob. Duration</v>
      </c>
      <c r="D145" s="68">
        <f>'FST imm. duration'!J146</f>
        <v>74.936663047412239</v>
      </c>
      <c r="E145" s="68">
        <f>'FST imm. duration'!Q146</f>
        <v>40.390879478827365</v>
      </c>
      <c r="F145" s="68">
        <f>'FST imm. duration'!O146</f>
        <v>13.219075995274986</v>
      </c>
      <c r="G145" s="68">
        <f>'FST imm. duration'!V146</f>
        <v>16.709827665022928</v>
      </c>
      <c r="H145" s="67">
        <f>'FST imm. duration'!N146</f>
        <v>10</v>
      </c>
      <c r="I145" s="67">
        <f t="shared" si="4"/>
        <v>1.6666666666666667</v>
      </c>
      <c r="J145" s="67">
        <f>'FST imm. duration'!U146</f>
        <v>10</v>
      </c>
      <c r="K145" s="67">
        <f>'FST imm. duration'!W146</f>
        <v>6</v>
      </c>
      <c r="T145" s="69" t="str">
        <f>'Extraction info'!D146</f>
        <v>M</v>
      </c>
      <c r="U145" s="69" t="str">
        <f>'Extraction info'!E146</f>
        <v>mice</v>
      </c>
      <c r="V145" s="69" t="str">
        <f>'Extraction info'!F146</f>
        <v>swiss</v>
      </c>
      <c r="W145" s="69" t="str">
        <f>'Extraction info'!G146</f>
        <v>NA</v>
      </c>
      <c r="X145" s="69" t="str">
        <f>'Extraction info'!H146</f>
        <v>NA</v>
      </c>
      <c r="Y145" s="69" t="str">
        <f>'Extraction info'!I146</f>
        <v>25-35</v>
      </c>
      <c r="Z145" s="69" t="str">
        <f>'Extraction info'!P146</f>
        <v>vehicle</v>
      </c>
      <c r="AA145" s="69" t="str">
        <f>'Extraction info'!Q146</f>
        <v>clomipramine</v>
      </c>
      <c r="AB145" s="69" t="str">
        <f>'Extraction info'!R146</f>
        <v>tricyclic</v>
      </c>
      <c r="AC145" s="69">
        <f>'Extraction info'!S146</f>
        <v>20</v>
      </c>
      <c r="AD145" s="69">
        <f>'Extraction info'!T146</f>
        <v>1</v>
      </c>
      <c r="AE145" s="69" t="str">
        <f>'Extraction info'!U146</f>
        <v>IP</v>
      </c>
      <c r="AF145" s="69">
        <f>'Extraction info'!V146</f>
        <v>3</v>
      </c>
      <c r="AG145" s="69">
        <f>'Extraction info'!W146</f>
        <v>1</v>
      </c>
      <c r="AH145" s="70" t="str">
        <f>'Extraction info'!X146</f>
        <v>test5</v>
      </c>
      <c r="AI145" s="70" t="str">
        <f>'Extraction info'!Y146</f>
        <v>video analysis</v>
      </c>
      <c r="AK145" s="70" t="str">
        <f>'Extraction info'!AE146</f>
        <v>NA</v>
      </c>
    </row>
    <row r="146" spans="1:37" x14ac:dyDescent="0.25">
      <c r="A146" s="65" t="str">
        <f>'FST imm. duration'!A147</f>
        <v xml:space="preserve">D'AQUILA et al. </v>
      </c>
      <c r="B146" s="66">
        <f>'FST imm. duration'!B147</f>
        <v>2004</v>
      </c>
      <c r="C146" s="67" t="str">
        <f>'FST imm. duration'!E147</f>
        <v>FST immob. Duration</v>
      </c>
      <c r="D146" s="68">
        <f>'FST imm. duration'!J147</f>
        <v>98.537749925395417</v>
      </c>
      <c r="E146" s="68">
        <f>'FST imm. duration'!Q147</f>
        <v>149.26887496269771</v>
      </c>
      <c r="F146" s="68">
        <f>'FST imm. duration'!O147</f>
        <v>50.653828451730824</v>
      </c>
      <c r="G146" s="68">
        <f>'FST imm. duration'!V147</f>
        <v>37.215057638006314</v>
      </c>
      <c r="H146" s="67">
        <f>'FST imm. duration'!N147</f>
        <v>12</v>
      </c>
      <c r="I146" s="67">
        <f t="shared" si="4"/>
        <v>12</v>
      </c>
      <c r="J146" s="67">
        <f>'FST imm. duration'!U147</f>
        <v>12</v>
      </c>
      <c r="K146" s="67">
        <f>'FST imm. duration'!W147</f>
        <v>1</v>
      </c>
      <c r="T146" s="69" t="str">
        <f>'Extraction info'!D147</f>
        <v>M</v>
      </c>
      <c r="U146" s="69" t="str">
        <f>'Extraction info'!E147</f>
        <v>rat</v>
      </c>
      <c r="V146" s="69" t="str">
        <f>'Extraction info'!F147</f>
        <v>sprague-dawley</v>
      </c>
      <c r="W146" s="69" t="str">
        <f>'Extraction info'!G147</f>
        <v>NA</v>
      </c>
      <c r="X146" s="69" t="str">
        <f>'Extraction info'!H147</f>
        <v>antidepressant-withdrawl</v>
      </c>
      <c r="Y146" s="69" t="str">
        <f>'Extraction info'!I147</f>
        <v>180-200</v>
      </c>
      <c r="Z146" s="69" t="str">
        <f>'Extraction info'!P147</f>
        <v>vehicle</v>
      </c>
      <c r="AA146" s="69" t="str">
        <f>'Extraction info'!Q147</f>
        <v>imipramine</v>
      </c>
      <c r="AB146" s="69" t="str">
        <f>'Extraction info'!R147</f>
        <v>tricyclic</v>
      </c>
      <c r="AC146" s="69">
        <f>'Extraction info'!S147</f>
        <v>20</v>
      </c>
      <c r="AD146" s="69">
        <f>'Extraction info'!T147</f>
        <v>28</v>
      </c>
      <c r="AE146" s="69" t="str">
        <f>'Extraction info'!U147</f>
        <v>IP</v>
      </c>
      <c r="AF146" s="69">
        <f>'Extraction info'!V147</f>
        <v>1</v>
      </c>
      <c r="AG146" s="69">
        <f>'Extraction info'!W147</f>
        <v>960</v>
      </c>
      <c r="AH146" s="70" t="str">
        <f>'Extraction info'!X147</f>
        <v>pre15test5</v>
      </c>
      <c r="AI146" s="70" t="str">
        <f>'Extraction info'!Y147</f>
        <v>video analysis</v>
      </c>
      <c r="AK146" s="70" t="str">
        <f>'Extraction info'!AE147</f>
        <v>NA</v>
      </c>
    </row>
    <row r="147" spans="1:37" x14ac:dyDescent="0.25">
      <c r="A147" s="65" t="str">
        <f>'FST imm. duration'!A148</f>
        <v xml:space="preserve">DE BUNDEL et al. </v>
      </c>
      <c r="B147" s="66">
        <f>'FST imm. duration'!B148</f>
        <v>2013</v>
      </c>
      <c r="C147" s="67" t="str">
        <f>'FST imm. duration'!E148</f>
        <v>FST immob. Duration</v>
      </c>
      <c r="D147" s="68">
        <f>'FST imm. duration'!J148</f>
        <v>41.862993838347229</v>
      </c>
      <c r="E147" s="68">
        <f>'FST imm. duration'!Q148</f>
        <v>40.159478071765129</v>
      </c>
      <c r="F147" s="68">
        <f>'FST imm. duration'!O148</f>
        <v>11.789384535911992</v>
      </c>
      <c r="G147" s="68">
        <f>'FST imm. duration'!V148</f>
        <v>8.3038273687727937</v>
      </c>
      <c r="H147" s="67">
        <f>'FST imm. duration'!N148</f>
        <v>8</v>
      </c>
      <c r="I147" s="67">
        <f t="shared" si="4"/>
        <v>8</v>
      </c>
      <c r="J147" s="67">
        <f>'FST imm. duration'!U148</f>
        <v>8</v>
      </c>
      <c r="K147" s="67">
        <f>'FST imm. duration'!W148</f>
        <v>1</v>
      </c>
      <c r="T147" s="69" t="str">
        <f>'Extraction info'!D148</f>
        <v>M</v>
      </c>
      <c r="U147" s="69" t="str">
        <f>'Extraction info'!E148</f>
        <v>rat</v>
      </c>
      <c r="V147" s="69" t="str">
        <f>'Extraction info'!F148</f>
        <v>flinders sensitive</v>
      </c>
      <c r="W147" s="69" t="str">
        <f>'Extraction info'!G148</f>
        <v>60-90</v>
      </c>
      <c r="X147" s="69" t="str">
        <f>'Extraction info'!H148</f>
        <v>depressed</v>
      </c>
      <c r="Y147" s="69" t="str">
        <f>'Extraction info'!I148</f>
        <v>NA</v>
      </c>
      <c r="Z147" s="69" t="str">
        <f>'Extraction info'!P148</f>
        <v>vehicle</v>
      </c>
      <c r="AA147" s="69" t="str">
        <f>'Extraction info'!Q148</f>
        <v>reboxetine</v>
      </c>
      <c r="AB147" s="69" t="str">
        <f>'Extraction info'!R148</f>
        <v>SNRI</v>
      </c>
      <c r="AC147" s="69">
        <f>'Extraction info'!S148</f>
        <v>3</v>
      </c>
      <c r="AD147" s="69">
        <f>'Extraction info'!T148</f>
        <v>1</v>
      </c>
      <c r="AE147" s="69" t="str">
        <f>'Extraction info'!U148</f>
        <v>subcutaneous</v>
      </c>
      <c r="AF147" s="69">
        <f>'Extraction info'!V148</f>
        <v>1</v>
      </c>
      <c r="AG147" s="69">
        <f>'Extraction info'!W148</f>
        <v>0.5</v>
      </c>
      <c r="AH147" s="70" t="str">
        <f>'Extraction info'!X148</f>
        <v>test5</v>
      </c>
      <c r="AI147" s="70" t="str">
        <f>'Extraction info'!Y148</f>
        <v>NA</v>
      </c>
      <c r="AK147" s="70" t="str">
        <f>'Extraction info'!AE148</f>
        <v>NA</v>
      </c>
    </row>
    <row r="148" spans="1:37" x14ac:dyDescent="0.25">
      <c r="A148" s="65" t="str">
        <f>'FST imm. duration'!A149</f>
        <v xml:space="preserve">DE JONG et al. </v>
      </c>
      <c r="B148" s="66">
        <f>'FST imm. duration'!B149</f>
        <v>2006</v>
      </c>
      <c r="C148" s="67" t="str">
        <f>'FST imm. duration'!E149</f>
        <v>FST immob. Duration</v>
      </c>
      <c r="D148" s="68">
        <f>'FST imm. duration'!J149</f>
        <v>71.989999999999995</v>
      </c>
      <c r="E148" s="68">
        <f>'FST imm. duration'!Q149</f>
        <v>74.72</v>
      </c>
      <c r="F148" s="68">
        <f>'FST imm. duration'!O149</f>
        <v>13.4</v>
      </c>
      <c r="G148" s="68">
        <f>'FST imm. duration'!V149</f>
        <v>16.16</v>
      </c>
      <c r="H148" s="67">
        <f>'FST imm. duration'!N149</f>
        <v>16</v>
      </c>
      <c r="I148" s="67">
        <f t="shared" si="4"/>
        <v>8</v>
      </c>
      <c r="J148" s="67">
        <f>'FST imm. duration'!U149</f>
        <v>16</v>
      </c>
      <c r="K148" s="67">
        <f>'FST imm. duration'!W149</f>
        <v>2</v>
      </c>
      <c r="T148" s="69" t="str">
        <f>'Extraction info'!D149</f>
        <v>M</v>
      </c>
      <c r="U148" s="69" t="str">
        <f>'Extraction info'!E149</f>
        <v>rat</v>
      </c>
      <c r="V148" s="69" t="str">
        <f>'Extraction info'!F149</f>
        <v>wistar</v>
      </c>
      <c r="W148" s="69" t="str">
        <f>'Extraction info'!G149</f>
        <v>62-68</v>
      </c>
      <c r="X148" s="69" t="str">
        <f>'Extraction info'!H149</f>
        <v>antidepressant-withdrawl</v>
      </c>
      <c r="Y148" s="69" t="str">
        <f>'Extraction info'!I149</f>
        <v>300-350</v>
      </c>
      <c r="Z148" s="69" t="str">
        <f>'Extraction info'!P149</f>
        <v>vehicle</v>
      </c>
      <c r="AA148" s="69" t="str">
        <f>'Extraction info'!Q149</f>
        <v>paroxetine</v>
      </c>
      <c r="AB148" s="69" t="str">
        <f>'Extraction info'!R149</f>
        <v>SSRI</v>
      </c>
      <c r="AC148" s="69">
        <f>'Extraction info'!S149</f>
        <v>15</v>
      </c>
      <c r="AD148" s="69">
        <f>'Extraction info'!T149</f>
        <v>29</v>
      </c>
      <c r="AE148" s="69" t="str">
        <f>'Extraction info'!U149</f>
        <v>oral</v>
      </c>
      <c r="AF148" s="69">
        <f>'Extraction info'!V149</f>
        <v>1</v>
      </c>
      <c r="AG148" s="69">
        <f>'Extraction info'!W149</f>
        <v>864</v>
      </c>
      <c r="AH148" s="70" t="str">
        <f>'Extraction info'!X149</f>
        <v>pre15test5</v>
      </c>
      <c r="AI148" s="70" t="str">
        <f>'Extraction info'!Y149</f>
        <v>video analysis</v>
      </c>
      <c r="AK148" s="70" t="str">
        <f>'Extraction info'!AE149</f>
        <v>sexual behavior tests, elevated t-maze test</v>
      </c>
    </row>
    <row r="149" spans="1:37" x14ac:dyDescent="0.25">
      <c r="A149" s="65" t="str">
        <f>'FST imm. duration'!A150</f>
        <v xml:space="preserve">DE JONG et al. </v>
      </c>
      <c r="B149" s="66">
        <f>'FST imm. duration'!B150</f>
        <v>2006</v>
      </c>
      <c r="C149" s="67" t="str">
        <f>'FST imm. duration'!E150</f>
        <v>FST immob. Duration</v>
      </c>
      <c r="D149" s="68">
        <f>'FST imm. duration'!J150</f>
        <v>71.989999999999995</v>
      </c>
      <c r="E149" s="68">
        <f>'FST imm. duration'!Q150</f>
        <v>68.39</v>
      </c>
      <c r="F149" s="68">
        <f>'FST imm. duration'!O150</f>
        <v>13.4</v>
      </c>
      <c r="G149" s="68">
        <f>'FST imm. duration'!V150</f>
        <v>13.88</v>
      </c>
      <c r="H149" s="67">
        <f>'FST imm. duration'!N150</f>
        <v>16</v>
      </c>
      <c r="I149" s="67">
        <f t="shared" si="4"/>
        <v>8</v>
      </c>
      <c r="J149" s="67">
        <f>'FST imm. duration'!U150</f>
        <v>16</v>
      </c>
      <c r="K149" s="67">
        <f>'FST imm. duration'!W150</f>
        <v>2</v>
      </c>
      <c r="T149" s="69" t="str">
        <f>'Extraction info'!D150</f>
        <v>M</v>
      </c>
      <c r="U149" s="69" t="str">
        <f>'Extraction info'!E150</f>
        <v>rat</v>
      </c>
      <c r="V149" s="69" t="str">
        <f>'Extraction info'!F150</f>
        <v>wistar</v>
      </c>
      <c r="W149" s="69" t="str">
        <f>'Extraction info'!G150</f>
        <v>62-69</v>
      </c>
      <c r="X149" s="69" t="str">
        <f>'Extraction info'!H150</f>
        <v>antidepressant-withdrawl</v>
      </c>
      <c r="Y149" s="69" t="str">
        <f>'Extraction info'!I150</f>
        <v>300-350</v>
      </c>
      <c r="Z149" s="69" t="str">
        <f>'Extraction info'!P150</f>
        <v>vehicle</v>
      </c>
      <c r="AA149" s="69" t="str">
        <f>'Extraction info'!Q150</f>
        <v>fluvoxamine</v>
      </c>
      <c r="AB149" s="69" t="str">
        <f>'Extraction info'!R150</f>
        <v>SSRI</v>
      </c>
      <c r="AC149" s="69">
        <f>'Extraction info'!S150</f>
        <v>30</v>
      </c>
      <c r="AD149" s="69">
        <f>'Extraction info'!T150</f>
        <v>29</v>
      </c>
      <c r="AE149" s="69" t="str">
        <f>'Extraction info'!U150</f>
        <v>oral</v>
      </c>
      <c r="AF149" s="69">
        <f>'Extraction info'!V150</f>
        <v>1</v>
      </c>
      <c r="AG149" s="69">
        <f>'Extraction info'!W150</f>
        <v>864</v>
      </c>
      <c r="AH149" s="70" t="str">
        <f>'Extraction info'!X150</f>
        <v>pre15test5</v>
      </c>
      <c r="AI149" s="70" t="str">
        <f>'Extraction info'!Y150</f>
        <v>video analysis</v>
      </c>
      <c r="AK149" s="70" t="str">
        <f>'Extraction info'!AE150</f>
        <v>sexual behavior tests, elevated t-maze test</v>
      </c>
    </row>
    <row r="150" spans="1:37" x14ac:dyDescent="0.25">
      <c r="A150" s="65" t="str">
        <f>'FST imm. duration'!A151</f>
        <v xml:space="preserve">DECOLLOGNE et al. </v>
      </c>
      <c r="B150" s="66">
        <f>'FST imm. duration'!B151</f>
        <v>1997</v>
      </c>
      <c r="C150" s="67" t="str">
        <f>'FST imm. duration'!E151</f>
        <v>FST immob. Duration</v>
      </c>
      <c r="D150" s="68">
        <f>'FST imm. duration'!J151</f>
        <v>170.86728429512223</v>
      </c>
      <c r="E150" s="68">
        <f>'FST imm. duration'!Q151</f>
        <v>37.526509655095431</v>
      </c>
      <c r="F150" s="68">
        <f>'FST imm. duration'!O151</f>
        <v>47.413163123847802</v>
      </c>
      <c r="G150" s="68">
        <f>'FST imm. duration'!V151</f>
        <v>52.972644410522641</v>
      </c>
      <c r="H150" s="67">
        <f>'FST imm. duration'!N151</f>
        <v>35</v>
      </c>
      <c r="I150" s="67">
        <f t="shared" si="4"/>
        <v>35</v>
      </c>
      <c r="J150" s="67">
        <f>'FST imm. duration'!U151</f>
        <v>12</v>
      </c>
      <c r="K150" s="67">
        <f>'FST imm. duration'!W151</f>
        <v>1</v>
      </c>
      <c r="T150" s="69" t="str">
        <f>'Extraction info'!D151</f>
        <v>M and F</v>
      </c>
      <c r="U150" s="69" t="str">
        <f>'Extraction info'!E151</f>
        <v>mice</v>
      </c>
      <c r="V150" s="69" t="str">
        <f>'Extraction info'!F151</f>
        <v>OF1</v>
      </c>
      <c r="W150" s="69" t="str">
        <f>'Extraction info'!G151</f>
        <v>NA</v>
      </c>
      <c r="X150" s="69" t="str">
        <f>'Extraction info'!H151</f>
        <v>NA</v>
      </c>
      <c r="Y150" s="69" t="str">
        <f>'Extraction info'!I151</f>
        <v>20-25</v>
      </c>
      <c r="Z150" s="69" t="str">
        <f>'Extraction info'!P151</f>
        <v>vehicle</v>
      </c>
      <c r="AA150" s="69" t="str">
        <f>'Extraction info'!Q151</f>
        <v>imipramine</v>
      </c>
      <c r="AB150" s="69" t="str">
        <f>'Extraction info'!R151</f>
        <v>tricyclic</v>
      </c>
      <c r="AC150" s="69">
        <f>'Extraction info'!S151</f>
        <v>25</v>
      </c>
      <c r="AD150" s="69">
        <f>'Extraction info'!T151</f>
        <v>1</v>
      </c>
      <c r="AE150" s="69" t="str">
        <f>'Extraction info'!U151</f>
        <v>IP</v>
      </c>
      <c r="AF150" s="69">
        <f>'Extraction info'!V151</f>
        <v>3</v>
      </c>
      <c r="AG150" s="69">
        <f>'Extraction info'!W151</f>
        <v>1</v>
      </c>
      <c r="AH150" s="70" t="str">
        <f>'Extraction info'!X151</f>
        <v>test6</v>
      </c>
      <c r="AI150" s="70" t="str">
        <f>'Extraction info'!Y151</f>
        <v>NA</v>
      </c>
      <c r="AK150" s="70" t="str">
        <f>'Extraction info'!AE151</f>
        <v>NA</v>
      </c>
    </row>
    <row r="151" spans="1:37" x14ac:dyDescent="0.25">
      <c r="A151" s="65" t="str">
        <f>'FST imm. duration'!A152</f>
        <v xml:space="preserve">DEVI et al. </v>
      </c>
      <c r="B151" s="66">
        <f>'FST imm. duration'!B152</f>
        <v>2005</v>
      </c>
      <c r="C151" s="67" t="str">
        <f>'FST imm. duration'!E152</f>
        <v>FST immob. Duration</v>
      </c>
      <c r="D151" s="68">
        <f>'FST imm. duration'!J152</f>
        <v>83.75</v>
      </c>
      <c r="E151" s="68">
        <f>'FST imm. duration'!Q152</f>
        <v>22.2</v>
      </c>
      <c r="F151" s="68">
        <f>'FST imm. duration'!O152</f>
        <v>3.6742346141747668</v>
      </c>
      <c r="G151" s="68">
        <f>'FST imm. duration'!V152</f>
        <v>1.7146428199482244</v>
      </c>
      <c r="H151" s="67">
        <f>'FST imm. duration'!N152</f>
        <v>6</v>
      </c>
      <c r="I151" s="67">
        <f t="shared" si="4"/>
        <v>6</v>
      </c>
      <c r="J151" s="67">
        <f>'FST imm. duration'!U152</f>
        <v>6</v>
      </c>
      <c r="K151" s="67">
        <f>'FST imm. duration'!W152</f>
        <v>1</v>
      </c>
      <c r="T151" s="69" t="str">
        <f>'Extraction info'!D152</f>
        <v>M</v>
      </c>
      <c r="U151" s="69" t="str">
        <f>'Extraction info'!E152</f>
        <v>mice</v>
      </c>
      <c r="V151" s="69" t="str">
        <f>'Extraction info'!F152</f>
        <v>swiss</v>
      </c>
      <c r="W151" s="69" t="str">
        <f>'Extraction info'!G152</f>
        <v>42-56</v>
      </c>
      <c r="X151" s="69" t="str">
        <f>'Extraction info'!H152</f>
        <v>normal emotional</v>
      </c>
      <c r="Y151" s="69" t="str">
        <f>'Extraction info'!I152</f>
        <v>NA</v>
      </c>
      <c r="Z151" s="69" t="str">
        <f>'Extraction info'!P152</f>
        <v>vehicle</v>
      </c>
      <c r="AA151" s="69" t="str">
        <f>'Extraction info'!Q152</f>
        <v>imipramine</v>
      </c>
      <c r="AB151" s="69" t="str">
        <f>'Extraction info'!R152</f>
        <v>tricyclic</v>
      </c>
      <c r="AC151" s="69">
        <f>'Extraction info'!S152</f>
        <v>20</v>
      </c>
      <c r="AD151" s="69">
        <f>'Extraction info'!T152</f>
        <v>1</v>
      </c>
      <c r="AE151" s="69" t="str">
        <f>'Extraction info'!U152</f>
        <v>oral</v>
      </c>
      <c r="AF151" s="69">
        <f>'Extraction info'!V152</f>
        <v>1</v>
      </c>
      <c r="AG151" s="69">
        <f>'Extraction info'!W152</f>
        <v>0.5</v>
      </c>
      <c r="AH151" s="70" t="str">
        <f>'Extraction info'!X152</f>
        <v>pre5test5</v>
      </c>
      <c r="AI151" s="70" t="str">
        <f>'Extraction info'!Y152</f>
        <v>NA</v>
      </c>
      <c r="AK151" s="70" t="str">
        <f>'Extraction info'!AE152</f>
        <v>novel area, elevated plus maze test</v>
      </c>
    </row>
    <row r="152" spans="1:37" x14ac:dyDescent="0.25">
      <c r="A152" s="65" t="str">
        <f>'FST imm. duration'!A153</f>
        <v xml:space="preserve">DEVI et al. </v>
      </c>
      <c r="B152" s="66">
        <f>'FST imm. duration'!B153</f>
        <v>2005</v>
      </c>
      <c r="C152" s="67" t="str">
        <f>'FST imm. duration'!E153</f>
        <v>FST immob. Duration</v>
      </c>
      <c r="D152" s="68">
        <f>'FST imm. duration'!J153</f>
        <v>68</v>
      </c>
      <c r="E152" s="68">
        <f>'FST imm. duration'!Q153</f>
        <v>20.3</v>
      </c>
      <c r="F152" s="68">
        <f>'FST imm. duration'!O153</f>
        <v>3.4292856398964489</v>
      </c>
      <c r="G152" s="68">
        <f>'FST imm. duration'!V153</f>
        <v>0.73484692283495334</v>
      </c>
      <c r="H152" s="67">
        <f>'FST imm. duration'!N153</f>
        <v>6</v>
      </c>
      <c r="I152" s="67">
        <f t="shared" si="4"/>
        <v>6</v>
      </c>
      <c r="J152" s="67">
        <f>'FST imm. duration'!U153</f>
        <v>6</v>
      </c>
      <c r="K152" s="67">
        <f>'FST imm. duration'!W153</f>
        <v>1</v>
      </c>
      <c r="T152" s="69" t="str">
        <f>'Extraction info'!D153</f>
        <v>M</v>
      </c>
      <c r="U152" s="69" t="str">
        <f>'Extraction info'!E153</f>
        <v>mice</v>
      </c>
      <c r="V152" s="69" t="str">
        <f>'Extraction info'!F153</f>
        <v>swiss</v>
      </c>
      <c r="W152" s="69" t="str">
        <f>'Extraction info'!G153</f>
        <v>42-56</v>
      </c>
      <c r="X152" s="69" t="str">
        <f>'Extraction info'!H153</f>
        <v>low emotional</v>
      </c>
      <c r="Y152" s="69" t="str">
        <f>'Extraction info'!I153</f>
        <v>NA</v>
      </c>
      <c r="Z152" s="69" t="str">
        <f>'Extraction info'!P153</f>
        <v>vehicle</v>
      </c>
      <c r="AA152" s="69" t="str">
        <f>'Extraction info'!Q153</f>
        <v>imipramine</v>
      </c>
      <c r="AB152" s="69" t="str">
        <f>'Extraction info'!R153</f>
        <v>tricyclic</v>
      </c>
      <c r="AC152" s="69">
        <f>'Extraction info'!S153</f>
        <v>20</v>
      </c>
      <c r="AD152" s="69">
        <f>'Extraction info'!T153</f>
        <v>1</v>
      </c>
      <c r="AE152" s="69" t="str">
        <f>'Extraction info'!U153</f>
        <v>oral</v>
      </c>
      <c r="AF152" s="69">
        <f>'Extraction info'!V153</f>
        <v>1</v>
      </c>
      <c r="AG152" s="69">
        <f>'Extraction info'!W153</f>
        <v>0.5</v>
      </c>
      <c r="AH152" s="70" t="str">
        <f>'Extraction info'!X153</f>
        <v>pre5test5</v>
      </c>
      <c r="AI152" s="70" t="str">
        <f>'Extraction info'!Y153</f>
        <v>NA</v>
      </c>
      <c r="AK152" s="70" t="str">
        <f>'Extraction info'!AE153</f>
        <v>novel area, elevated plus maze test</v>
      </c>
    </row>
    <row r="153" spans="1:37" x14ac:dyDescent="0.25">
      <c r="A153" s="65" t="str">
        <f>'FST imm. duration'!A154</f>
        <v xml:space="preserve">DEVI et al. </v>
      </c>
      <c r="B153" s="66">
        <f>'FST imm. duration'!B154</f>
        <v>2005</v>
      </c>
      <c r="C153" s="67" t="str">
        <f>'FST imm. duration'!E154</f>
        <v>FST immob. Duration</v>
      </c>
      <c r="D153" s="68">
        <f>'FST imm. duration'!J154</f>
        <v>104.1</v>
      </c>
      <c r="E153" s="68">
        <f>'FST imm. duration'!Q154</f>
        <v>31.5</v>
      </c>
      <c r="F153" s="68">
        <f>'FST imm. duration'!O154</f>
        <v>5.1439284598446742</v>
      </c>
      <c r="G153" s="68">
        <f>'FST imm. duration'!V154</f>
        <v>1.9595917942265424</v>
      </c>
      <c r="H153" s="67">
        <f>'FST imm. duration'!N154</f>
        <v>6</v>
      </c>
      <c r="I153" s="67">
        <f t="shared" si="4"/>
        <v>6</v>
      </c>
      <c r="J153" s="67">
        <f>'FST imm. duration'!U154</f>
        <v>6</v>
      </c>
      <c r="K153" s="67">
        <f>'FST imm. duration'!W154</f>
        <v>1</v>
      </c>
      <c r="T153" s="69" t="str">
        <f>'Extraction info'!D154</f>
        <v>M</v>
      </c>
      <c r="U153" s="69" t="str">
        <f>'Extraction info'!E154</f>
        <v>mice</v>
      </c>
      <c r="V153" s="69" t="str">
        <f>'Extraction info'!F154</f>
        <v>swiss</v>
      </c>
      <c r="W153" s="69" t="str">
        <f>'Extraction info'!G154</f>
        <v>42-56</v>
      </c>
      <c r="X153" s="69" t="str">
        <f>'Extraction info'!H154</f>
        <v>high emotional</v>
      </c>
      <c r="Y153" s="69" t="str">
        <f>'Extraction info'!I154</f>
        <v>NA</v>
      </c>
      <c r="Z153" s="69" t="str">
        <f>'Extraction info'!P154</f>
        <v>vehicle</v>
      </c>
      <c r="AA153" s="69" t="str">
        <f>'Extraction info'!Q154</f>
        <v>imipramine</v>
      </c>
      <c r="AB153" s="69" t="str">
        <f>'Extraction info'!R154</f>
        <v>tricyclic</v>
      </c>
      <c r="AC153" s="69">
        <f>'Extraction info'!S154</f>
        <v>20</v>
      </c>
      <c r="AD153" s="69">
        <f>'Extraction info'!T154</f>
        <v>1</v>
      </c>
      <c r="AE153" s="69" t="str">
        <f>'Extraction info'!U154</f>
        <v>oral</v>
      </c>
      <c r="AF153" s="69">
        <f>'Extraction info'!V154</f>
        <v>1</v>
      </c>
      <c r="AG153" s="69">
        <f>'Extraction info'!W154</f>
        <v>0.5</v>
      </c>
      <c r="AH153" s="70" t="str">
        <f>'Extraction info'!X154</f>
        <v>pre5test5</v>
      </c>
      <c r="AI153" s="70" t="str">
        <f>'Extraction info'!Y154</f>
        <v>NA</v>
      </c>
      <c r="AK153" s="70" t="str">
        <f>'Extraction info'!AE154</f>
        <v>novel area, elevated plus maze test</v>
      </c>
    </row>
    <row r="154" spans="1:37" x14ac:dyDescent="0.25">
      <c r="A154" s="65" t="str">
        <f>'FST imm. duration'!A155</f>
        <v xml:space="preserve">DEVI et al. </v>
      </c>
      <c r="B154" s="66">
        <f>'FST imm. duration'!B155</f>
        <v>2005</v>
      </c>
      <c r="C154" s="67" t="str">
        <f>'FST imm. duration'!E155</f>
        <v>FST immob. Duration</v>
      </c>
      <c r="D154" s="68">
        <f>'FST imm. duration'!J155</f>
        <v>107.3</v>
      </c>
      <c r="E154" s="68">
        <f>'FST imm. duration'!Q155</f>
        <v>20.8</v>
      </c>
      <c r="F154" s="68">
        <f>'FST imm. duration'!O155</f>
        <v>5.3888774341229917</v>
      </c>
      <c r="G154" s="68">
        <f>'FST imm. duration'!V155</f>
        <v>1.9595917942265424</v>
      </c>
      <c r="H154" s="67">
        <f>'FST imm. duration'!N155</f>
        <v>6</v>
      </c>
      <c r="I154" s="67">
        <f t="shared" si="4"/>
        <v>6</v>
      </c>
      <c r="J154" s="67">
        <f>'FST imm. duration'!U155</f>
        <v>6</v>
      </c>
      <c r="K154" s="67">
        <f>'FST imm. duration'!W155</f>
        <v>1</v>
      </c>
      <c r="T154" s="69" t="str">
        <f>'Extraction info'!D155</f>
        <v>M</v>
      </c>
      <c r="U154" s="69" t="str">
        <f>'Extraction info'!E155</f>
        <v>mice</v>
      </c>
      <c r="V154" s="69" t="str">
        <f>'Extraction info'!F155</f>
        <v>balb/c</v>
      </c>
      <c r="W154" s="69" t="str">
        <f>'Extraction info'!G155</f>
        <v>42-56</v>
      </c>
      <c r="X154" s="69" t="str">
        <f>'Extraction info'!H155</f>
        <v>normal emotional</v>
      </c>
      <c r="Y154" s="69" t="str">
        <f>'Extraction info'!I155</f>
        <v>NA</v>
      </c>
      <c r="Z154" s="69" t="str">
        <f>'Extraction info'!P155</f>
        <v>vehicle</v>
      </c>
      <c r="AA154" s="69" t="str">
        <f>'Extraction info'!Q155</f>
        <v>imipramine</v>
      </c>
      <c r="AB154" s="69" t="str">
        <f>'Extraction info'!R155</f>
        <v>tricyclic</v>
      </c>
      <c r="AC154" s="69">
        <f>'Extraction info'!S155</f>
        <v>20</v>
      </c>
      <c r="AD154" s="69">
        <f>'Extraction info'!T155</f>
        <v>1</v>
      </c>
      <c r="AE154" s="69" t="str">
        <f>'Extraction info'!U155</f>
        <v>oral</v>
      </c>
      <c r="AF154" s="69">
        <f>'Extraction info'!V155</f>
        <v>1</v>
      </c>
      <c r="AG154" s="69">
        <f>'Extraction info'!W155</f>
        <v>0.5</v>
      </c>
      <c r="AH154" s="70" t="str">
        <f>'Extraction info'!X155</f>
        <v>pre5test5</v>
      </c>
      <c r="AI154" s="70" t="str">
        <f>'Extraction info'!Y155</f>
        <v>NA</v>
      </c>
      <c r="AK154" s="70" t="str">
        <f>'Extraction info'!AE155</f>
        <v>novel area, elevated plus maze test</v>
      </c>
    </row>
    <row r="155" spans="1:37" x14ac:dyDescent="0.25">
      <c r="A155" s="65" t="str">
        <f>'FST imm. duration'!A156</f>
        <v xml:space="preserve">DEVI et al. </v>
      </c>
      <c r="B155" s="66">
        <f>'FST imm. duration'!B156</f>
        <v>2005</v>
      </c>
      <c r="C155" s="67" t="str">
        <f>'FST imm. duration'!E156</f>
        <v>FST immob. Duration</v>
      </c>
      <c r="D155" s="68">
        <f>'FST imm. duration'!J156</f>
        <v>88.5</v>
      </c>
      <c r="E155" s="68">
        <f>'FST imm. duration'!Q156</f>
        <v>13.87</v>
      </c>
      <c r="F155" s="68">
        <f>'FST imm. duration'!O156</f>
        <v>5.1439284598446742</v>
      </c>
      <c r="G155" s="68">
        <f>'FST imm. duration'!V156</f>
        <v>2.6944387170614958</v>
      </c>
      <c r="H155" s="67">
        <f>'FST imm. duration'!N156</f>
        <v>6</v>
      </c>
      <c r="I155" s="67">
        <f t="shared" si="4"/>
        <v>6</v>
      </c>
      <c r="J155" s="67">
        <f>'FST imm. duration'!U156</f>
        <v>6</v>
      </c>
      <c r="K155" s="67">
        <f>'FST imm. duration'!W156</f>
        <v>1</v>
      </c>
      <c r="T155" s="69" t="str">
        <f>'Extraction info'!D156</f>
        <v>M</v>
      </c>
      <c r="U155" s="69" t="str">
        <f>'Extraction info'!E156</f>
        <v>mice</v>
      </c>
      <c r="V155" s="69" t="str">
        <f>'Extraction info'!F156</f>
        <v>balb/c</v>
      </c>
      <c r="W155" s="69" t="str">
        <f>'Extraction info'!G156</f>
        <v>42-56</v>
      </c>
      <c r="X155" s="69" t="str">
        <f>'Extraction info'!H156</f>
        <v>low emotional</v>
      </c>
      <c r="Y155" s="69" t="str">
        <f>'Extraction info'!I156</f>
        <v>NA</v>
      </c>
      <c r="Z155" s="69" t="str">
        <f>'Extraction info'!P156</f>
        <v>vehicle</v>
      </c>
      <c r="AA155" s="69" t="str">
        <f>'Extraction info'!Q156</f>
        <v>imipramine</v>
      </c>
      <c r="AB155" s="69" t="str">
        <f>'Extraction info'!R156</f>
        <v>tricyclic</v>
      </c>
      <c r="AC155" s="69">
        <f>'Extraction info'!S156</f>
        <v>20</v>
      </c>
      <c r="AD155" s="69">
        <f>'Extraction info'!T156</f>
        <v>1</v>
      </c>
      <c r="AE155" s="69" t="str">
        <f>'Extraction info'!U156</f>
        <v>oral</v>
      </c>
      <c r="AF155" s="69">
        <f>'Extraction info'!V156</f>
        <v>1</v>
      </c>
      <c r="AG155" s="69">
        <f>'Extraction info'!W156</f>
        <v>0.5</v>
      </c>
      <c r="AH155" s="70" t="str">
        <f>'Extraction info'!X156</f>
        <v>pre5test5</v>
      </c>
      <c r="AI155" s="70" t="str">
        <f>'Extraction info'!Y156</f>
        <v>NA</v>
      </c>
      <c r="AK155" s="70" t="str">
        <f>'Extraction info'!AE156</f>
        <v>novel area, elevated plus maze test</v>
      </c>
    </row>
    <row r="156" spans="1:37" x14ac:dyDescent="0.25">
      <c r="A156" s="65" t="str">
        <f>'FST imm. duration'!A157</f>
        <v xml:space="preserve">DEVI et al. </v>
      </c>
      <c r="B156" s="66">
        <f>'FST imm. duration'!B157</f>
        <v>2005</v>
      </c>
      <c r="C156" s="67" t="str">
        <f>'FST imm. duration'!E157</f>
        <v>FST immob. Duration</v>
      </c>
      <c r="D156" s="68">
        <f>'FST imm. duration'!J157</f>
        <v>139</v>
      </c>
      <c r="E156" s="68">
        <f>'FST imm. duration'!Q157</f>
        <v>35.869999999999997</v>
      </c>
      <c r="F156" s="68">
        <f>'FST imm. duration'!O157</f>
        <v>4.1641325627314023</v>
      </c>
      <c r="G156" s="68">
        <f>'FST imm. duration'!V157</f>
        <v>2.9393876913398134</v>
      </c>
      <c r="H156" s="67">
        <f>'FST imm. duration'!N157</f>
        <v>6</v>
      </c>
      <c r="I156" s="67">
        <f t="shared" si="4"/>
        <v>6</v>
      </c>
      <c r="J156" s="67">
        <f>'FST imm. duration'!U157</f>
        <v>6</v>
      </c>
      <c r="K156" s="67">
        <f>'FST imm. duration'!W157</f>
        <v>1</v>
      </c>
      <c r="T156" s="69" t="str">
        <f>'Extraction info'!D157</f>
        <v>M</v>
      </c>
      <c r="U156" s="69" t="str">
        <f>'Extraction info'!E157</f>
        <v>mice</v>
      </c>
      <c r="V156" s="69" t="str">
        <f>'Extraction info'!F157</f>
        <v>balb/c</v>
      </c>
      <c r="W156" s="69" t="str">
        <f>'Extraction info'!G157</f>
        <v>42-56</v>
      </c>
      <c r="X156" s="69" t="str">
        <f>'Extraction info'!H157</f>
        <v>high emotional</v>
      </c>
      <c r="Y156" s="69" t="str">
        <f>'Extraction info'!I157</f>
        <v>NA</v>
      </c>
      <c r="Z156" s="69" t="str">
        <f>'Extraction info'!P157</f>
        <v>vehicle</v>
      </c>
      <c r="AA156" s="69" t="str">
        <f>'Extraction info'!Q157</f>
        <v>imipramine</v>
      </c>
      <c r="AB156" s="69" t="str">
        <f>'Extraction info'!R157</f>
        <v>tricyclic</v>
      </c>
      <c r="AC156" s="69">
        <f>'Extraction info'!S157</f>
        <v>20</v>
      </c>
      <c r="AD156" s="69">
        <f>'Extraction info'!T157</f>
        <v>1</v>
      </c>
      <c r="AE156" s="69" t="str">
        <f>'Extraction info'!U157</f>
        <v>oral</v>
      </c>
      <c r="AF156" s="69">
        <f>'Extraction info'!V157</f>
        <v>1</v>
      </c>
      <c r="AG156" s="69">
        <f>'Extraction info'!W157</f>
        <v>0.5</v>
      </c>
      <c r="AH156" s="70" t="str">
        <f>'Extraction info'!X157</f>
        <v>pre5test5</v>
      </c>
      <c r="AI156" s="70" t="str">
        <f>'Extraction info'!Y157</f>
        <v>NA</v>
      </c>
      <c r="AK156" s="70" t="str">
        <f>'Extraction info'!AE157</f>
        <v>novel area, elevated plus maze test</v>
      </c>
    </row>
    <row r="157" spans="1:37" x14ac:dyDescent="0.25">
      <c r="A157" s="65" t="str">
        <f>'FST imm. duration'!A158</f>
        <v xml:space="preserve">DHAMIJA et al. </v>
      </c>
      <c r="B157" s="66">
        <f>'FST imm. duration'!B158</f>
        <v>2017</v>
      </c>
      <c r="C157" s="67" t="str">
        <f>'FST imm. duration'!E158</f>
        <v>FST immob. Duration</v>
      </c>
      <c r="D157" s="68">
        <f>'FST imm. duration'!J158</f>
        <v>140.26330852890672</v>
      </c>
      <c r="E157" s="68">
        <f>'FST imm. duration'!Q158</f>
        <v>40.206067544361765</v>
      </c>
      <c r="F157" s="68">
        <f>'FST imm. duration'!O158</f>
        <v>13.796782523747266</v>
      </c>
      <c r="G157" s="68">
        <f>'FST imm. duration'!V158</f>
        <v>8.6370101977930034</v>
      </c>
      <c r="H157" s="67">
        <f>'FST imm. duration'!N158</f>
        <v>6</v>
      </c>
      <c r="I157" s="67">
        <f t="shared" si="4"/>
        <v>3</v>
      </c>
      <c r="J157" s="67">
        <f>'FST imm. duration'!U158</f>
        <v>6</v>
      </c>
      <c r="K157" s="67">
        <f>'FST imm. duration'!W158</f>
        <v>2</v>
      </c>
      <c r="T157" s="69" t="str">
        <f>'Extraction info'!D158</f>
        <v>NA</v>
      </c>
      <c r="U157" s="69" t="str">
        <f>'Extraction info'!E158</f>
        <v>mice</v>
      </c>
      <c r="V157" s="69" t="str">
        <f>'Extraction info'!F158</f>
        <v>swiss</v>
      </c>
      <c r="W157" s="69" t="str">
        <f>'Extraction info'!G158</f>
        <v>NA</v>
      </c>
      <c r="X157" s="69" t="str">
        <f>'Extraction info'!H158</f>
        <v>NA</v>
      </c>
      <c r="Y157" s="69" t="str">
        <f>'Extraction info'!I158</f>
        <v>20-25</v>
      </c>
      <c r="Z157" s="69" t="str">
        <f>'Extraction info'!P158</f>
        <v>vehicle</v>
      </c>
      <c r="AA157" s="69" t="str">
        <f>'Extraction info'!Q158</f>
        <v>imipramine</v>
      </c>
      <c r="AB157" s="69" t="str">
        <f>'Extraction info'!R158</f>
        <v>tricyclic</v>
      </c>
      <c r="AC157" s="69">
        <f>'Extraction info'!S158</f>
        <v>15</v>
      </c>
      <c r="AD157" s="69">
        <f>'Extraction info'!T158</f>
        <v>14</v>
      </c>
      <c r="AE157" s="69" t="str">
        <f>'Extraction info'!U158</f>
        <v>oral</v>
      </c>
      <c r="AF157" s="69">
        <f>'Extraction info'!V158</f>
        <v>1</v>
      </c>
      <c r="AG157" s="69">
        <f>'Extraction info'!W158</f>
        <v>0.5</v>
      </c>
      <c r="AH157" s="70" t="str">
        <f>'Extraction info'!X158</f>
        <v>test6score4</v>
      </c>
      <c r="AI157" s="70" t="str">
        <f>'Extraction info'!Y158</f>
        <v>NA</v>
      </c>
      <c r="AK157" s="70" t="str">
        <f>'Extraction info'!AE158</f>
        <v>NA</v>
      </c>
    </row>
    <row r="158" spans="1:37" x14ac:dyDescent="0.25">
      <c r="A158" s="65" t="str">
        <f>'FST imm. duration'!A159</f>
        <v xml:space="preserve">DHAMIJA et al. </v>
      </c>
      <c r="B158" s="66">
        <f>'FST imm. duration'!B159</f>
        <v>2017</v>
      </c>
      <c r="C158" s="67" t="str">
        <f>'FST imm. duration'!E159</f>
        <v>FST immob. Duration</v>
      </c>
      <c r="D158" s="68">
        <f>'FST imm. duration'!J159</f>
        <v>140.26330852890672</v>
      </c>
      <c r="E158" s="68">
        <f>'FST imm. duration'!Q159</f>
        <v>36.680022896393815</v>
      </c>
      <c r="F158" s="68">
        <f>'FST imm. duration'!O159</f>
        <v>13.796782523747266</v>
      </c>
      <c r="G158" s="68">
        <f>'FST imm. duration'!V159</f>
        <v>8.6370101977930034</v>
      </c>
      <c r="H158" s="67">
        <f>'FST imm. duration'!N159</f>
        <v>6</v>
      </c>
      <c r="I158" s="67">
        <f t="shared" si="4"/>
        <v>3</v>
      </c>
      <c r="J158" s="67">
        <f>'FST imm. duration'!U159</f>
        <v>6</v>
      </c>
      <c r="K158" s="67">
        <f>'FST imm. duration'!W159</f>
        <v>2</v>
      </c>
      <c r="T158" s="69" t="str">
        <f>'Extraction info'!D159</f>
        <v>NA</v>
      </c>
      <c r="U158" s="69" t="str">
        <f>'Extraction info'!E159</f>
        <v>mice</v>
      </c>
      <c r="V158" s="69" t="str">
        <f>'Extraction info'!F159</f>
        <v>swiss</v>
      </c>
      <c r="W158" s="69" t="str">
        <f>'Extraction info'!G159</f>
        <v>NA</v>
      </c>
      <c r="X158" s="69" t="str">
        <f>'Extraction info'!H159</f>
        <v>NA</v>
      </c>
      <c r="Y158" s="69" t="str">
        <f>'Extraction info'!I159</f>
        <v>20-25</v>
      </c>
      <c r="Z158" s="69" t="str">
        <f>'Extraction info'!P159</f>
        <v>vehicle</v>
      </c>
      <c r="AA158" s="69" t="str">
        <f>'Extraction info'!Q159</f>
        <v>fluoxetine</v>
      </c>
      <c r="AB158" s="69" t="str">
        <f>'Extraction info'!R159</f>
        <v>SSRI</v>
      </c>
      <c r="AC158" s="69">
        <f>'Extraction info'!S159</f>
        <v>20</v>
      </c>
      <c r="AD158" s="69">
        <f>'Extraction info'!T159</f>
        <v>14</v>
      </c>
      <c r="AE158" s="69" t="str">
        <f>'Extraction info'!U159</f>
        <v>oral</v>
      </c>
      <c r="AF158" s="69">
        <f>'Extraction info'!V159</f>
        <v>1</v>
      </c>
      <c r="AG158" s="69">
        <f>'Extraction info'!W159</f>
        <v>0.5</v>
      </c>
      <c r="AH158" s="70" t="str">
        <f>'Extraction info'!X159</f>
        <v>test6score4</v>
      </c>
      <c r="AI158" s="70" t="str">
        <f>'Extraction info'!Y159</f>
        <v>NA</v>
      </c>
      <c r="AK158" s="70" t="str">
        <f>'Extraction info'!AE159</f>
        <v>NA</v>
      </c>
    </row>
    <row r="159" spans="1:37" x14ac:dyDescent="0.25">
      <c r="A159" s="65" t="str">
        <f>'FST imm. duration'!A160</f>
        <v xml:space="preserve">DING et al. </v>
      </c>
      <c r="B159" s="66">
        <f>'FST imm. duration'!B160</f>
        <v>2017</v>
      </c>
      <c r="C159" s="67" t="str">
        <f>'FST imm. duration'!E160</f>
        <v>FST immob. Duration</v>
      </c>
      <c r="D159" s="68">
        <f>'FST imm. duration'!J160</f>
        <v>235.07462686567163</v>
      </c>
      <c r="E159" s="68">
        <f>'FST imm. duration'!Q160</f>
        <v>173.34523036988969</v>
      </c>
      <c r="F159" s="68">
        <f>'FST imm. duration'!O160</f>
        <v>32.35863762648961</v>
      </c>
      <c r="G159" s="68">
        <f>'FST imm. duration'!V160</f>
        <v>25.761245489049983</v>
      </c>
      <c r="H159" s="67">
        <f>'FST imm. duration'!N160</f>
        <v>15</v>
      </c>
      <c r="I159" s="67">
        <f t="shared" si="4"/>
        <v>15</v>
      </c>
      <c r="J159" s="67">
        <f>'FST imm. duration'!U160</f>
        <v>15</v>
      </c>
      <c r="K159" s="67">
        <f>'FST imm. duration'!W160</f>
        <v>1</v>
      </c>
      <c r="T159" s="69" t="str">
        <f>'Extraction info'!D160</f>
        <v>NA</v>
      </c>
      <c r="U159" s="69" t="str">
        <f>'Extraction info'!E160</f>
        <v>mice</v>
      </c>
      <c r="V159" s="69" t="str">
        <f>'Extraction info'!F160</f>
        <v>SPF</v>
      </c>
      <c r="W159" s="69">
        <f>'Extraction info'!G160</f>
        <v>84</v>
      </c>
      <c r="X159" s="69" t="str">
        <f>'Extraction info'!H160</f>
        <v>CUMs</v>
      </c>
      <c r="Y159" s="69" t="str">
        <f>'Extraction info'!I160</f>
        <v>NA</v>
      </c>
      <c r="Z159" s="69" t="str">
        <f>'Extraction info'!P160</f>
        <v>vehicle</v>
      </c>
      <c r="AA159" s="69" t="str">
        <f>'Extraction info'!Q160</f>
        <v>fluoxetine</v>
      </c>
      <c r="AB159" s="69" t="str">
        <f>'Extraction info'!R160</f>
        <v>SSRI</v>
      </c>
      <c r="AC159" s="69">
        <f>'Extraction info'!S160</f>
        <v>2.6</v>
      </c>
      <c r="AD159" s="69">
        <f>'Extraction info'!T160</f>
        <v>21</v>
      </c>
      <c r="AE159" s="69" t="str">
        <f>'Extraction info'!U160</f>
        <v>gavage</v>
      </c>
      <c r="AF159" s="69">
        <f>'Extraction info'!V160</f>
        <v>1</v>
      </c>
      <c r="AG159" s="69" t="str">
        <f>'Extraction info'!W160</f>
        <v>NA</v>
      </c>
      <c r="AH159" s="70" t="str">
        <f>'Extraction info'!X160</f>
        <v>test6score5</v>
      </c>
      <c r="AI159" s="70" t="str">
        <f>'Extraction info'!Y160</f>
        <v>video analysis</v>
      </c>
      <c r="AK159" s="70" t="str">
        <f>'Extraction info'!AE160</f>
        <v>sucrose preference test</v>
      </c>
    </row>
    <row r="160" spans="1:37" x14ac:dyDescent="0.25">
      <c r="A160" s="65" t="str">
        <f>'FST imm. duration'!A161</f>
        <v xml:space="preserve">EGASHIRA et al. </v>
      </c>
      <c r="B160" s="66">
        <f>'FST imm. duration'!B161</f>
        <v>2015</v>
      </c>
      <c r="C160" s="67" t="str">
        <f>'FST imm. duration'!E161</f>
        <v>FST immob. Duration</v>
      </c>
      <c r="D160" s="68">
        <f>'FST imm. duration'!J161</f>
        <v>171.17930204572804</v>
      </c>
      <c r="E160" s="68">
        <f>'FST imm. duration'!Q161</f>
        <v>117.02767749699157</v>
      </c>
      <c r="F160" s="68">
        <f>'FST imm. duration'!O161</f>
        <v>87.989678536995328</v>
      </c>
      <c r="G160" s="68">
        <f>'FST imm. duration'!V161</f>
        <v>120.93862815884476</v>
      </c>
      <c r="H160" s="67">
        <f>'FST imm. duration'!N161</f>
        <v>20</v>
      </c>
      <c r="I160" s="67">
        <f t="shared" si="4"/>
        <v>20</v>
      </c>
      <c r="J160" s="67">
        <f>'FST imm. duration'!U161</f>
        <v>9</v>
      </c>
      <c r="K160" s="67">
        <f>'FST imm. duration'!W161</f>
        <v>1</v>
      </c>
      <c r="T160" s="69" t="str">
        <f>'Extraction info'!D161</f>
        <v>NA</v>
      </c>
      <c r="U160" s="69" t="str">
        <f>'Extraction info'!E161</f>
        <v>mice</v>
      </c>
      <c r="V160" s="69" t="str">
        <f>'Extraction info'!F161</f>
        <v>B6SJL</v>
      </c>
      <c r="W160" s="69" t="str">
        <f>'Extraction info'!G161</f>
        <v>360-420</v>
      </c>
      <c r="X160" s="69" t="str">
        <f>'Extraction info'!H161</f>
        <v>NA</v>
      </c>
      <c r="Y160" s="69" t="str">
        <f>'Extraction info'!I161</f>
        <v>NA</v>
      </c>
      <c r="Z160" s="69" t="str">
        <f>'Extraction info'!P161</f>
        <v>vehicle</v>
      </c>
      <c r="AA160" s="69" t="str">
        <f>'Extraction info'!Q161</f>
        <v>fluvoxamine</v>
      </c>
      <c r="AB160" s="69" t="str">
        <f>'Extraction info'!R161</f>
        <v>SSRI</v>
      </c>
      <c r="AC160" s="69">
        <f>'Extraction info'!S161</f>
        <v>100</v>
      </c>
      <c r="AD160" s="69">
        <f>'Extraction info'!T161</f>
        <v>1</v>
      </c>
      <c r="AE160" s="69" t="str">
        <f>'Extraction info'!U161</f>
        <v>oral</v>
      </c>
      <c r="AF160" s="69">
        <f>'Extraction info'!V161</f>
        <v>1</v>
      </c>
      <c r="AG160" s="69">
        <f>'Extraction info'!W161</f>
        <v>1</v>
      </c>
      <c r="AH160" s="70" t="str">
        <f>'Extraction info'!X161</f>
        <v>pre15test6</v>
      </c>
      <c r="AI160" s="70" t="str">
        <f>'Extraction info'!Y161</f>
        <v>MicroAct Scratching Test</v>
      </c>
      <c r="AK160" s="70" t="str">
        <f>'Extraction info'!AE161</f>
        <v>Unclear</v>
      </c>
    </row>
    <row r="161" spans="1:37" x14ac:dyDescent="0.25">
      <c r="A161" s="65" t="str">
        <f>'FST imm. duration'!A162</f>
        <v xml:space="preserve">EGASHIRA et al. </v>
      </c>
      <c r="B161" s="66">
        <f>'FST imm. duration'!B162</f>
        <v>2015</v>
      </c>
      <c r="C161" s="67" t="str">
        <f>'FST imm. duration'!E162</f>
        <v>FST immob. Duration</v>
      </c>
      <c r="D161" s="68">
        <f>'FST imm. duration'!J162</f>
        <v>247.89410348977137</v>
      </c>
      <c r="E161" s="68">
        <f>'FST imm. duration'!Q162</f>
        <v>177.07581227436825</v>
      </c>
      <c r="F161" s="68">
        <f>'FST imm. duration'!O162</f>
        <v>58.45756422083732</v>
      </c>
      <c r="G161" s="68">
        <f>'FST imm. duration'!V162</f>
        <v>89.005257896646071</v>
      </c>
      <c r="H161" s="67">
        <f>'FST imm. duration'!N162</f>
        <v>18</v>
      </c>
      <c r="I161" s="67">
        <f t="shared" si="4"/>
        <v>18</v>
      </c>
      <c r="J161" s="67">
        <f>'FST imm. duration'!U162</f>
        <v>8</v>
      </c>
      <c r="K161" s="67">
        <f>'FST imm. duration'!W162</f>
        <v>1</v>
      </c>
      <c r="T161" s="69" t="str">
        <f>'Extraction info'!D162</f>
        <v>NA</v>
      </c>
      <c r="U161" s="69" t="str">
        <f>'Extraction info'!E162</f>
        <v>mice</v>
      </c>
      <c r="V161" s="69" t="str">
        <f>'Extraction info'!F162</f>
        <v>B6SJL (R406W transgenic)</v>
      </c>
      <c r="W161" s="69" t="str">
        <f>'Extraction info'!G162</f>
        <v>360-420</v>
      </c>
      <c r="X161" s="69" t="str">
        <f>'Extraction info'!H162</f>
        <v>NA</v>
      </c>
      <c r="Y161" s="69" t="str">
        <f>'Extraction info'!I162</f>
        <v>NA</v>
      </c>
      <c r="Z161" s="69" t="str">
        <f>'Extraction info'!P162</f>
        <v>vehicle</v>
      </c>
      <c r="AA161" s="69" t="str">
        <f>'Extraction info'!Q162</f>
        <v>fluvoxamine</v>
      </c>
      <c r="AB161" s="69" t="str">
        <f>'Extraction info'!R162</f>
        <v>SSRI</v>
      </c>
      <c r="AC161" s="69">
        <f>'Extraction info'!S162</f>
        <v>100</v>
      </c>
      <c r="AD161" s="69">
        <f>'Extraction info'!T162</f>
        <v>1</v>
      </c>
      <c r="AE161" s="69" t="str">
        <f>'Extraction info'!U162</f>
        <v>oral</v>
      </c>
      <c r="AF161" s="69">
        <f>'Extraction info'!V162</f>
        <v>1</v>
      </c>
      <c r="AG161" s="69">
        <f>'Extraction info'!W162</f>
        <v>1</v>
      </c>
      <c r="AH161" s="70" t="str">
        <f>'Extraction info'!X162</f>
        <v>pre15test6</v>
      </c>
      <c r="AI161" s="70" t="str">
        <f>'Extraction info'!Y162</f>
        <v>MicroAct Scratching Test</v>
      </c>
      <c r="AK161" s="70" t="str">
        <f>'Extraction info'!AE162</f>
        <v>Unclear</v>
      </c>
    </row>
    <row r="162" spans="1:37" x14ac:dyDescent="0.25">
      <c r="A162" s="65" t="str">
        <f>'FST imm. duration'!A163</f>
        <v xml:space="preserve">EGASHIRA et al. </v>
      </c>
      <c r="B162" s="66">
        <f>'FST imm. duration'!B163</f>
        <v>2015</v>
      </c>
      <c r="C162" s="67" t="str">
        <f>'FST imm. duration'!E163</f>
        <v>FST immob. Duration</v>
      </c>
      <c r="D162" s="68">
        <f>'FST imm. duration'!J163</f>
        <v>255.77617328519855</v>
      </c>
      <c r="E162" s="68">
        <f>'FST imm. duration'!Q163</f>
        <v>254.75330926594469</v>
      </c>
      <c r="F162" s="68">
        <f>'FST imm. duration'!O163</f>
        <v>41.335740072202171</v>
      </c>
      <c r="G162" s="68">
        <f>'FST imm. duration'!V163</f>
        <v>44.587720017057876</v>
      </c>
      <c r="H162" s="67">
        <f>'FST imm. duration'!N163</f>
        <v>9</v>
      </c>
      <c r="I162" s="67">
        <f t="shared" si="4"/>
        <v>4.5</v>
      </c>
      <c r="J162" s="67">
        <f>'FST imm. duration'!U163</f>
        <v>8</v>
      </c>
      <c r="K162" s="67">
        <f>'FST imm. duration'!W163</f>
        <v>2</v>
      </c>
      <c r="T162" s="69" t="str">
        <f>'Extraction info'!D163</f>
        <v>NA</v>
      </c>
      <c r="U162" s="69" t="str">
        <f>'Extraction info'!E163</f>
        <v>mice</v>
      </c>
      <c r="V162" s="69" t="str">
        <f>'Extraction info'!F163</f>
        <v>B6SJL (R406W transgenic)</v>
      </c>
      <c r="W162" s="69" t="str">
        <f>'Extraction info'!G163</f>
        <v>360-420</v>
      </c>
      <c r="X162" s="69" t="str">
        <f>'Extraction info'!H163</f>
        <v>NA</v>
      </c>
      <c r="Y162" s="69" t="str">
        <f>'Extraction info'!I163</f>
        <v>NA</v>
      </c>
      <c r="Z162" s="69" t="str">
        <f>'Extraction info'!P163</f>
        <v>vehicle</v>
      </c>
      <c r="AA162" s="69" t="str">
        <f>'Extraction info'!Q163</f>
        <v>desipramine</v>
      </c>
      <c r="AB162" s="69" t="str">
        <f>'Extraction info'!R163</f>
        <v>tricyclic</v>
      </c>
      <c r="AC162" s="69">
        <f>'Extraction info'!S163</f>
        <v>60</v>
      </c>
      <c r="AD162" s="69">
        <f>'Extraction info'!T163</f>
        <v>1</v>
      </c>
      <c r="AE162" s="69" t="str">
        <f>'Extraction info'!U163</f>
        <v>oral</v>
      </c>
      <c r="AF162" s="69">
        <f>'Extraction info'!V163</f>
        <v>1</v>
      </c>
      <c r="AG162" s="69">
        <f>'Extraction info'!W163</f>
        <v>1</v>
      </c>
      <c r="AH162" s="70" t="str">
        <f>'Extraction info'!X163</f>
        <v>pre15test6</v>
      </c>
      <c r="AI162" s="70" t="str">
        <f>'Extraction info'!Y163</f>
        <v>MicroAct Scratching Test</v>
      </c>
      <c r="AK162" s="70" t="str">
        <f>'Extraction info'!AE163</f>
        <v>Unclear</v>
      </c>
    </row>
    <row r="163" spans="1:37" x14ac:dyDescent="0.25">
      <c r="A163" s="65" t="str">
        <f>'FST imm. duration'!A164</f>
        <v xml:space="preserve">EGASHIRA et al. </v>
      </c>
      <c r="B163" s="66">
        <f>'FST imm. duration'!B164</f>
        <v>2015</v>
      </c>
      <c r="C163" s="67" t="str">
        <f>'FST imm. duration'!E164</f>
        <v>FST immob. Duration</v>
      </c>
      <c r="D163" s="68">
        <f>'FST imm. duration'!J164</f>
        <v>255.77617328519855</v>
      </c>
      <c r="E163" s="68">
        <f>'FST imm. duration'!Q164</f>
        <v>255.71600481347775</v>
      </c>
      <c r="F163" s="68">
        <f>'FST imm. duration'!O164</f>
        <v>41.335740072202171</v>
      </c>
      <c r="G163" s="68">
        <f>'FST imm. duration'!V164</f>
        <v>26.534296028880867</v>
      </c>
      <c r="H163" s="67">
        <f>'FST imm. duration'!N164</f>
        <v>9</v>
      </c>
      <c r="I163" s="67">
        <f t="shared" si="4"/>
        <v>4.5</v>
      </c>
      <c r="J163" s="67">
        <f>'FST imm. duration'!U164</f>
        <v>9</v>
      </c>
      <c r="K163" s="67">
        <f>'FST imm. duration'!W164</f>
        <v>2</v>
      </c>
      <c r="T163" s="69" t="str">
        <f>'Extraction info'!D164</f>
        <v>NA</v>
      </c>
      <c r="U163" s="69" t="str">
        <f>'Extraction info'!E164</f>
        <v>mice</v>
      </c>
      <c r="V163" s="69" t="str">
        <f>'Extraction info'!F164</f>
        <v>B6SJL (R406W transgenic)</v>
      </c>
      <c r="W163" s="69" t="str">
        <f>'Extraction info'!G164</f>
        <v>360-420</v>
      </c>
      <c r="X163" s="69" t="str">
        <f>'Extraction info'!H164</f>
        <v>NA</v>
      </c>
      <c r="Y163" s="69" t="str">
        <f>'Extraction info'!I164</f>
        <v>NA</v>
      </c>
      <c r="Z163" s="69" t="str">
        <f>'Extraction info'!P164</f>
        <v>vehicle</v>
      </c>
      <c r="AA163" s="69" t="str">
        <f>'Extraction info'!Q164</f>
        <v>desipramine</v>
      </c>
      <c r="AB163" s="69" t="str">
        <f>'Extraction info'!R164</f>
        <v>tricyclic</v>
      </c>
      <c r="AC163" s="69">
        <f>'Extraction info'!S164</f>
        <v>100</v>
      </c>
      <c r="AD163" s="69">
        <f>'Extraction info'!T164</f>
        <v>1</v>
      </c>
      <c r="AE163" s="69" t="str">
        <f>'Extraction info'!U164</f>
        <v>oral</v>
      </c>
      <c r="AF163" s="69">
        <f>'Extraction info'!V164</f>
        <v>1</v>
      </c>
      <c r="AG163" s="69">
        <f>'Extraction info'!W164</f>
        <v>1</v>
      </c>
      <c r="AH163" s="70" t="str">
        <f>'Extraction info'!X164</f>
        <v>pre15test6</v>
      </c>
      <c r="AI163" s="70" t="str">
        <f>'Extraction info'!Y164</f>
        <v>MicroAct Scratching Test</v>
      </c>
      <c r="AK163" s="70" t="str">
        <f>'Extraction info'!AE164</f>
        <v>Unclear</v>
      </c>
    </row>
    <row r="164" spans="1:37" x14ac:dyDescent="0.25">
      <c r="A164" s="65" t="str">
        <f>'FST imm. duration'!A165</f>
        <v xml:space="preserve">ELKHAYAT et al. </v>
      </c>
      <c r="B164" s="66">
        <f>'FST imm. duration'!B165</f>
        <v>2016</v>
      </c>
      <c r="C164" s="67" t="str">
        <f>'FST imm. duration'!E165</f>
        <v>FST immob. Duration</v>
      </c>
      <c r="D164" s="68">
        <f>'FST imm. duration'!J165</f>
        <v>109.2</v>
      </c>
      <c r="E164" s="68">
        <f>'FST imm. duration'!Q165</f>
        <v>78.599999999999994</v>
      </c>
      <c r="F164" s="68">
        <f>'FST imm. duration'!O165</f>
        <v>4.8744845881385244</v>
      </c>
      <c r="G164" s="68">
        <f>'FST imm. duration'!V165</f>
        <v>5.192918254700337</v>
      </c>
      <c r="H164" s="67">
        <f>'FST imm. duration'!N165</f>
        <v>6</v>
      </c>
      <c r="I164" s="67">
        <f t="shared" si="4"/>
        <v>6</v>
      </c>
      <c r="J164" s="67">
        <f>'FST imm. duration'!U165</f>
        <v>6</v>
      </c>
      <c r="K164" s="67">
        <f>'FST imm. duration'!W165</f>
        <v>1</v>
      </c>
      <c r="T164" s="69" t="str">
        <f>'Extraction info'!D165</f>
        <v>M and F</v>
      </c>
      <c r="U164" s="69" t="str">
        <f>'Extraction info'!E165</f>
        <v>mice</v>
      </c>
      <c r="V164" s="69" t="str">
        <f>'Extraction info'!F165</f>
        <v>swiss</v>
      </c>
      <c r="W164" s="69" t="str">
        <f>'Extraction info'!G165</f>
        <v>NA</v>
      </c>
      <c r="X164" s="69" t="str">
        <f>'Extraction info'!H165</f>
        <v>NA</v>
      </c>
      <c r="Y164" s="69" t="str">
        <f>'Extraction info'!I165</f>
        <v>20-25</v>
      </c>
      <c r="Z164" s="69" t="str">
        <f>'Extraction info'!P165</f>
        <v>vehicle</v>
      </c>
      <c r="AA164" s="69" t="str">
        <f>'Extraction info'!Q165</f>
        <v>sertraline</v>
      </c>
      <c r="AB164" s="69" t="str">
        <f>'Extraction info'!R165</f>
        <v>SSRI</v>
      </c>
      <c r="AC164" s="69">
        <f>'Extraction info'!S165</f>
        <v>5</v>
      </c>
      <c r="AD164" s="69">
        <f>'Extraction info'!T165</f>
        <v>1</v>
      </c>
      <c r="AE164" s="69" t="str">
        <f>'Extraction info'!U165</f>
        <v>gavage</v>
      </c>
      <c r="AF164" s="69">
        <f>'Extraction info'!V165</f>
        <v>1</v>
      </c>
      <c r="AG164" s="69">
        <f>'Extraction info'!W165</f>
        <v>1</v>
      </c>
      <c r="AH164" s="70" t="str">
        <f>'Extraction info'!X165</f>
        <v>test6score4</v>
      </c>
      <c r="AI164" s="70" t="str">
        <f>'Extraction info'!Y165</f>
        <v>manually</v>
      </c>
      <c r="AK164" s="70" t="str">
        <f>'Extraction info'!AE165</f>
        <v>open field test, tail suspension test</v>
      </c>
    </row>
    <row r="165" spans="1:37" x14ac:dyDescent="0.25">
      <c r="A165" s="65" t="str">
        <f>'FST imm. duration'!A166</f>
        <v xml:space="preserve">ELKHAYAT et al. </v>
      </c>
      <c r="B165" s="66">
        <f>'FST imm. duration'!B166</f>
        <v>2016</v>
      </c>
      <c r="C165" s="67" t="str">
        <f>'FST imm. duration'!E166</f>
        <v>FST immob. Duration</v>
      </c>
      <c r="D165" s="68">
        <f>'FST imm. duration'!J166</f>
        <v>104.8</v>
      </c>
      <c r="E165" s="68">
        <f>'FST imm. duration'!Q166</f>
        <v>64.2</v>
      </c>
      <c r="F165" s="68">
        <f>'FST imm. duration'!O166</f>
        <v>5.6338264084013083</v>
      </c>
      <c r="G165" s="68">
        <f>'FST imm. duration'!V166</f>
        <v>4.8254947932828607</v>
      </c>
      <c r="H165" s="67">
        <f>'FST imm. duration'!N166</f>
        <v>6</v>
      </c>
      <c r="I165" s="67">
        <f t="shared" si="4"/>
        <v>6</v>
      </c>
      <c r="J165" s="67">
        <f>'FST imm. duration'!U166</f>
        <v>6</v>
      </c>
      <c r="K165" s="67">
        <f>'FST imm. duration'!W166</f>
        <v>1</v>
      </c>
      <c r="T165" s="69" t="str">
        <f>'Extraction info'!D166</f>
        <v>M and F</v>
      </c>
      <c r="U165" s="69" t="str">
        <f>'Extraction info'!E166</f>
        <v>mice</v>
      </c>
      <c r="V165" s="69" t="str">
        <f>'Extraction info'!F166</f>
        <v>swiss</v>
      </c>
      <c r="W165" s="69" t="str">
        <f>'Extraction info'!G166</f>
        <v>NA</v>
      </c>
      <c r="X165" s="69" t="str">
        <f>'Extraction info'!H166</f>
        <v>NA</v>
      </c>
      <c r="Y165" s="69" t="str">
        <f>'Extraction info'!I166</f>
        <v>20-25</v>
      </c>
      <c r="Z165" s="69" t="str">
        <f>'Extraction info'!P166</f>
        <v>vehicle</v>
      </c>
      <c r="AA165" s="69" t="str">
        <f>'Extraction info'!Q166</f>
        <v>sertraline</v>
      </c>
      <c r="AB165" s="69" t="str">
        <f>'Extraction info'!R166</f>
        <v>SSRI</v>
      </c>
      <c r="AC165" s="69">
        <f>'Extraction info'!S166</f>
        <v>5</v>
      </c>
      <c r="AD165" s="69">
        <f>'Extraction info'!T166</f>
        <v>21</v>
      </c>
      <c r="AE165" s="69" t="str">
        <f>'Extraction info'!U166</f>
        <v>gavage</v>
      </c>
      <c r="AF165" s="69">
        <f>'Extraction info'!V166</f>
        <v>1</v>
      </c>
      <c r="AG165" s="69">
        <f>'Extraction info'!W166</f>
        <v>1</v>
      </c>
      <c r="AH165" s="70" t="str">
        <f>'Extraction info'!X166</f>
        <v>test6score4</v>
      </c>
      <c r="AI165" s="70" t="str">
        <f>'Extraction info'!Y166</f>
        <v>manually</v>
      </c>
      <c r="AK165" s="70" t="str">
        <f>'Extraction info'!AE166</f>
        <v>open field test, tail suspension test</v>
      </c>
    </row>
    <row r="166" spans="1:37" x14ac:dyDescent="0.25">
      <c r="A166" s="65" t="str">
        <f>'FST imm. duration'!A167</f>
        <v xml:space="preserve">ESTRADA-CAMARENA et al. </v>
      </c>
      <c r="B166" s="66">
        <f>'FST imm. duration'!B167</f>
        <v>2014</v>
      </c>
      <c r="C166" s="67" t="str">
        <f>'FST imm. duration'!E167</f>
        <v>FST immob. Duration</v>
      </c>
      <c r="D166" s="68">
        <f>'FST imm. duration'!J167</f>
        <v>29.746192893401016</v>
      </c>
      <c r="E166" s="68">
        <f>'FST imm. duration'!Q167</f>
        <v>30.329949238578681</v>
      </c>
      <c r="F166" s="68">
        <f>'FST imm. duration'!O167</f>
        <v>8.2145523846686785</v>
      </c>
      <c r="G166" s="68">
        <f>'FST imm. duration'!V167</f>
        <v>7.6922398052966834</v>
      </c>
      <c r="H166" s="67">
        <f>'FST imm. duration'!N167</f>
        <v>14</v>
      </c>
      <c r="I166" s="67">
        <f t="shared" si="4"/>
        <v>14</v>
      </c>
      <c r="J166" s="67">
        <f>'FST imm. duration'!U167</f>
        <v>14</v>
      </c>
      <c r="K166" s="67">
        <f>'FST imm. duration'!W167</f>
        <v>1</v>
      </c>
      <c r="T166" s="69" t="str">
        <f>'Extraction info'!D167</f>
        <v>F</v>
      </c>
      <c r="U166" s="69" t="str">
        <f>'Extraction info'!E167</f>
        <v>rat</v>
      </c>
      <c r="V166" s="69" t="str">
        <f>'Extraction info'!F167</f>
        <v>wistar</v>
      </c>
      <c r="W166" s="69" t="str">
        <f>'Extraction info'!G167</f>
        <v>NA</v>
      </c>
      <c r="X166" s="69" t="str">
        <f>'Extraction info'!H167</f>
        <v>ovariectomized</v>
      </c>
      <c r="Y166" s="69" t="str">
        <f>'Extraction info'!I167</f>
        <v>250-300</v>
      </c>
      <c r="Z166" s="69" t="str">
        <f>'Extraction info'!P167</f>
        <v>vehicle</v>
      </c>
      <c r="AA166" s="69" t="str">
        <f>'Extraction info'!Q167</f>
        <v>fluoxetine</v>
      </c>
      <c r="AB166" s="69" t="str">
        <f>'Extraction info'!R167</f>
        <v>SSRI</v>
      </c>
      <c r="AC166" s="69">
        <f>'Extraction info'!S167</f>
        <v>2.5</v>
      </c>
      <c r="AD166" s="69">
        <f>'Extraction info'!T167</f>
        <v>1</v>
      </c>
      <c r="AE166" s="69" t="str">
        <f>'Extraction info'!U167</f>
        <v>subcutaneous</v>
      </c>
      <c r="AF166" s="69">
        <f>'Extraction info'!V167</f>
        <v>3</v>
      </c>
      <c r="AG166" s="69">
        <f>'Extraction info'!W167</f>
        <v>1</v>
      </c>
      <c r="AH166" s="70" t="str">
        <f>'Extraction info'!X167</f>
        <v>pre15test5</v>
      </c>
      <c r="AI166" s="70" t="str">
        <f>'Extraction info'!Y167</f>
        <v>video analysis, score5sinterval</v>
      </c>
      <c r="AK166" s="70" t="str">
        <f>'Extraction info'!AE167</f>
        <v>NA</v>
      </c>
    </row>
    <row r="167" spans="1:37" x14ac:dyDescent="0.25">
      <c r="A167" s="65" t="str">
        <f>'FST imm. duration'!A168</f>
        <v xml:space="preserve">ESTRADA-CAMARENA et al. </v>
      </c>
      <c r="B167" s="66">
        <f>'FST imm. duration'!B168</f>
        <v>2014</v>
      </c>
      <c r="C167" s="67" t="str">
        <f>'FST imm. duration'!E168</f>
        <v>FST immob. Duration</v>
      </c>
      <c r="D167" s="68">
        <f>'FST imm. duration'!J168</f>
        <v>30.17766497461929</v>
      </c>
      <c r="E167" s="68">
        <f>'FST imm. duration'!Q168</f>
        <v>27.106598984771573</v>
      </c>
      <c r="F167" s="68">
        <f>'FST imm. duration'!O168</f>
        <v>4.3684324820203386</v>
      </c>
      <c r="G167" s="68">
        <f>'FST imm. duration'!V168</f>
        <v>8.7843479258017663</v>
      </c>
      <c r="H167" s="67">
        <f>'FST imm. duration'!N168</f>
        <v>14</v>
      </c>
      <c r="I167" s="67">
        <f t="shared" si="4"/>
        <v>14</v>
      </c>
      <c r="J167" s="67">
        <f>'FST imm. duration'!U168</f>
        <v>14</v>
      </c>
      <c r="K167" s="67">
        <f>'FST imm. duration'!W168</f>
        <v>1</v>
      </c>
      <c r="T167" s="69" t="str">
        <f>'Extraction info'!D168</f>
        <v>F</v>
      </c>
      <c r="U167" s="69" t="str">
        <f>'Extraction info'!E168</f>
        <v>rat</v>
      </c>
      <c r="V167" s="69" t="str">
        <f>'Extraction info'!F168</f>
        <v>wistar</v>
      </c>
      <c r="W167" s="69" t="str">
        <f>'Extraction info'!G168</f>
        <v>NA</v>
      </c>
      <c r="X167" s="69" t="str">
        <f>'Extraction info'!H168</f>
        <v>ovariectomized</v>
      </c>
      <c r="Y167" s="69" t="str">
        <f>'Extraction info'!I168</f>
        <v>250-300</v>
      </c>
      <c r="Z167" s="69" t="str">
        <f>'Extraction info'!P168</f>
        <v>vehicle</v>
      </c>
      <c r="AA167" s="69" t="str">
        <f>'Extraction info'!Q168</f>
        <v>desipramine</v>
      </c>
      <c r="AB167" s="69" t="str">
        <f>'Extraction info'!R168</f>
        <v>tricyclic</v>
      </c>
      <c r="AC167" s="69">
        <f>'Extraction info'!S168</f>
        <v>2.5</v>
      </c>
      <c r="AD167" s="69">
        <f>'Extraction info'!T168</f>
        <v>1</v>
      </c>
      <c r="AE167" s="69" t="str">
        <f>'Extraction info'!U168</f>
        <v>subcutaneous</v>
      </c>
      <c r="AF167" s="69">
        <f>'Extraction info'!V168</f>
        <v>3</v>
      </c>
      <c r="AG167" s="69">
        <f>'Extraction info'!W168</f>
        <v>1</v>
      </c>
      <c r="AH167" s="70" t="str">
        <f>'Extraction info'!X168</f>
        <v>pre15test5</v>
      </c>
      <c r="AI167" s="70" t="str">
        <f>'Extraction info'!Y168</f>
        <v>video analysis, score5sinterval</v>
      </c>
      <c r="AK167" s="70" t="str">
        <f>'Extraction info'!AE168</f>
        <v>NA</v>
      </c>
    </row>
    <row r="168" spans="1:37" x14ac:dyDescent="0.25">
      <c r="A168" s="65" t="str">
        <f>'FST imm. duration'!A169</f>
        <v xml:space="preserve">FALCON et al. </v>
      </c>
      <c r="B168" s="66">
        <f>'FST imm. duration'!B169</f>
        <v>2015</v>
      </c>
      <c r="C168" s="67" t="str">
        <f>'FST imm. duration'!E169</f>
        <v>FST immob. Duration</v>
      </c>
      <c r="D168" s="68">
        <f>'FST imm. duration'!J169</f>
        <v>114.60948396094838</v>
      </c>
      <c r="E168" s="68">
        <f>'FST imm. duration'!Q169</f>
        <v>75.278940027893995</v>
      </c>
      <c r="F168" s="68">
        <f>'FST imm. duration'!O169</f>
        <v>18.082759284086965</v>
      </c>
      <c r="G168" s="68">
        <f>'FST imm. duration'!V169</f>
        <v>10.805551279515383</v>
      </c>
      <c r="H168" s="67">
        <f>'FST imm. duration'!N169</f>
        <v>10</v>
      </c>
      <c r="I168" s="67">
        <f t="shared" si="4"/>
        <v>10</v>
      </c>
      <c r="J168" s="67">
        <f>'FST imm. duration'!U169</f>
        <v>10</v>
      </c>
      <c r="K168" s="67">
        <f>'FST imm. duration'!W169</f>
        <v>1</v>
      </c>
      <c r="T168" s="69" t="str">
        <f>'Extraction info'!D169</f>
        <v>M</v>
      </c>
      <c r="U168" s="69" t="str">
        <f>'Extraction info'!E169</f>
        <v>mice</v>
      </c>
      <c r="V168" s="69" t="str">
        <f>'Extraction info'!F169</f>
        <v>C57BL/6J</v>
      </c>
      <c r="W168" s="69">
        <f>'Extraction info'!G169</f>
        <v>56</v>
      </c>
      <c r="X168" s="69" t="str">
        <f>'Extraction info'!H169</f>
        <v>NA</v>
      </c>
      <c r="Y168" s="69" t="str">
        <f>'Extraction info'!I169</f>
        <v>NA</v>
      </c>
      <c r="Z168" s="69" t="str">
        <f>'Extraction info'!P169</f>
        <v>vehicle</v>
      </c>
      <c r="AA168" s="69" t="str">
        <f>'Extraction info'!Q169</f>
        <v>desipramine</v>
      </c>
      <c r="AB168" s="69" t="str">
        <f>'Extraction info'!R169</f>
        <v>tricyclic</v>
      </c>
      <c r="AC168" s="69">
        <f>'Extraction info'!S169</f>
        <v>10</v>
      </c>
      <c r="AD168" s="69">
        <f>'Extraction info'!T169</f>
        <v>1</v>
      </c>
      <c r="AE168" s="69" t="str">
        <f>'Extraction info'!U169</f>
        <v>IP</v>
      </c>
      <c r="AF168" s="69">
        <f>'Extraction info'!V169</f>
        <v>1</v>
      </c>
      <c r="AG168" s="69">
        <f>'Extraction info'!W169</f>
        <v>0.5</v>
      </c>
      <c r="AH168" s="70" t="str">
        <f>'Extraction info'!X169</f>
        <v>test6score4</v>
      </c>
      <c r="AI168" s="70" t="str">
        <f>'Extraction info'!Y169</f>
        <v>video analysis</v>
      </c>
      <c r="AK168" s="70" t="str">
        <f>'Extraction info'!AE169</f>
        <v>NA</v>
      </c>
    </row>
    <row r="169" spans="1:37" x14ac:dyDescent="0.25">
      <c r="A169" s="65" t="str">
        <f>'FST imm. duration'!A170</f>
        <v xml:space="preserve">FALCON et al. </v>
      </c>
      <c r="B169" s="66">
        <f>'FST imm. duration'!B170</f>
        <v>2015</v>
      </c>
      <c r="C169" s="67" t="str">
        <f>'FST imm. duration'!E170</f>
        <v>FST immob. Duration</v>
      </c>
      <c r="D169" s="68">
        <f>'FST imm. duration'!J170</f>
        <v>124.90066225165563</v>
      </c>
      <c r="E169" s="68">
        <f>'FST imm. duration'!Q170</f>
        <v>135.76158940397352</v>
      </c>
      <c r="F169" s="68">
        <f>'FST imm. duration'!O170</f>
        <v>15.916099481642174</v>
      </c>
      <c r="G169" s="68">
        <f>'FST imm. duration'!V170</f>
        <v>25.130683392066594</v>
      </c>
      <c r="H169" s="67">
        <f>'FST imm. duration'!N170</f>
        <v>10</v>
      </c>
      <c r="I169" s="67">
        <f t="shared" si="4"/>
        <v>10</v>
      </c>
      <c r="J169" s="67">
        <f>'FST imm. duration'!U170</f>
        <v>10</v>
      </c>
      <c r="K169" s="67">
        <f>'FST imm. duration'!W170</f>
        <v>1</v>
      </c>
      <c r="T169" s="69" t="str">
        <f>'Extraction info'!D170</f>
        <v>M</v>
      </c>
      <c r="U169" s="69" t="str">
        <f>'Extraction info'!E170</f>
        <v>mice</v>
      </c>
      <c r="V169" s="69" t="str">
        <f>'Extraction info'!F170</f>
        <v>C57BL/6J</v>
      </c>
      <c r="W169" s="69">
        <f>'Extraction info'!G170</f>
        <v>56</v>
      </c>
      <c r="X169" s="69" t="str">
        <f>'Extraction info'!H170</f>
        <v>NA</v>
      </c>
      <c r="Y169" s="69" t="str">
        <f>'Extraction info'!I170</f>
        <v>NA</v>
      </c>
      <c r="Z169" s="69" t="str">
        <f>'Extraction info'!P170</f>
        <v>vehicle</v>
      </c>
      <c r="AA169" s="69" t="str">
        <f>'Extraction info'!Q170</f>
        <v>desipramine</v>
      </c>
      <c r="AB169" s="69" t="str">
        <f>'Extraction info'!R170</f>
        <v>tricyclic</v>
      </c>
      <c r="AC169" s="69">
        <f>'Extraction info'!S170</f>
        <v>10</v>
      </c>
      <c r="AD169" s="69">
        <f>'Extraction info'!T170</f>
        <v>1</v>
      </c>
      <c r="AE169" s="69" t="str">
        <f>'Extraction info'!U170</f>
        <v>IP</v>
      </c>
      <c r="AF169" s="69">
        <f>'Extraction info'!V170</f>
        <v>1</v>
      </c>
      <c r="AG169" s="69">
        <f>'Extraction info'!W170</f>
        <v>24</v>
      </c>
      <c r="AH169" s="70" t="str">
        <f>'Extraction info'!X170</f>
        <v>test6score4</v>
      </c>
      <c r="AI169" s="70" t="str">
        <f>'Extraction info'!Y170</f>
        <v>video analysis</v>
      </c>
      <c r="AK169" s="70" t="str">
        <f>'Extraction info'!AE170</f>
        <v>NA</v>
      </c>
    </row>
    <row r="170" spans="1:37" x14ac:dyDescent="0.25">
      <c r="A170" s="65" t="str">
        <f>'FST imm. duration'!A171</f>
        <v xml:space="preserve">FENG et al. </v>
      </c>
      <c r="B170" s="66">
        <f>'FST imm. duration'!B171</f>
        <v>2012</v>
      </c>
      <c r="C170" s="67" t="str">
        <f>'FST imm. duration'!E171</f>
        <v>FST immob. Duration</v>
      </c>
      <c r="D170" s="68">
        <f>'FST imm. duration'!J171</f>
        <v>121.26110433722347</v>
      </c>
      <c r="E170" s="68">
        <f>'FST imm. duration'!Q171</f>
        <v>86.619055913603901</v>
      </c>
      <c r="F170" s="68">
        <f>'FST imm. duration'!O171</f>
        <v>39.817612484929569</v>
      </c>
      <c r="G170" s="68">
        <f>'FST imm. duration'!V171</f>
        <v>15.705836035722218</v>
      </c>
      <c r="H170" s="67">
        <f>'FST imm. duration'!N171</f>
        <v>7</v>
      </c>
      <c r="I170" s="67">
        <f t="shared" si="4"/>
        <v>7</v>
      </c>
      <c r="J170" s="67">
        <f>'FST imm. duration'!U171</f>
        <v>7</v>
      </c>
      <c r="K170" s="67">
        <f>'FST imm. duration'!W171</f>
        <v>1</v>
      </c>
      <c r="T170" s="69" t="str">
        <f>'Extraction info'!D171</f>
        <v>M</v>
      </c>
      <c r="U170" s="69" t="str">
        <f>'Extraction info'!E171</f>
        <v>mice</v>
      </c>
      <c r="V170" s="69" t="str">
        <f>'Extraction info'!F171</f>
        <v>C57BL/6J</v>
      </c>
      <c r="W170" s="69" t="str">
        <f>'Extraction info'!G171</f>
        <v>NA</v>
      </c>
      <c r="X170" s="69" t="str">
        <f>'Extraction info'!H171</f>
        <v>NA</v>
      </c>
      <c r="Y170" s="69" t="str">
        <f>'Extraction info'!I171</f>
        <v>18-22</v>
      </c>
      <c r="Z170" s="69" t="str">
        <f>'Extraction info'!P171</f>
        <v>vehicle</v>
      </c>
      <c r="AA170" s="69" t="str">
        <f>'Extraction info'!Q171</f>
        <v>imipramine</v>
      </c>
      <c r="AB170" s="69" t="str">
        <f>'Extraction info'!R171</f>
        <v>tricyclic</v>
      </c>
      <c r="AC170" s="69">
        <f>'Extraction info'!S171</f>
        <v>20</v>
      </c>
      <c r="AD170" s="69">
        <f>'Extraction info'!T171</f>
        <v>1</v>
      </c>
      <c r="AE170" s="69" t="str">
        <f>'Extraction info'!U171</f>
        <v>IP</v>
      </c>
      <c r="AF170" s="69">
        <f>'Extraction info'!V171</f>
        <v>3</v>
      </c>
      <c r="AG170" s="69">
        <f>'Extraction info'!W171</f>
        <v>0.5</v>
      </c>
      <c r="AH170" s="70" t="str">
        <f>'Extraction info'!X171</f>
        <v>test6score4</v>
      </c>
      <c r="AI170" s="70" t="str">
        <f>'Extraction info'!Y171</f>
        <v>NA</v>
      </c>
      <c r="AK170" s="70" t="str">
        <f>'Extraction info'!AE171</f>
        <v>NA</v>
      </c>
    </row>
    <row r="171" spans="1:37" x14ac:dyDescent="0.25">
      <c r="A171" s="65" t="str">
        <f>'FST imm. duration'!A172</f>
        <v xml:space="preserve">FILHO et al. </v>
      </c>
      <c r="B171" s="66">
        <f>'FST imm. duration'!B172</f>
        <v>2013</v>
      </c>
      <c r="C171" s="67" t="str">
        <f>'FST imm. duration'!E172</f>
        <v>FST immob. Duration</v>
      </c>
      <c r="D171" s="68">
        <f>'FST imm. duration'!J172</f>
        <v>200.01412030499861</v>
      </c>
      <c r="E171" s="68">
        <f>'FST imm. duration'!Q172</f>
        <v>144.52132166054787</v>
      </c>
      <c r="F171" s="68">
        <f>'FST imm. duration'!O172</f>
        <v>17.185055112817167</v>
      </c>
      <c r="G171" s="68">
        <f>'FST imm. duration'!V172</f>
        <v>25.964376746538981</v>
      </c>
      <c r="H171" s="67">
        <f>'FST imm. duration'!N172</f>
        <v>7</v>
      </c>
      <c r="I171" s="67">
        <f t="shared" si="4"/>
        <v>3.5</v>
      </c>
      <c r="J171" s="67">
        <f>'FST imm. duration'!U172</f>
        <v>7</v>
      </c>
      <c r="K171" s="67">
        <f>'FST imm. duration'!W172</f>
        <v>2</v>
      </c>
      <c r="T171" s="69" t="str">
        <f>'Extraction info'!D172</f>
        <v>M</v>
      </c>
      <c r="U171" s="69" t="str">
        <f>'Extraction info'!E172</f>
        <v>mice</v>
      </c>
      <c r="V171" s="69" t="str">
        <f>'Extraction info'!F172</f>
        <v>swiss</v>
      </c>
      <c r="W171" s="69" t="str">
        <f>'Extraction info'!G172</f>
        <v>NA</v>
      </c>
      <c r="X171" s="69" t="str">
        <f>'Extraction info'!H172</f>
        <v>NA</v>
      </c>
      <c r="Y171" s="69" t="str">
        <f>'Extraction info'!I172</f>
        <v>25-35</v>
      </c>
      <c r="Z171" s="69" t="str">
        <f>'Extraction info'!P172</f>
        <v>vehicle</v>
      </c>
      <c r="AA171" s="69" t="str">
        <f>'Extraction info'!Q172</f>
        <v>imipramine</v>
      </c>
      <c r="AB171" s="69" t="str">
        <f>'Extraction info'!R172</f>
        <v>tricyclic</v>
      </c>
      <c r="AC171" s="69">
        <f>'Extraction info'!S172</f>
        <v>15</v>
      </c>
      <c r="AD171" s="69">
        <f>'Extraction info'!T172</f>
        <v>1</v>
      </c>
      <c r="AE171" s="69" t="str">
        <f>'Extraction info'!U172</f>
        <v>IP</v>
      </c>
      <c r="AF171" s="69">
        <f>'Extraction info'!V172</f>
        <v>1</v>
      </c>
      <c r="AG171" s="69">
        <f>'Extraction info'!W172</f>
        <v>0.5</v>
      </c>
      <c r="AH171" s="70" t="str">
        <f>'Extraction info'!X172</f>
        <v>test6</v>
      </c>
      <c r="AI171" s="70" t="str">
        <f>'Extraction info'!Y172</f>
        <v>NA</v>
      </c>
      <c r="AK171" s="70" t="str">
        <f>'Extraction info'!AE172</f>
        <v>NA</v>
      </c>
    </row>
    <row r="172" spans="1:37" x14ac:dyDescent="0.25">
      <c r="A172" s="65" t="str">
        <f>'FST imm. duration'!A173</f>
        <v xml:space="preserve">FILHO et al. </v>
      </c>
      <c r="B172" s="66">
        <f>'FST imm. duration'!B173</f>
        <v>2013</v>
      </c>
      <c r="C172" s="67" t="str">
        <f>'FST imm. duration'!E173</f>
        <v>FST immob. Duration</v>
      </c>
      <c r="D172" s="68">
        <f>'FST imm. duration'!J173</f>
        <v>200.01412030499861</v>
      </c>
      <c r="E172" s="68">
        <f>'FST imm. duration'!Q173</f>
        <v>114.0920643885908</v>
      </c>
      <c r="F172" s="68">
        <f>'FST imm. duration'!O173</f>
        <v>17.185055112817167</v>
      </c>
      <c r="G172" s="68">
        <f>'FST imm. duration'!V173</f>
        <v>17.185055112817167</v>
      </c>
      <c r="H172" s="67">
        <f>'FST imm. duration'!N173</f>
        <v>7</v>
      </c>
      <c r="I172" s="67">
        <f t="shared" si="4"/>
        <v>3.5</v>
      </c>
      <c r="J172" s="67">
        <f>'FST imm. duration'!U173</f>
        <v>7</v>
      </c>
      <c r="K172" s="67">
        <f>'FST imm. duration'!W173</f>
        <v>2</v>
      </c>
      <c r="T172" s="69" t="str">
        <f>'Extraction info'!D173</f>
        <v>M</v>
      </c>
      <c r="U172" s="69" t="str">
        <f>'Extraction info'!E173</f>
        <v>mice</v>
      </c>
      <c r="V172" s="69" t="str">
        <f>'Extraction info'!F173</f>
        <v>swiss</v>
      </c>
      <c r="W172" s="69" t="str">
        <f>'Extraction info'!G173</f>
        <v>NA</v>
      </c>
      <c r="X172" s="69" t="str">
        <f>'Extraction info'!H173</f>
        <v>NA</v>
      </c>
      <c r="Y172" s="69" t="str">
        <f>'Extraction info'!I173</f>
        <v>25-35</v>
      </c>
      <c r="Z172" s="69" t="str">
        <f>'Extraction info'!P173</f>
        <v>vehicle</v>
      </c>
      <c r="AA172" s="69" t="str">
        <f>'Extraction info'!Q173</f>
        <v>fluoxetine</v>
      </c>
      <c r="AB172" s="69" t="str">
        <f>'Extraction info'!R173</f>
        <v>SSRI</v>
      </c>
      <c r="AC172" s="69">
        <f>'Extraction info'!S173</f>
        <v>32</v>
      </c>
      <c r="AD172" s="69">
        <f>'Extraction info'!T173</f>
        <v>1</v>
      </c>
      <c r="AE172" s="69" t="str">
        <f>'Extraction info'!U173</f>
        <v>IP</v>
      </c>
      <c r="AF172" s="69">
        <f>'Extraction info'!V173</f>
        <v>1</v>
      </c>
      <c r="AG172" s="69">
        <f>'Extraction info'!W173</f>
        <v>0.5</v>
      </c>
      <c r="AH172" s="70" t="str">
        <f>'Extraction info'!X173</f>
        <v>test6</v>
      </c>
      <c r="AI172" s="70" t="str">
        <f>'Extraction info'!Y173</f>
        <v>NA</v>
      </c>
      <c r="AK172" s="70" t="str">
        <f>'Extraction info'!AE173</f>
        <v>NA</v>
      </c>
    </row>
    <row r="173" spans="1:37" x14ac:dyDescent="0.25">
      <c r="A173" s="65" t="str">
        <f>'FST imm. duration'!A174</f>
        <v xml:space="preserve">FORTUNATO et al. </v>
      </c>
      <c r="B173" s="66">
        <f>'FST imm. duration'!B174</f>
        <v>2009</v>
      </c>
      <c r="C173" s="67" t="str">
        <f>'FST imm. duration'!E174</f>
        <v>FST immob. Duration</v>
      </c>
      <c r="D173" s="68">
        <f>'FST imm. duration'!J174</f>
        <v>86.907020872865274</v>
      </c>
      <c r="E173" s="68">
        <f>'FST imm. duration'!Q174</f>
        <v>64.136622390891844</v>
      </c>
      <c r="F173" s="68">
        <f>'FST imm. duration'!O174</f>
        <v>35.275749642875901</v>
      </c>
      <c r="G173" s="68">
        <f>'FST imm. duration'!V174</f>
        <v>38.509360026806199</v>
      </c>
      <c r="H173" s="67">
        <f>'FST imm. duration'!N174</f>
        <v>15</v>
      </c>
      <c r="I173" s="67">
        <f t="shared" si="4"/>
        <v>5</v>
      </c>
      <c r="J173" s="67">
        <f>'FST imm. duration'!U174</f>
        <v>15</v>
      </c>
      <c r="K173" s="67">
        <f>'FST imm. duration'!W174</f>
        <v>3</v>
      </c>
      <c r="T173" s="69" t="str">
        <f>'Extraction info'!D174</f>
        <v>M</v>
      </c>
      <c r="U173" s="69" t="str">
        <f>'Extraction info'!E174</f>
        <v>rat</v>
      </c>
      <c r="V173" s="69" t="str">
        <f>'Extraction info'!F174</f>
        <v>wistar</v>
      </c>
      <c r="W173" s="69">
        <f>'Extraction info'!G174</f>
        <v>60</v>
      </c>
      <c r="X173" s="69" t="str">
        <f>'Extraction info'!H174</f>
        <v>NA</v>
      </c>
      <c r="Y173" s="69" t="str">
        <f>'Extraction info'!I174</f>
        <v>NA</v>
      </c>
      <c r="Z173" s="69" t="str">
        <f>'Extraction info'!P174</f>
        <v>vehicle</v>
      </c>
      <c r="AA173" s="69" t="str">
        <f>'Extraction info'!Q174</f>
        <v>imipramine</v>
      </c>
      <c r="AB173" s="69" t="str">
        <f>'Extraction info'!R174</f>
        <v>tricyclic</v>
      </c>
      <c r="AC173" s="69">
        <f>'Extraction info'!S174</f>
        <v>10</v>
      </c>
      <c r="AD173" s="69">
        <f>'Extraction info'!T174</f>
        <v>1</v>
      </c>
      <c r="AE173" s="69" t="str">
        <f>'Extraction info'!U174</f>
        <v>IP</v>
      </c>
      <c r="AF173" s="69">
        <f>'Extraction info'!V174</f>
        <v>1</v>
      </c>
      <c r="AG173" s="69">
        <f>'Extraction info'!W174</f>
        <v>1</v>
      </c>
      <c r="AH173" s="70" t="str">
        <f>'Extraction info'!X174</f>
        <v>pre15test5</v>
      </c>
      <c r="AI173" s="70" t="str">
        <f>'Extraction info'!Y174</f>
        <v>manually</v>
      </c>
      <c r="AK173" s="70" t="str">
        <f>'Extraction info'!AE174</f>
        <v>NA</v>
      </c>
    </row>
    <row r="174" spans="1:37" x14ac:dyDescent="0.25">
      <c r="A174" s="65" t="str">
        <f>'FST imm. duration'!A175</f>
        <v xml:space="preserve">FORTUNATO et al. </v>
      </c>
      <c r="B174" s="66">
        <f>'FST imm. duration'!B175</f>
        <v>2009</v>
      </c>
      <c r="C174" s="67" t="str">
        <f>'FST imm. duration'!E175</f>
        <v>FST immob. Duration</v>
      </c>
      <c r="D174" s="68">
        <f>'FST imm. duration'!J175</f>
        <v>85.112533553582495</v>
      </c>
      <c r="E174" s="68">
        <f>'FST imm. duration'!Q175</f>
        <v>39.297955812512903</v>
      </c>
      <c r="F174" s="68">
        <f>'FST imm. duration'!O175</f>
        <v>34.547363319463223</v>
      </c>
      <c r="G174" s="68">
        <f>'FST imm. duration'!V175</f>
        <v>21.975961667103</v>
      </c>
      <c r="H174" s="67">
        <f>'FST imm. duration'!N175</f>
        <v>15</v>
      </c>
      <c r="I174" s="67">
        <f t="shared" si="4"/>
        <v>5</v>
      </c>
      <c r="J174" s="67">
        <f>'FST imm. duration'!U175</f>
        <v>15</v>
      </c>
      <c r="K174" s="67">
        <f>'FST imm. duration'!W175</f>
        <v>3</v>
      </c>
      <c r="T174" s="69" t="str">
        <f>'Extraction info'!D175</f>
        <v>M</v>
      </c>
      <c r="U174" s="69" t="str">
        <f>'Extraction info'!E175</f>
        <v>rat</v>
      </c>
      <c r="V174" s="69" t="str">
        <f>'Extraction info'!F175</f>
        <v>wistar</v>
      </c>
      <c r="W174" s="69">
        <f>'Extraction info'!G175</f>
        <v>60</v>
      </c>
      <c r="X174" s="69" t="str">
        <f>'Extraction info'!H175</f>
        <v>NA</v>
      </c>
      <c r="Y174" s="69" t="str">
        <f>'Extraction info'!I175</f>
        <v>NA</v>
      </c>
      <c r="Z174" s="69" t="str">
        <f>'Extraction info'!P175</f>
        <v>vehicle</v>
      </c>
      <c r="AA174" s="69" t="str">
        <f>'Extraction info'!Q175</f>
        <v>imipramine</v>
      </c>
      <c r="AB174" s="69" t="str">
        <f>'Extraction info'!R175</f>
        <v>tricyclic</v>
      </c>
      <c r="AC174" s="69">
        <f>'Extraction info'!S175</f>
        <v>20</v>
      </c>
      <c r="AD174" s="69">
        <f>'Extraction info'!T175</f>
        <v>1</v>
      </c>
      <c r="AE174" s="69" t="str">
        <f>'Extraction info'!U175</f>
        <v>IP</v>
      </c>
      <c r="AF174" s="69">
        <f>'Extraction info'!V175</f>
        <v>1</v>
      </c>
      <c r="AG174" s="69">
        <f>'Extraction info'!W175</f>
        <v>1</v>
      </c>
      <c r="AH174" s="70" t="str">
        <f>'Extraction info'!X175</f>
        <v>pre15test5</v>
      </c>
      <c r="AI174" s="70" t="str">
        <f>'Extraction info'!Y175</f>
        <v>manually</v>
      </c>
      <c r="AK174" s="70" t="str">
        <f>'Extraction info'!AE175</f>
        <v>NA</v>
      </c>
    </row>
    <row r="175" spans="1:37" x14ac:dyDescent="0.25">
      <c r="A175" s="65" t="str">
        <f>'FST imm. duration'!A176</f>
        <v xml:space="preserve">FORTUNATO et al. </v>
      </c>
      <c r="B175" s="66">
        <f>'FST imm. duration'!B176</f>
        <v>2009</v>
      </c>
      <c r="C175" s="67" t="str">
        <f>'FST imm. duration'!E176</f>
        <v>FST immob. Duration</v>
      </c>
      <c r="D175" s="68">
        <f>'FST imm. duration'!J176</f>
        <v>83.390653449322272</v>
      </c>
      <c r="E175" s="68">
        <f>'FST imm. duration'!Q176</f>
        <v>34.934250455189158</v>
      </c>
      <c r="F175" s="68">
        <f>'FST imm. duration'!O176</f>
        <v>33.848448423257217</v>
      </c>
      <c r="G175" s="68">
        <f>'FST imm. duration'!V176</f>
        <v>23.035749621383381</v>
      </c>
      <c r="H175" s="67">
        <f>'FST imm. duration'!N176</f>
        <v>15</v>
      </c>
      <c r="I175" s="67">
        <f t="shared" si="4"/>
        <v>5</v>
      </c>
      <c r="J175" s="67">
        <f>'FST imm. duration'!U176</f>
        <v>15</v>
      </c>
      <c r="K175" s="67">
        <f>'FST imm. duration'!W176</f>
        <v>3</v>
      </c>
      <c r="T175" s="69" t="str">
        <f>'Extraction info'!D176</f>
        <v>M</v>
      </c>
      <c r="U175" s="69" t="str">
        <f>'Extraction info'!E176</f>
        <v>rat</v>
      </c>
      <c r="V175" s="69" t="str">
        <f>'Extraction info'!F176</f>
        <v>wistar</v>
      </c>
      <c r="W175" s="69">
        <f>'Extraction info'!G176</f>
        <v>60</v>
      </c>
      <c r="X175" s="69" t="str">
        <f>'Extraction info'!H176</f>
        <v>NA</v>
      </c>
      <c r="Y175" s="69" t="str">
        <f>'Extraction info'!I176</f>
        <v>NA</v>
      </c>
      <c r="Z175" s="69" t="str">
        <f>'Extraction info'!P176</f>
        <v>vehicle</v>
      </c>
      <c r="AA175" s="69" t="str">
        <f>'Extraction info'!Q176</f>
        <v>imipramine</v>
      </c>
      <c r="AB175" s="69" t="str">
        <f>'Extraction info'!R176</f>
        <v>tricyclic</v>
      </c>
      <c r="AC175" s="69">
        <f>'Extraction info'!S176</f>
        <v>30</v>
      </c>
      <c r="AD175" s="69">
        <f>'Extraction info'!T176</f>
        <v>1</v>
      </c>
      <c r="AE175" s="69" t="str">
        <f>'Extraction info'!U176</f>
        <v>IP</v>
      </c>
      <c r="AF175" s="69">
        <f>'Extraction info'!V176</f>
        <v>1</v>
      </c>
      <c r="AG175" s="69">
        <f>'Extraction info'!W176</f>
        <v>1</v>
      </c>
      <c r="AH175" s="70" t="str">
        <f>'Extraction info'!X176</f>
        <v>pre15test5</v>
      </c>
      <c r="AI175" s="70" t="str">
        <f>'Extraction info'!Y176</f>
        <v>manually</v>
      </c>
      <c r="AK175" s="70" t="str">
        <f>'Extraction info'!AE176</f>
        <v>NA</v>
      </c>
    </row>
    <row r="176" spans="1:37" x14ac:dyDescent="0.25">
      <c r="A176" s="65" t="str">
        <f>'FST imm. duration'!A177</f>
        <v xml:space="preserve">FU et al. </v>
      </c>
      <c r="B176" s="66">
        <f>'FST imm. duration'!B177</f>
        <v>2012</v>
      </c>
      <c r="C176" s="67" t="str">
        <f>'FST imm. duration'!E177</f>
        <v>FST immob. Duration</v>
      </c>
      <c r="D176" s="68">
        <f>'FST imm. duration'!J177</f>
        <v>138.4</v>
      </c>
      <c r="E176" s="68">
        <f>'FST imm. duration'!Q177</f>
        <v>79.8</v>
      </c>
      <c r="F176" s="68">
        <f>'FST imm. duration'!O177</f>
        <v>19</v>
      </c>
      <c r="G176" s="68">
        <f>'FST imm. duration'!V177</f>
        <v>10.1</v>
      </c>
      <c r="H176" s="67">
        <f>'FST imm. duration'!N177</f>
        <v>10</v>
      </c>
      <c r="I176" s="67">
        <f t="shared" si="4"/>
        <v>10</v>
      </c>
      <c r="J176" s="67">
        <f>'FST imm. duration'!U177</f>
        <v>10</v>
      </c>
      <c r="K176" s="67">
        <f>'FST imm. duration'!W177</f>
        <v>1</v>
      </c>
      <c r="T176" s="69" t="str">
        <f>'Extraction info'!D177</f>
        <v>M</v>
      </c>
      <c r="U176" s="69" t="str">
        <f>'Extraction info'!E177</f>
        <v>rat</v>
      </c>
      <c r="V176" s="69" t="str">
        <f>'Extraction info'!F177</f>
        <v>sprague-dawley</v>
      </c>
      <c r="W176" s="69" t="str">
        <f>'Extraction info'!G177</f>
        <v>NA</v>
      </c>
      <c r="X176" s="69" t="str">
        <f>'Extraction info'!H177</f>
        <v>CUMS</v>
      </c>
      <c r="Y176" s="69" t="str">
        <f>'Extraction info'!I177</f>
        <v>180-200</v>
      </c>
      <c r="Z176" s="69" t="str">
        <f>'Extraction info'!P177</f>
        <v>vehicle</v>
      </c>
      <c r="AA176" s="69" t="str">
        <f>'Extraction info'!Q177</f>
        <v>fluoxetine</v>
      </c>
      <c r="AB176" s="69" t="str">
        <f>'Extraction info'!R177</f>
        <v>SSRI</v>
      </c>
      <c r="AC176" s="69">
        <f>'Extraction info'!S177</f>
        <v>1.54</v>
      </c>
      <c r="AD176" s="69">
        <f>'Extraction info'!T177</f>
        <v>21</v>
      </c>
      <c r="AE176" s="69" t="str">
        <f>'Extraction info'!U177</f>
        <v>NA</v>
      </c>
      <c r="AF176" s="69">
        <f>'Extraction info'!V177</f>
        <v>1</v>
      </c>
      <c r="AG176" s="69" t="str">
        <f>'Extraction info'!W177</f>
        <v>NA</v>
      </c>
      <c r="AH176" s="70" t="str">
        <f>'Extraction info'!X177</f>
        <v>pre15test5</v>
      </c>
      <c r="AI176" s="70" t="str">
        <f>'Extraction info'!Y177</f>
        <v>NA</v>
      </c>
      <c r="AK176" s="70" t="str">
        <f>'Extraction info'!AE177</f>
        <v>open field test, sucrose preference test</v>
      </c>
    </row>
    <row r="177" spans="1:37" x14ac:dyDescent="0.25">
      <c r="A177" s="65" t="str">
        <f>'FST imm. duration'!A178</f>
        <v xml:space="preserve">GALEOTTI et al. </v>
      </c>
      <c r="B177" s="66">
        <f>'FST imm. duration'!B178</f>
        <v>2011</v>
      </c>
      <c r="C177" s="67" t="str">
        <f>'FST imm. duration'!E178</f>
        <v>FST immob. Duration</v>
      </c>
      <c r="D177" s="68">
        <f>'FST imm. duration'!J178</f>
        <v>148.53420195439742</v>
      </c>
      <c r="E177" s="68">
        <f>'FST imm. duration'!Q178</f>
        <v>57.068403908794792</v>
      </c>
      <c r="F177" s="68">
        <f>'FST imm. duration'!O178</f>
        <v>26.55094571591955</v>
      </c>
      <c r="G177" s="68">
        <f>'FST imm. duration'!V178</f>
        <v>45.648994388773964</v>
      </c>
      <c r="H177" s="67">
        <f>'FST imm. duration'!N178</f>
        <v>15</v>
      </c>
      <c r="I177" s="67">
        <f t="shared" si="4"/>
        <v>15</v>
      </c>
      <c r="J177" s="67">
        <f>'FST imm. duration'!U178</f>
        <v>15</v>
      </c>
      <c r="K177" s="67">
        <f>'FST imm. duration'!W178</f>
        <v>1</v>
      </c>
      <c r="T177" s="69" t="str">
        <f>'Extraction info'!D178</f>
        <v>M</v>
      </c>
      <c r="U177" s="69" t="str">
        <f>'Extraction info'!E178</f>
        <v>mice</v>
      </c>
      <c r="V177" s="69" t="str">
        <f>'Extraction info'!F178</f>
        <v>swiss</v>
      </c>
      <c r="W177" s="69" t="str">
        <f>'Extraction info'!G178</f>
        <v>NA</v>
      </c>
      <c r="X177" s="69" t="str">
        <f>'Extraction info'!H178</f>
        <v>NA</v>
      </c>
      <c r="Y177" s="69" t="str">
        <f>'Extraction info'!I178</f>
        <v>20-22</v>
      </c>
      <c r="Z177" s="69" t="str">
        <f>'Extraction info'!P178</f>
        <v>vehicle</v>
      </c>
      <c r="AA177" s="69" t="str">
        <f>'Extraction info'!Q178</f>
        <v>imipramine</v>
      </c>
      <c r="AB177" s="69" t="str">
        <f>'Extraction info'!R178</f>
        <v>tricyclic</v>
      </c>
      <c r="AC177" s="69">
        <f>'Extraction info'!S178</f>
        <v>10</v>
      </c>
      <c r="AD177" s="69">
        <f>'Extraction info'!T178</f>
        <v>1</v>
      </c>
      <c r="AE177" s="69" t="str">
        <f>'Extraction info'!U178</f>
        <v>IP</v>
      </c>
      <c r="AF177" s="69">
        <f>'Extraction info'!V178</f>
        <v>1</v>
      </c>
      <c r="AG177" s="69">
        <f>'Extraction info'!W178</f>
        <v>0.5</v>
      </c>
      <c r="AH177" s="70" t="str">
        <f>'Extraction info'!X178</f>
        <v>test6score4</v>
      </c>
      <c r="AI177" s="70" t="str">
        <f>'Extraction info'!Y178</f>
        <v>NA</v>
      </c>
      <c r="AK177" s="70" t="str">
        <f>'Extraction info'!AE178</f>
        <v>NA</v>
      </c>
    </row>
    <row r="178" spans="1:37" x14ac:dyDescent="0.25">
      <c r="A178" s="65" t="str">
        <f>'FST imm. duration'!A179</f>
        <v xml:space="preserve">GLICK et al. </v>
      </c>
      <c r="B178" s="66">
        <f>'FST imm. duration'!B179</f>
        <v>2000</v>
      </c>
      <c r="C178" s="67" t="str">
        <f>'FST imm. duration'!E179</f>
        <v>FST immob. Duration</v>
      </c>
      <c r="D178" s="68">
        <f>'FST imm. duration'!J179</f>
        <v>65.318352059925104</v>
      </c>
      <c r="E178" s="68">
        <f>'FST imm. duration'!Q179</f>
        <v>73.882646691635458</v>
      </c>
      <c r="F178" s="68">
        <f>'FST imm. duration'!O179</f>
        <v>21.928127297292431</v>
      </c>
      <c r="G178" s="68">
        <f>'FST imm. duration'!V179</f>
        <v>32.017124833135895</v>
      </c>
      <c r="H178" s="67">
        <f>'FST imm. duration'!N179</f>
        <v>17</v>
      </c>
      <c r="I178" s="67">
        <f t="shared" si="4"/>
        <v>5.666666666666667</v>
      </c>
      <c r="J178" s="67">
        <f>'FST imm. duration'!U179</f>
        <v>17</v>
      </c>
      <c r="K178" s="67">
        <f>'FST imm. duration'!W179</f>
        <v>3</v>
      </c>
      <c r="T178" s="69" t="str">
        <f>'Extraction info'!D179</f>
        <v>M</v>
      </c>
      <c r="U178" s="69" t="str">
        <f>'Extraction info'!E179</f>
        <v>rat</v>
      </c>
      <c r="V178" s="69" t="str">
        <f>'Extraction info'!F179</f>
        <v>long-evans</v>
      </c>
      <c r="W178" s="69" t="str">
        <f>'Extraction info'!G179</f>
        <v>NA</v>
      </c>
      <c r="X178" s="69" t="str">
        <f>'Extraction info'!H179</f>
        <v>NA</v>
      </c>
      <c r="Y178" s="69" t="str">
        <f>'Extraction info'!I179</f>
        <v>250-275</v>
      </c>
      <c r="Z178" s="69" t="str">
        <f>'Extraction info'!P179</f>
        <v>vehicle</v>
      </c>
      <c r="AA178" s="69" t="str">
        <f>'Extraction info'!Q179</f>
        <v>sibutramine</v>
      </c>
      <c r="AB178" s="69" t="str">
        <f>'Extraction info'!R179</f>
        <v>SNRI</v>
      </c>
      <c r="AC178" s="69">
        <f>'Extraction info'!S179</f>
        <v>0.1</v>
      </c>
      <c r="AD178" s="69">
        <f>'Extraction info'!T179</f>
        <v>1</v>
      </c>
      <c r="AE178" s="69" t="str">
        <f>'Extraction info'!U179</f>
        <v>IP</v>
      </c>
      <c r="AF178" s="69">
        <f>'Extraction info'!V179</f>
        <v>3</v>
      </c>
      <c r="AG178" s="69">
        <f>'Extraction info'!W179</f>
        <v>1</v>
      </c>
      <c r="AH178" s="70" t="str">
        <f>'Extraction info'!X179</f>
        <v>pre15test5</v>
      </c>
      <c r="AI178" s="70" t="str">
        <f>'Extraction info'!Y179</f>
        <v>video analysis</v>
      </c>
      <c r="AK178" s="70" t="str">
        <f>'Extraction info'!AE179</f>
        <v>NA</v>
      </c>
    </row>
    <row r="179" spans="1:37" x14ac:dyDescent="0.25">
      <c r="A179" s="65" t="str">
        <f>'FST imm. duration'!A180</f>
        <v xml:space="preserve">GLICK et al. </v>
      </c>
      <c r="B179" s="66">
        <f>'FST imm. duration'!B180</f>
        <v>2000</v>
      </c>
      <c r="C179" s="67" t="str">
        <f>'FST imm. duration'!E180</f>
        <v>FST immob. Duration</v>
      </c>
      <c r="D179" s="68">
        <f>'FST imm. duration'!J180</f>
        <v>65.318352059925104</v>
      </c>
      <c r="E179" s="68">
        <f>'FST imm. duration'!Q180</f>
        <v>62.446941323345825</v>
      </c>
      <c r="F179" s="68">
        <f>'FST imm. duration'!O180</f>
        <v>21.928127297292431</v>
      </c>
      <c r="G179" s="68">
        <f>'FST imm. duration'!V180</f>
        <v>16.780679574923312</v>
      </c>
      <c r="H179" s="67">
        <f>'FST imm. duration'!N180</f>
        <v>17</v>
      </c>
      <c r="I179" s="67">
        <f t="shared" si="4"/>
        <v>5.666666666666667</v>
      </c>
      <c r="J179" s="67">
        <f>'FST imm. duration'!U180</f>
        <v>17</v>
      </c>
      <c r="K179" s="67">
        <f>'FST imm. duration'!W180</f>
        <v>3</v>
      </c>
      <c r="T179" s="69" t="str">
        <f>'Extraction info'!D180</f>
        <v>M</v>
      </c>
      <c r="U179" s="69" t="str">
        <f>'Extraction info'!E180</f>
        <v>rat</v>
      </c>
      <c r="V179" s="69" t="str">
        <f>'Extraction info'!F180</f>
        <v>long-evans</v>
      </c>
      <c r="W179" s="69" t="str">
        <f>'Extraction info'!G180</f>
        <v>NA</v>
      </c>
      <c r="X179" s="69" t="str">
        <f>'Extraction info'!H180</f>
        <v>NA</v>
      </c>
      <c r="Y179" s="69" t="str">
        <f>'Extraction info'!I180</f>
        <v>250-275</v>
      </c>
      <c r="Z179" s="69" t="str">
        <f>'Extraction info'!P180</f>
        <v>vehicle</v>
      </c>
      <c r="AA179" s="69" t="str">
        <f>'Extraction info'!Q180</f>
        <v>sibutramine</v>
      </c>
      <c r="AB179" s="69" t="str">
        <f>'Extraction info'!R180</f>
        <v>SNRI</v>
      </c>
      <c r="AC179" s="69">
        <f>'Extraction info'!S180</f>
        <v>0.5</v>
      </c>
      <c r="AD179" s="69">
        <f>'Extraction info'!T180</f>
        <v>1</v>
      </c>
      <c r="AE179" s="69" t="str">
        <f>'Extraction info'!U180</f>
        <v>IP</v>
      </c>
      <c r="AF179" s="69">
        <f>'Extraction info'!V180</f>
        <v>3</v>
      </c>
      <c r="AG179" s="69">
        <f>'Extraction info'!W180</f>
        <v>1</v>
      </c>
      <c r="AH179" s="70" t="str">
        <f>'Extraction info'!X180</f>
        <v>pre15test5</v>
      </c>
      <c r="AI179" s="70" t="str">
        <f>'Extraction info'!Y180</f>
        <v>video analysis</v>
      </c>
      <c r="AK179" s="70" t="str">
        <f>'Extraction info'!AE180</f>
        <v>NA</v>
      </c>
    </row>
    <row r="180" spans="1:37" x14ac:dyDescent="0.25">
      <c r="A180" s="65" t="str">
        <f>'FST imm. duration'!A181</f>
        <v xml:space="preserve">GLICK et al. </v>
      </c>
      <c r="B180" s="66">
        <f>'FST imm. duration'!B181</f>
        <v>2000</v>
      </c>
      <c r="C180" s="67" t="str">
        <f>'FST imm. duration'!E181</f>
        <v>FST immob. Duration</v>
      </c>
      <c r="D180" s="68">
        <f>'FST imm. duration'!J181</f>
        <v>65.318352059925104</v>
      </c>
      <c r="E180" s="68">
        <f>'FST imm. duration'!Q181</f>
        <v>37.153558052434462</v>
      </c>
      <c r="F180" s="68">
        <f>'FST imm. duration'!O181</f>
        <v>21.928127297292431</v>
      </c>
      <c r="G180" s="68">
        <f>'FST imm. duration'!V181</f>
        <v>25.222493839608664</v>
      </c>
      <c r="H180" s="67">
        <f>'FST imm. duration'!N181</f>
        <v>17</v>
      </c>
      <c r="I180" s="67">
        <f t="shared" si="4"/>
        <v>5.666666666666667</v>
      </c>
      <c r="J180" s="67">
        <f>'FST imm. duration'!U181</f>
        <v>17</v>
      </c>
      <c r="K180" s="67">
        <f>'FST imm. duration'!W181</f>
        <v>3</v>
      </c>
      <c r="T180" s="69" t="str">
        <f>'Extraction info'!D181</f>
        <v>M</v>
      </c>
      <c r="U180" s="69" t="str">
        <f>'Extraction info'!E181</f>
        <v>rat</v>
      </c>
      <c r="V180" s="69" t="str">
        <f>'Extraction info'!F181</f>
        <v>long-evans</v>
      </c>
      <c r="W180" s="69" t="str">
        <f>'Extraction info'!G181</f>
        <v>NA</v>
      </c>
      <c r="X180" s="69" t="str">
        <f>'Extraction info'!H181</f>
        <v>NA</v>
      </c>
      <c r="Y180" s="69" t="str">
        <f>'Extraction info'!I181</f>
        <v>250-275</v>
      </c>
      <c r="Z180" s="69" t="str">
        <f>'Extraction info'!P181</f>
        <v>vehicle</v>
      </c>
      <c r="AA180" s="69" t="str">
        <f>'Extraction info'!Q181</f>
        <v>sibutramine</v>
      </c>
      <c r="AB180" s="69" t="str">
        <f>'Extraction info'!R181</f>
        <v>SNRI</v>
      </c>
      <c r="AC180" s="69">
        <f>'Extraction info'!S181</f>
        <v>2.5</v>
      </c>
      <c r="AD180" s="69">
        <f>'Extraction info'!T181</f>
        <v>1</v>
      </c>
      <c r="AE180" s="69" t="str">
        <f>'Extraction info'!U181</f>
        <v>IP</v>
      </c>
      <c r="AF180" s="69">
        <f>'Extraction info'!V181</f>
        <v>3</v>
      </c>
      <c r="AG180" s="69">
        <f>'Extraction info'!W181</f>
        <v>1</v>
      </c>
      <c r="AH180" s="70" t="str">
        <f>'Extraction info'!X181</f>
        <v>pre15test5</v>
      </c>
      <c r="AI180" s="70" t="str">
        <f>'Extraction info'!Y181</f>
        <v>video analysis</v>
      </c>
      <c r="AK180" s="70" t="str">
        <f>'Extraction info'!AE181</f>
        <v>NA</v>
      </c>
    </row>
    <row r="181" spans="1:37" x14ac:dyDescent="0.25">
      <c r="A181" s="65" t="str">
        <f>'FST imm. duration'!A182</f>
        <v xml:space="preserve">GLICK et al. </v>
      </c>
      <c r="B181" s="66">
        <f>'FST imm. duration'!B182</f>
        <v>2000</v>
      </c>
      <c r="C181" s="67" t="str">
        <f>'FST imm. duration'!E182</f>
        <v>FST immob. Duration</v>
      </c>
      <c r="D181" s="68">
        <f>'FST imm. duration'!J182</f>
        <v>65.981448984707953</v>
      </c>
      <c r="E181" s="68">
        <f>'FST imm. duration'!Q182</f>
        <v>62.697417899222863</v>
      </c>
      <c r="F181" s="68">
        <f>'FST imm. duration'!O182</f>
        <v>22.016081681036894</v>
      </c>
      <c r="G181" s="68">
        <f>'FST imm. duration'!V182</f>
        <v>18.605139448763573</v>
      </c>
      <c r="H181" s="67">
        <f>'FST imm. duration'!N182</f>
        <v>17</v>
      </c>
      <c r="I181" s="67">
        <f t="shared" si="4"/>
        <v>4.25</v>
      </c>
      <c r="J181" s="67">
        <f>'FST imm. duration'!U182</f>
        <v>17</v>
      </c>
      <c r="K181" s="67">
        <f>'FST imm. duration'!W182</f>
        <v>4</v>
      </c>
      <c r="T181" s="69" t="str">
        <f>'Extraction info'!D182</f>
        <v>M</v>
      </c>
      <c r="U181" s="69" t="str">
        <f>'Extraction info'!E182</f>
        <v>rat</v>
      </c>
      <c r="V181" s="69" t="str">
        <f>'Extraction info'!F182</f>
        <v>long-evans</v>
      </c>
      <c r="W181" s="69" t="str">
        <f>'Extraction info'!G182</f>
        <v>NA</v>
      </c>
      <c r="X181" s="69" t="str">
        <f>'Extraction info'!H182</f>
        <v>NA</v>
      </c>
      <c r="Y181" s="69" t="str">
        <f>'Extraction info'!I182</f>
        <v>250-275</v>
      </c>
      <c r="Z181" s="69" t="str">
        <f>'Extraction info'!P182</f>
        <v>vehicle</v>
      </c>
      <c r="AA181" s="69" t="str">
        <f>'Extraction info'!Q182</f>
        <v>desipramine</v>
      </c>
      <c r="AB181" s="69" t="str">
        <f>'Extraction info'!R182</f>
        <v>tricyclic</v>
      </c>
      <c r="AC181" s="69">
        <f>'Extraction info'!S182</f>
        <v>2</v>
      </c>
      <c r="AD181" s="69">
        <f>'Extraction info'!T182</f>
        <v>1</v>
      </c>
      <c r="AE181" s="69" t="str">
        <f>'Extraction info'!U182</f>
        <v>IP</v>
      </c>
      <c r="AF181" s="69">
        <f>'Extraction info'!V182</f>
        <v>3</v>
      </c>
      <c r="AG181" s="69">
        <f>'Extraction info'!W182</f>
        <v>1</v>
      </c>
      <c r="AH181" s="70" t="str">
        <f>'Extraction info'!X182</f>
        <v>pre15test5</v>
      </c>
      <c r="AI181" s="70" t="str">
        <f>'Extraction info'!Y182</f>
        <v>video analysis</v>
      </c>
      <c r="AK181" s="70" t="str">
        <f>'Extraction info'!AE182</f>
        <v>NA</v>
      </c>
    </row>
    <row r="182" spans="1:37" x14ac:dyDescent="0.25">
      <c r="A182" s="65" t="str">
        <f>'FST imm. duration'!A183</f>
        <v xml:space="preserve">GLICK et al. </v>
      </c>
      <c r="B182" s="66">
        <f>'FST imm. duration'!B183</f>
        <v>2000</v>
      </c>
      <c r="C182" s="67" t="str">
        <f>'FST imm. duration'!E183</f>
        <v>FST immob. Duration</v>
      </c>
      <c r="D182" s="68">
        <f>'FST imm. duration'!J183</f>
        <v>65.981448984707953</v>
      </c>
      <c r="E182" s="68">
        <f>'FST imm. duration'!Q183</f>
        <v>70.894961143143647</v>
      </c>
      <c r="F182" s="68">
        <f>'FST imm. duration'!O183</f>
        <v>22.016081681036894</v>
      </c>
      <c r="G182" s="68">
        <f>'FST imm. duration'!V183</f>
        <v>28.734604259757074</v>
      </c>
      <c r="H182" s="67">
        <f>'FST imm. duration'!N183</f>
        <v>17</v>
      </c>
      <c r="I182" s="67">
        <f t="shared" si="4"/>
        <v>4.25</v>
      </c>
      <c r="J182" s="67">
        <f>'FST imm. duration'!U183</f>
        <v>17</v>
      </c>
      <c r="K182" s="67">
        <f>'FST imm. duration'!W183</f>
        <v>4</v>
      </c>
      <c r="T182" s="69" t="str">
        <f>'Extraction info'!D183</f>
        <v>M</v>
      </c>
      <c r="U182" s="69" t="str">
        <f>'Extraction info'!E183</f>
        <v>rat</v>
      </c>
      <c r="V182" s="69" t="str">
        <f>'Extraction info'!F183</f>
        <v>long-evans</v>
      </c>
      <c r="W182" s="69" t="str">
        <f>'Extraction info'!G183</f>
        <v>NA</v>
      </c>
      <c r="X182" s="69" t="str">
        <f>'Extraction info'!H183</f>
        <v>NA</v>
      </c>
      <c r="Y182" s="69" t="str">
        <f>'Extraction info'!I183</f>
        <v>250-275</v>
      </c>
      <c r="Z182" s="69" t="str">
        <f>'Extraction info'!P183</f>
        <v>vehicle</v>
      </c>
      <c r="AA182" s="69" t="str">
        <f>'Extraction info'!Q183</f>
        <v>desipramine</v>
      </c>
      <c r="AB182" s="69" t="str">
        <f>'Extraction info'!R183</f>
        <v>tricyclic</v>
      </c>
      <c r="AC182" s="69">
        <f>'Extraction info'!S183</f>
        <v>5</v>
      </c>
      <c r="AD182" s="69">
        <f>'Extraction info'!T183</f>
        <v>1</v>
      </c>
      <c r="AE182" s="69" t="str">
        <f>'Extraction info'!U183</f>
        <v>IP</v>
      </c>
      <c r="AF182" s="69">
        <f>'Extraction info'!V183</f>
        <v>3</v>
      </c>
      <c r="AG182" s="69">
        <f>'Extraction info'!W183</f>
        <v>1</v>
      </c>
      <c r="AH182" s="70" t="str">
        <f>'Extraction info'!X183</f>
        <v>pre15test5</v>
      </c>
      <c r="AI182" s="70" t="str">
        <f>'Extraction info'!Y183</f>
        <v>video analysis</v>
      </c>
      <c r="AK182" s="70" t="str">
        <f>'Extraction info'!AE183</f>
        <v>NA</v>
      </c>
    </row>
    <row r="183" spans="1:37" x14ac:dyDescent="0.25">
      <c r="A183" s="65" t="str">
        <f>'FST imm. duration'!A184</f>
        <v xml:space="preserve">GLICK et al. </v>
      </c>
      <c r="B183" s="66">
        <f>'FST imm. duration'!B184</f>
        <v>2000</v>
      </c>
      <c r="C183" s="67" t="str">
        <f>'FST imm. duration'!E184</f>
        <v>FST immob. Duration</v>
      </c>
      <c r="D183" s="68">
        <f>'FST imm. duration'!J184</f>
        <v>65.981448984707953</v>
      </c>
      <c r="E183" s="68">
        <f>'FST imm. duration'!Q184</f>
        <v>54.499874655302079</v>
      </c>
      <c r="F183" s="68">
        <f>'FST imm. duration'!O184</f>
        <v>22.016081681036894</v>
      </c>
      <c r="G183" s="68">
        <f>'FST imm. duration'!V184</f>
        <v>32.145546492030391</v>
      </c>
      <c r="H183" s="67">
        <f>'FST imm. duration'!N184</f>
        <v>17</v>
      </c>
      <c r="I183" s="67">
        <f t="shared" si="4"/>
        <v>4.25</v>
      </c>
      <c r="J183" s="67">
        <f>'FST imm. duration'!U184</f>
        <v>17</v>
      </c>
      <c r="K183" s="67">
        <f>'FST imm. duration'!W184</f>
        <v>4</v>
      </c>
      <c r="T183" s="69" t="str">
        <f>'Extraction info'!D184</f>
        <v>M</v>
      </c>
      <c r="U183" s="69" t="str">
        <f>'Extraction info'!E184</f>
        <v>rat</v>
      </c>
      <c r="V183" s="69" t="str">
        <f>'Extraction info'!F184</f>
        <v>long-evans</v>
      </c>
      <c r="W183" s="69" t="str">
        <f>'Extraction info'!G184</f>
        <v>NA</v>
      </c>
      <c r="X183" s="69" t="str">
        <f>'Extraction info'!H184</f>
        <v>NA</v>
      </c>
      <c r="Y183" s="69" t="str">
        <f>'Extraction info'!I184</f>
        <v>250-275</v>
      </c>
      <c r="Z183" s="69" t="str">
        <f>'Extraction info'!P184</f>
        <v>vehicle</v>
      </c>
      <c r="AA183" s="69" t="str">
        <f>'Extraction info'!Q184</f>
        <v>desipramine</v>
      </c>
      <c r="AB183" s="69" t="str">
        <f>'Extraction info'!R184</f>
        <v>tricyclic</v>
      </c>
      <c r="AC183" s="69">
        <f>'Extraction info'!S184</f>
        <v>10</v>
      </c>
      <c r="AD183" s="69">
        <f>'Extraction info'!T184</f>
        <v>1</v>
      </c>
      <c r="AE183" s="69" t="str">
        <f>'Extraction info'!U184</f>
        <v>IP</v>
      </c>
      <c r="AF183" s="69">
        <f>'Extraction info'!V184</f>
        <v>3</v>
      </c>
      <c r="AG183" s="69">
        <f>'Extraction info'!W184</f>
        <v>1</v>
      </c>
      <c r="AH183" s="70" t="str">
        <f>'Extraction info'!X184</f>
        <v>pre15test5</v>
      </c>
      <c r="AI183" s="70" t="str">
        <f>'Extraction info'!Y184</f>
        <v>video analysis</v>
      </c>
      <c r="AK183" s="70" t="str">
        <f>'Extraction info'!AE184</f>
        <v>NA</v>
      </c>
    </row>
    <row r="184" spans="1:37" x14ac:dyDescent="0.25">
      <c r="A184" s="65" t="str">
        <f>'FST imm. duration'!A185</f>
        <v xml:space="preserve">GLICK et al. </v>
      </c>
      <c r="B184" s="66">
        <f>'FST imm. duration'!B185</f>
        <v>2000</v>
      </c>
      <c r="C184" s="67" t="str">
        <f>'FST imm. duration'!E185</f>
        <v>FST immob. Duration</v>
      </c>
      <c r="D184" s="68">
        <f>'FST imm. duration'!J185</f>
        <v>65.981448984707953</v>
      </c>
      <c r="E184" s="68">
        <f>'FST imm. duration'!Q185</f>
        <v>34.84582602155929</v>
      </c>
      <c r="F184" s="68">
        <f>'FST imm. duration'!O185</f>
        <v>22.016081681036894</v>
      </c>
      <c r="G184" s="68">
        <f>'FST imm. duration'!V185</f>
        <v>28.734604259757074</v>
      </c>
      <c r="H184" s="67">
        <f>'FST imm. duration'!N185</f>
        <v>17</v>
      </c>
      <c r="I184" s="67">
        <f t="shared" ref="I184:I194" si="5">H184/K184</f>
        <v>4.25</v>
      </c>
      <c r="J184" s="67">
        <f>'FST imm. duration'!U185</f>
        <v>17</v>
      </c>
      <c r="K184" s="67">
        <f>'FST imm. duration'!W185</f>
        <v>4</v>
      </c>
      <c r="T184" s="69" t="str">
        <f>'Extraction info'!D185</f>
        <v>M</v>
      </c>
      <c r="U184" s="69" t="str">
        <f>'Extraction info'!E185</f>
        <v>rat</v>
      </c>
      <c r="V184" s="69" t="str">
        <f>'Extraction info'!F185</f>
        <v>long-evans</v>
      </c>
      <c r="W184" s="69" t="str">
        <f>'Extraction info'!G185</f>
        <v>NA</v>
      </c>
      <c r="X184" s="69" t="str">
        <f>'Extraction info'!H185</f>
        <v>NA</v>
      </c>
      <c r="Y184" s="69" t="str">
        <f>'Extraction info'!I185</f>
        <v>250-275</v>
      </c>
      <c r="Z184" s="69" t="str">
        <f>'Extraction info'!P185</f>
        <v>vehicle</v>
      </c>
      <c r="AA184" s="69" t="str">
        <f>'Extraction info'!Q185</f>
        <v>desipramine</v>
      </c>
      <c r="AB184" s="69" t="str">
        <f>'Extraction info'!R185</f>
        <v>tricyclic</v>
      </c>
      <c r="AC184" s="69">
        <f>'Extraction info'!S185</f>
        <v>20</v>
      </c>
      <c r="AD184" s="69">
        <f>'Extraction info'!T185</f>
        <v>1</v>
      </c>
      <c r="AE184" s="69" t="str">
        <f>'Extraction info'!U185</f>
        <v>IP</v>
      </c>
      <c r="AF184" s="69">
        <f>'Extraction info'!V185</f>
        <v>3</v>
      </c>
      <c r="AG184" s="69">
        <f>'Extraction info'!W185</f>
        <v>1</v>
      </c>
      <c r="AH184" s="70" t="str">
        <f>'Extraction info'!X185</f>
        <v>pre15test5</v>
      </c>
      <c r="AI184" s="70" t="str">
        <f>'Extraction info'!Y185</f>
        <v>video analysis</v>
      </c>
      <c r="AK184" s="70" t="str">
        <f>'Extraction info'!AE185</f>
        <v>NA</v>
      </c>
    </row>
    <row r="185" spans="1:37" x14ac:dyDescent="0.25">
      <c r="A185" s="65" t="str">
        <f>'FST imm. duration'!A186</f>
        <v xml:space="preserve">GOBSHTIS et al. </v>
      </c>
      <c r="B185" s="66">
        <f>'FST imm. duration'!B186</f>
        <v>2007</v>
      </c>
      <c r="C185" s="67" t="str">
        <f>'FST imm. duration'!E186</f>
        <v>FST immob. Duration</v>
      </c>
      <c r="D185" s="68">
        <f>'FST imm. duration'!J186</f>
        <v>214.44362564480471</v>
      </c>
      <c r="E185" s="68">
        <f>'FST imm. duration'!Q186</f>
        <v>11.938098747236552</v>
      </c>
      <c r="F185" s="68">
        <f>'FST imm. duration'!O186</f>
        <v>120.47390406067045</v>
      </c>
      <c r="G185" s="68">
        <f>'FST imm. duration'!V186</f>
        <v>1.667458879732463</v>
      </c>
      <c r="H185" s="67">
        <f>'FST imm. duration'!N186</f>
        <v>8</v>
      </c>
      <c r="I185" s="67">
        <f t="shared" si="5"/>
        <v>8</v>
      </c>
      <c r="J185" s="67">
        <f>'FST imm. duration'!U186</f>
        <v>8</v>
      </c>
      <c r="K185" s="67">
        <f>'FST imm. duration'!W186</f>
        <v>1</v>
      </c>
      <c r="T185" s="69" t="str">
        <f>'Extraction info'!D186</f>
        <v>F</v>
      </c>
      <c r="U185" s="69" t="str">
        <f>'Extraction info'!E186</f>
        <v>mice</v>
      </c>
      <c r="V185" s="69" t="str">
        <f>'Extraction info'!F186</f>
        <v>sabra</v>
      </c>
      <c r="W185" s="69">
        <f>'Extraction info'!G186</f>
        <v>120</v>
      </c>
      <c r="X185" s="69" t="str">
        <f>'Extraction info'!H186</f>
        <v>NA</v>
      </c>
      <c r="Y185" s="69" t="str">
        <f>'Extraction info'!I186</f>
        <v>NA</v>
      </c>
      <c r="Z185" s="69" t="str">
        <f>'Extraction info'!P186</f>
        <v>vehicle</v>
      </c>
      <c r="AA185" s="69" t="str">
        <f>'Extraction info'!Q186</f>
        <v>fluoxetine</v>
      </c>
      <c r="AB185" s="69" t="str">
        <f>'Extraction info'!R186</f>
        <v>SSRI</v>
      </c>
      <c r="AC185" s="69">
        <f>'Extraction info'!S186</f>
        <v>20</v>
      </c>
      <c r="AD185" s="69">
        <f>'Extraction info'!T186</f>
        <v>1</v>
      </c>
      <c r="AE185" s="69" t="str">
        <f>'Extraction info'!U186</f>
        <v>IP</v>
      </c>
      <c r="AF185" s="69">
        <f>'Extraction info'!V186</f>
        <v>1</v>
      </c>
      <c r="AG185" s="69">
        <f>'Extraction info'!W186</f>
        <v>1</v>
      </c>
      <c r="AH185" s="70" t="str">
        <f>'Extraction info'!X186</f>
        <v>test9</v>
      </c>
      <c r="AI185" s="70" t="str">
        <f>'Extraction info'!Y186</f>
        <v>NA</v>
      </c>
      <c r="AK185" s="70" t="str">
        <f>'Extraction info'!AE186</f>
        <v>NA</v>
      </c>
    </row>
    <row r="186" spans="1:37" x14ac:dyDescent="0.25">
      <c r="A186" s="65" t="str">
        <f>'FST imm. duration'!A187</f>
        <v xml:space="preserve">GOBSHTIS et al. </v>
      </c>
      <c r="B186" s="66">
        <f>'FST imm. duration'!B187</f>
        <v>2007</v>
      </c>
      <c r="C186" s="67" t="str">
        <f>'FST imm. duration'!E187</f>
        <v>FST immob. Duration</v>
      </c>
      <c r="D186" s="68">
        <f>'FST imm. duration'!J187</f>
        <v>260.86956521739131</v>
      </c>
      <c r="E186" s="68">
        <f>'FST imm. duration'!Q187</f>
        <v>84.450994841562263</v>
      </c>
      <c r="F186" s="68">
        <f>'FST imm. duration'!O187</f>
        <v>80.038026227158227</v>
      </c>
      <c r="G186" s="68">
        <f>'FST imm. duration'!V187</f>
        <v>96.295750304549742</v>
      </c>
      <c r="H186" s="67">
        <f>'FST imm. duration'!N187</f>
        <v>8</v>
      </c>
      <c r="I186" s="67">
        <f t="shared" si="5"/>
        <v>8</v>
      </c>
      <c r="J186" s="67">
        <f>'FST imm. duration'!U187</f>
        <v>8</v>
      </c>
      <c r="K186" s="67">
        <f>'FST imm. duration'!W187</f>
        <v>1</v>
      </c>
      <c r="T186" s="69" t="str">
        <f>'Extraction info'!D187</f>
        <v>F</v>
      </c>
      <c r="U186" s="69" t="str">
        <f>'Extraction info'!E187</f>
        <v>mice</v>
      </c>
      <c r="V186" s="69" t="str">
        <f>'Extraction info'!F187</f>
        <v>sabra</v>
      </c>
      <c r="W186" s="69">
        <f>'Extraction info'!G187</f>
        <v>120</v>
      </c>
      <c r="X186" s="69" t="str">
        <f>'Extraction info'!H187</f>
        <v>NA</v>
      </c>
      <c r="Y186" s="69" t="str">
        <f>'Extraction info'!I187</f>
        <v>NA</v>
      </c>
      <c r="Z186" s="69" t="str">
        <f>'Extraction info'!P187</f>
        <v>vehicle</v>
      </c>
      <c r="AA186" s="69" t="str">
        <f>'Extraction info'!Q187</f>
        <v>desipramine</v>
      </c>
      <c r="AB186" s="69" t="str">
        <f>'Extraction info'!R187</f>
        <v>tricyclic</v>
      </c>
      <c r="AC186" s="69">
        <f>'Extraction info'!S187</f>
        <v>15</v>
      </c>
      <c r="AD186" s="69">
        <f>'Extraction info'!T187</f>
        <v>1</v>
      </c>
      <c r="AE186" s="69" t="str">
        <f>'Extraction info'!U187</f>
        <v>IP</v>
      </c>
      <c r="AF186" s="69">
        <f>'Extraction info'!V187</f>
        <v>1</v>
      </c>
      <c r="AG186" s="69">
        <f>'Extraction info'!W187</f>
        <v>0.5</v>
      </c>
      <c r="AH186" s="70" t="str">
        <f>'Extraction info'!X187</f>
        <v>test9</v>
      </c>
      <c r="AI186" s="70" t="str">
        <f>'Extraction info'!Y187</f>
        <v>NA</v>
      </c>
      <c r="AK186" s="70" t="str">
        <f>'Extraction info'!AE187</f>
        <v>NA</v>
      </c>
    </row>
    <row r="187" spans="1:37" x14ac:dyDescent="0.25">
      <c r="A187" s="65" t="str">
        <f>'FST imm. duration'!A188</f>
        <v xml:space="preserve">GOBSHTIS et al. </v>
      </c>
      <c r="B187" s="66">
        <f>'FST imm. duration'!B188</f>
        <v>2007</v>
      </c>
      <c r="C187" s="67" t="str">
        <f>'FST imm. duration'!E188</f>
        <v>FST immob. Duration</v>
      </c>
      <c r="D187" s="68">
        <f>'FST imm. duration'!J188</f>
        <v>325.5221599592461</v>
      </c>
      <c r="E187" s="68">
        <f>'FST imm. duration'!Q188</f>
        <v>221.59959246051963</v>
      </c>
      <c r="F187" s="68">
        <f>'FST imm. duration'!O188</f>
        <v>88.613483531273928</v>
      </c>
      <c r="G187" s="68">
        <f>'FST imm. duration'!V188</f>
        <v>100.14044073859411</v>
      </c>
      <c r="H187" s="67">
        <f>'FST imm. duration'!N188</f>
        <v>8</v>
      </c>
      <c r="I187" s="67">
        <f t="shared" si="5"/>
        <v>8</v>
      </c>
      <c r="J187" s="67">
        <f>'FST imm. duration'!U188</f>
        <v>8</v>
      </c>
      <c r="K187" s="67">
        <f>'FST imm. duration'!W188</f>
        <v>1</v>
      </c>
      <c r="T187" s="69" t="str">
        <f>'Extraction info'!D188</f>
        <v>F</v>
      </c>
      <c r="U187" s="69" t="str">
        <f>'Extraction info'!E188</f>
        <v>mice</v>
      </c>
      <c r="V187" s="69" t="str">
        <f>'Extraction info'!F188</f>
        <v>sabra</v>
      </c>
      <c r="W187" s="69">
        <f>'Extraction info'!G188</f>
        <v>260</v>
      </c>
      <c r="X187" s="69" t="str">
        <f>'Extraction info'!H188</f>
        <v>NA</v>
      </c>
      <c r="Y187" s="69" t="str">
        <f>'Extraction info'!I188</f>
        <v>NA</v>
      </c>
      <c r="Z187" s="69" t="str">
        <f>'Extraction info'!P188</f>
        <v>vehicle</v>
      </c>
      <c r="AA187" s="69" t="str">
        <f>'Extraction info'!Q188</f>
        <v>desipramine</v>
      </c>
      <c r="AB187" s="69" t="str">
        <f>'Extraction info'!R188</f>
        <v>tricyclic</v>
      </c>
      <c r="AC187" s="69">
        <f>'Extraction info'!S188</f>
        <v>5</v>
      </c>
      <c r="AD187" s="69">
        <f>'Extraction info'!T188</f>
        <v>20</v>
      </c>
      <c r="AE187" s="69" t="str">
        <f>'Extraction info'!U188</f>
        <v>IP</v>
      </c>
      <c r="AF187" s="69">
        <f>'Extraction info'!V188</f>
        <v>1</v>
      </c>
      <c r="AG187" s="69">
        <f>'Extraction info'!W188</f>
        <v>0.5</v>
      </c>
      <c r="AH187" s="70" t="str">
        <f>'Extraction info'!X188</f>
        <v>test9</v>
      </c>
      <c r="AI187" s="70" t="str">
        <f>'Extraction info'!Y188</f>
        <v>NA</v>
      </c>
      <c r="AK187" s="70" t="str">
        <f>'Extraction info'!AE188</f>
        <v>plus maze test</v>
      </c>
    </row>
    <row r="188" spans="1:37" x14ac:dyDescent="0.25">
      <c r="A188" s="65" t="str">
        <f>'FST imm. duration'!A189</f>
        <v xml:space="preserve">GOBSHTIS et al. </v>
      </c>
      <c r="B188" s="66">
        <f>'FST imm. duration'!B189</f>
        <v>2007</v>
      </c>
      <c r="C188" s="67" t="str">
        <f>'FST imm. duration'!E189</f>
        <v>FST immob. Duration</v>
      </c>
      <c r="D188" s="68">
        <f>'FST imm. duration'!J189</f>
        <v>387.72378516624042</v>
      </c>
      <c r="E188" s="68">
        <f>'FST imm. duration'!Q189</f>
        <v>149.61636828644501</v>
      </c>
      <c r="F188" s="68">
        <f>'FST imm. duration'!O189</f>
        <v>128.0387726547508</v>
      </c>
      <c r="G188" s="68">
        <f>'FST imm. duration'!V189</f>
        <v>105.61390286776056</v>
      </c>
      <c r="H188" s="67">
        <f>'FST imm. duration'!N189</f>
        <v>8</v>
      </c>
      <c r="I188" s="67">
        <f t="shared" si="5"/>
        <v>8</v>
      </c>
      <c r="J188" s="67">
        <f>'FST imm. duration'!U189</f>
        <v>8</v>
      </c>
      <c r="K188" s="67">
        <f>'FST imm. duration'!W189</f>
        <v>1</v>
      </c>
      <c r="T188" s="69" t="str">
        <f>'Extraction info'!D189</f>
        <v>F</v>
      </c>
      <c r="U188" s="69" t="str">
        <f>'Extraction info'!E189</f>
        <v>mice</v>
      </c>
      <c r="V188" s="69" t="str">
        <f>'Extraction info'!F189</f>
        <v>sabra</v>
      </c>
      <c r="W188" s="69">
        <f>'Extraction info'!G189</f>
        <v>295</v>
      </c>
      <c r="X188" s="69" t="str">
        <f>'Extraction info'!H189</f>
        <v>NA</v>
      </c>
      <c r="Y188" s="69" t="str">
        <f>'Extraction info'!I189</f>
        <v>NA</v>
      </c>
      <c r="Z188" s="69" t="str">
        <f>'Extraction info'!P189</f>
        <v>vehicle</v>
      </c>
      <c r="AA188" s="69" t="str">
        <f>'Extraction info'!Q189</f>
        <v>desipramine</v>
      </c>
      <c r="AB188" s="69" t="str">
        <f>'Extraction info'!R189</f>
        <v>tricyclic</v>
      </c>
      <c r="AC188" s="69">
        <f>'Extraction info'!S189</f>
        <v>5</v>
      </c>
      <c r="AD188" s="69">
        <f>'Extraction info'!T189</f>
        <v>55</v>
      </c>
      <c r="AE188" s="69" t="str">
        <f>'Extraction info'!U189</f>
        <v>IP</v>
      </c>
      <c r="AF188" s="69">
        <f>'Extraction info'!V189</f>
        <v>1</v>
      </c>
      <c r="AG188" s="69">
        <f>'Extraction info'!W189</f>
        <v>0.5</v>
      </c>
      <c r="AH188" s="70" t="str">
        <f>'Extraction info'!X189</f>
        <v>test9</v>
      </c>
      <c r="AI188" s="70" t="str">
        <f>'Extraction info'!Y189</f>
        <v>NA</v>
      </c>
      <c r="AK188" s="70" t="str">
        <f>'Extraction info'!AE189</f>
        <v>plus maze test</v>
      </c>
    </row>
    <row r="189" spans="1:37" x14ac:dyDescent="0.25">
      <c r="A189" s="65" t="str">
        <f>'FST imm. duration'!A190</f>
        <v xml:space="preserve">GOBSHTIS et al. </v>
      </c>
      <c r="B189" s="66">
        <f>'FST imm. duration'!B190</f>
        <v>2007</v>
      </c>
      <c r="C189" s="67" t="str">
        <f>'FST imm. duration'!E190</f>
        <v>FST immob. Duration</v>
      </c>
      <c r="D189" s="68">
        <f>'FST imm. duration'!J190</f>
        <v>402.19014435042311</v>
      </c>
      <c r="E189" s="68">
        <f>'FST imm. duration'!Q190</f>
        <v>250.87108013937282</v>
      </c>
      <c r="F189" s="68">
        <f>'FST imm. duration'!O190</f>
        <v>140.78781108741615</v>
      </c>
      <c r="G189" s="68">
        <f>'FST imm. duration'!V190</f>
        <v>154.16265314072066</v>
      </c>
      <c r="H189" s="67">
        <f>'FST imm. duration'!N190</f>
        <v>8</v>
      </c>
      <c r="I189" s="67">
        <f t="shared" si="5"/>
        <v>8</v>
      </c>
      <c r="J189" s="67">
        <f>'FST imm. duration'!U190</f>
        <v>8</v>
      </c>
      <c r="K189" s="67">
        <f>'FST imm. duration'!W190</f>
        <v>1</v>
      </c>
      <c r="T189" s="69" t="str">
        <f>'Extraction info'!D190</f>
        <v>F</v>
      </c>
      <c r="U189" s="69" t="str">
        <f>'Extraction info'!E190</f>
        <v>mice</v>
      </c>
      <c r="V189" s="69" t="str">
        <f>'Extraction info'!F190</f>
        <v>sabra</v>
      </c>
      <c r="W189" s="69">
        <f>'Extraction info'!G190</f>
        <v>350</v>
      </c>
      <c r="X189" s="69" t="str">
        <f>'Extraction info'!H190</f>
        <v>NA</v>
      </c>
      <c r="Y189" s="69" t="str">
        <f>'Extraction info'!I190</f>
        <v>NA</v>
      </c>
      <c r="Z189" s="69" t="str">
        <f>'Extraction info'!P190</f>
        <v>vehicle</v>
      </c>
      <c r="AA189" s="69" t="str">
        <f>'Extraction info'!Q190</f>
        <v>desipramine</v>
      </c>
      <c r="AB189" s="69" t="str">
        <f>'Extraction info'!R190</f>
        <v>tricyclic</v>
      </c>
      <c r="AC189" s="69">
        <f>'Extraction info'!S190</f>
        <v>5</v>
      </c>
      <c r="AD189" s="69">
        <f>'Extraction info'!T190</f>
        <v>110</v>
      </c>
      <c r="AE189" s="69" t="str">
        <f>'Extraction info'!U190</f>
        <v>IP</v>
      </c>
      <c r="AF189" s="69">
        <f>'Extraction info'!V190</f>
        <v>1</v>
      </c>
      <c r="AG189" s="69">
        <f>'Extraction info'!W190</f>
        <v>0.5</v>
      </c>
      <c r="AH189" s="70" t="str">
        <f>'Extraction info'!X190</f>
        <v>test9</v>
      </c>
      <c r="AI189" s="70" t="str">
        <f>'Extraction info'!Y190</f>
        <v>NA</v>
      </c>
      <c r="AK189" s="70" t="str">
        <f>'Extraction info'!AE190</f>
        <v>plus maze test</v>
      </c>
    </row>
    <row r="190" spans="1:37" x14ac:dyDescent="0.25">
      <c r="A190" s="65" t="str">
        <f>'FST imm. duration'!A191</f>
        <v xml:space="preserve">GOBSHTIS et al. </v>
      </c>
      <c r="B190" s="66">
        <f>'FST imm. duration'!B191</f>
        <v>2007</v>
      </c>
      <c r="C190" s="67" t="str">
        <f>'FST imm. duration'!E191</f>
        <v>FST immob. Duration</v>
      </c>
      <c r="D190" s="68">
        <f>'FST imm. duration'!J191</f>
        <v>356.0531496062992</v>
      </c>
      <c r="E190" s="68">
        <f>'FST imm. duration'!Q191</f>
        <v>298.96653543307087</v>
      </c>
      <c r="F190" s="68">
        <f>'FST imm. duration'!O191</f>
        <v>118.31511102530817</v>
      </c>
      <c r="G190" s="68">
        <f>'FST imm. duration'!V191</f>
        <v>154.50561557422594</v>
      </c>
      <c r="H190" s="67">
        <f>'FST imm. duration'!N191</f>
        <v>8</v>
      </c>
      <c r="I190" s="67">
        <f t="shared" si="5"/>
        <v>8</v>
      </c>
      <c r="J190" s="67">
        <f>'FST imm. duration'!U191</f>
        <v>8</v>
      </c>
      <c r="K190" s="67">
        <f>'FST imm. duration'!W191</f>
        <v>1</v>
      </c>
      <c r="T190" s="69" t="str">
        <f>'Extraction info'!D191</f>
        <v>F</v>
      </c>
      <c r="U190" s="69" t="str">
        <f>'Extraction info'!E191</f>
        <v>mice</v>
      </c>
      <c r="V190" s="69" t="str">
        <f>'Extraction info'!F191</f>
        <v>sabra</v>
      </c>
      <c r="W190" s="69">
        <f>'Extraction info'!G191</f>
        <v>350</v>
      </c>
      <c r="X190" s="69" t="str">
        <f>'Extraction info'!H191</f>
        <v>NA</v>
      </c>
      <c r="Y190" s="69" t="str">
        <f>'Extraction info'!I191</f>
        <v>NA</v>
      </c>
      <c r="Z190" s="69" t="str">
        <f>'Extraction info'!P191</f>
        <v>vehicle</v>
      </c>
      <c r="AA190" s="69" t="str">
        <f>'Extraction info'!Q191</f>
        <v>desipramine</v>
      </c>
      <c r="AB190" s="69" t="str">
        <f>'Extraction info'!R191</f>
        <v>tricyclic</v>
      </c>
      <c r="AC190" s="69">
        <f>'Extraction info'!S191</f>
        <v>5</v>
      </c>
      <c r="AD190" s="69">
        <f>'Extraction info'!T191</f>
        <v>110</v>
      </c>
      <c r="AE190" s="69" t="str">
        <f>'Extraction info'!U191</f>
        <v>IP</v>
      </c>
      <c r="AF190" s="69">
        <f>'Extraction info'!V191</f>
        <v>1</v>
      </c>
      <c r="AG190" s="69">
        <f>'Extraction info'!W191</f>
        <v>30</v>
      </c>
      <c r="AH190" s="70" t="str">
        <f>'Extraction info'!X191</f>
        <v>test9</v>
      </c>
      <c r="AI190" s="70" t="str">
        <f>'Extraction info'!Y191</f>
        <v>NA</v>
      </c>
      <c r="AK190" s="70" t="str">
        <f>'Extraction info'!AE191</f>
        <v>plus maze test</v>
      </c>
    </row>
    <row r="191" spans="1:37" x14ac:dyDescent="0.25">
      <c r="A191" s="65" t="str">
        <f>'FST imm. duration'!A192</f>
        <v xml:space="preserve">GU et al. </v>
      </c>
      <c r="B191" s="66">
        <f>'FST imm. duration'!B192</f>
        <v>2014</v>
      </c>
      <c r="C191" s="67" t="str">
        <f>'FST imm. duration'!E192</f>
        <v>FST immob. Duration</v>
      </c>
      <c r="D191" s="68">
        <f>'FST imm. duration'!J192</f>
        <v>104.04659407444923</v>
      </c>
      <c r="E191" s="68">
        <f>'FST imm. duration'!Q192</f>
        <v>49.440364649278294</v>
      </c>
      <c r="F191" s="68">
        <f>'FST imm. duration'!O192</f>
        <v>20.369832217721363</v>
      </c>
      <c r="G191" s="68">
        <f>'FST imm. duration'!V192</f>
        <v>17.447577806740235</v>
      </c>
      <c r="H191" s="67">
        <f>'FST imm. duration'!N192</f>
        <v>8</v>
      </c>
      <c r="I191" s="67">
        <f t="shared" si="5"/>
        <v>8</v>
      </c>
      <c r="J191" s="67">
        <f>'FST imm. duration'!U192</f>
        <v>8</v>
      </c>
      <c r="K191" s="67">
        <f>'FST imm. duration'!W192</f>
        <v>1</v>
      </c>
      <c r="T191" s="69" t="str">
        <f>'Extraction info'!D192</f>
        <v>M</v>
      </c>
      <c r="U191" s="69" t="str">
        <f>'Extraction info'!E192</f>
        <v>mice</v>
      </c>
      <c r="V191" s="69" t="str">
        <f>'Extraction info'!F192</f>
        <v>C57BL/6</v>
      </c>
      <c r="W191" s="69" t="str">
        <f>'Extraction info'!G192</f>
        <v>NA</v>
      </c>
      <c r="X191" s="69" t="str">
        <f>'Extraction info'!H192</f>
        <v>NA</v>
      </c>
      <c r="Y191" s="69" t="str">
        <f>'Extraction info'!I192</f>
        <v>16-22</v>
      </c>
      <c r="Z191" s="69" t="str">
        <f>'Extraction info'!P192</f>
        <v>vehicle</v>
      </c>
      <c r="AA191" s="69" t="str">
        <f>'Extraction info'!Q192</f>
        <v>imipramine</v>
      </c>
      <c r="AB191" s="69" t="str">
        <f>'Extraction info'!R192</f>
        <v>tricyclic</v>
      </c>
      <c r="AC191" s="69">
        <f>'Extraction info'!S192</f>
        <v>10</v>
      </c>
      <c r="AD191" s="69" t="str">
        <f>'Extraction info'!T192</f>
        <v>NA</v>
      </c>
      <c r="AE191" s="69" t="str">
        <f>'Extraction info'!U192</f>
        <v>IP</v>
      </c>
      <c r="AF191" s="69" t="str">
        <f>'Extraction info'!V192</f>
        <v>NA</v>
      </c>
      <c r="AG191" s="69" t="str">
        <f>'Extraction info'!W192</f>
        <v>NA</v>
      </c>
      <c r="AH191" s="70" t="str">
        <f>'Extraction info'!X192</f>
        <v>pre15test6score4</v>
      </c>
      <c r="AI191" s="70" t="str">
        <f>'Extraction info'!Y192</f>
        <v>video analysis</v>
      </c>
      <c r="AK191" s="70" t="str">
        <f>'Extraction info'!AE192</f>
        <v>No</v>
      </c>
    </row>
    <row r="192" spans="1:37" x14ac:dyDescent="0.25">
      <c r="A192" s="65" t="str">
        <f>'FST imm. duration'!A193</f>
        <v xml:space="preserve">GUPTA et al. </v>
      </c>
      <c r="B192" s="66">
        <f>'FST imm. duration'!B193</f>
        <v>2011</v>
      </c>
      <c r="C192" s="67" t="str">
        <f>'FST imm. duration'!E193</f>
        <v>FST immob. Duration</v>
      </c>
      <c r="D192" s="68">
        <f>'FST imm. duration'!J193</f>
        <v>156.8545081967213</v>
      </c>
      <c r="E192" s="68">
        <f>'FST imm. duration'!Q193</f>
        <v>93.01229508196721</v>
      </c>
      <c r="F192" s="68">
        <f>'FST imm. duration'!O193</f>
        <v>19.726423543315349</v>
      </c>
      <c r="G192" s="68">
        <f>'FST imm. duration'!V193</f>
        <v>12.347837637800444</v>
      </c>
      <c r="H192" s="67">
        <f>'FST imm. duration'!N193</f>
        <v>6</v>
      </c>
      <c r="I192" s="67">
        <f t="shared" si="5"/>
        <v>6</v>
      </c>
      <c r="J192" s="67">
        <f>'FST imm. duration'!U193</f>
        <v>6</v>
      </c>
      <c r="K192" s="67">
        <f>'FST imm. duration'!W193</f>
        <v>1</v>
      </c>
      <c r="T192" s="69" t="str">
        <f>'Extraction info'!D193</f>
        <v>M and F</v>
      </c>
      <c r="U192" s="69" t="str">
        <f>'Extraction info'!E193</f>
        <v>mice</v>
      </c>
      <c r="V192" s="69" t="str">
        <f>'Extraction info'!F193</f>
        <v>swiss</v>
      </c>
      <c r="W192" s="69" t="str">
        <f>'Extraction info'!G193</f>
        <v>NA</v>
      </c>
      <c r="X192" s="69" t="str">
        <f>'Extraction info'!H193</f>
        <v>NA</v>
      </c>
      <c r="Y192" s="69" t="str">
        <f>'Extraction info'!I193</f>
        <v>22-27</v>
      </c>
      <c r="Z192" s="69" t="str">
        <f>'Extraction info'!P193</f>
        <v>vehicle</v>
      </c>
      <c r="AA192" s="69" t="str">
        <f>'Extraction info'!Q193</f>
        <v>fluoxetine</v>
      </c>
      <c r="AB192" s="69" t="str">
        <f>'Extraction info'!R193</f>
        <v>SSRI</v>
      </c>
      <c r="AC192" s="69">
        <f>'Extraction info'!S193</f>
        <v>10</v>
      </c>
      <c r="AD192" s="69">
        <f>'Extraction info'!T193</f>
        <v>1</v>
      </c>
      <c r="AE192" s="69" t="str">
        <f>'Extraction info'!U193</f>
        <v>IP</v>
      </c>
      <c r="AF192" s="69">
        <f>'Extraction info'!V193</f>
        <v>1</v>
      </c>
      <c r="AG192" s="69">
        <f>'Extraction info'!W193</f>
        <v>0.5</v>
      </c>
      <c r="AH192" s="70" t="str">
        <f>'Extraction info'!X193</f>
        <v>pre15test?</v>
      </c>
      <c r="AI192" s="70" t="str">
        <f>'Extraction info'!Y193</f>
        <v>NA</v>
      </c>
      <c r="AK192" s="70" t="str">
        <f>'Extraction info'!AE193</f>
        <v>No</v>
      </c>
    </row>
    <row r="193" spans="1:37" x14ac:dyDescent="0.25">
      <c r="A193" s="65" t="str">
        <f>'FST imm. duration'!A194</f>
        <v xml:space="preserve">GUPTA et al. </v>
      </c>
      <c r="B193" s="66">
        <f>'FST imm. duration'!B194</f>
        <v>2011</v>
      </c>
      <c r="C193" s="67" t="str">
        <f>'FST imm. duration'!E194</f>
        <v>FST immob. Duration</v>
      </c>
      <c r="D193" s="68">
        <f>'FST imm. duration'!J194</f>
        <v>158.01804604853763</v>
      </c>
      <c r="E193" s="68">
        <f>'FST imm. duration'!Q194</f>
        <v>128.2514001244555</v>
      </c>
      <c r="F193" s="68">
        <f>'FST imm. duration'!O194</f>
        <v>19.068523137658715</v>
      </c>
      <c r="G193" s="68">
        <f>'FST imm. duration'!V194</f>
        <v>15.707524455121746</v>
      </c>
      <c r="H193" s="67">
        <f>'FST imm. duration'!N194</f>
        <v>6</v>
      </c>
      <c r="I193" s="67">
        <f t="shared" si="5"/>
        <v>3</v>
      </c>
      <c r="J193" s="67">
        <f>'FST imm. duration'!U194</f>
        <v>6</v>
      </c>
      <c r="K193" s="67">
        <f>'FST imm. duration'!W194</f>
        <v>2</v>
      </c>
      <c r="T193" s="69" t="str">
        <f>'Extraction info'!D194</f>
        <v>M and F</v>
      </c>
      <c r="U193" s="69" t="str">
        <f>'Extraction info'!E194</f>
        <v>mice</v>
      </c>
      <c r="V193" s="69" t="str">
        <f>'Extraction info'!F194</f>
        <v>swiss</v>
      </c>
      <c r="W193" s="69" t="str">
        <f>'Extraction info'!G194</f>
        <v>NA</v>
      </c>
      <c r="X193" s="69" t="str">
        <f>'Extraction info'!H194</f>
        <v>NA</v>
      </c>
      <c r="Y193" s="69" t="str">
        <f>'Extraction info'!I194</f>
        <v>22-27</v>
      </c>
      <c r="Z193" s="69" t="str">
        <f>'Extraction info'!P194</f>
        <v>vehicle</v>
      </c>
      <c r="AA193" s="69" t="str">
        <f>'Extraction info'!Q194</f>
        <v>fluoxetine</v>
      </c>
      <c r="AB193" s="69" t="str">
        <f>'Extraction info'!R194</f>
        <v>SSRI</v>
      </c>
      <c r="AC193" s="69">
        <f>'Extraction info'!S194</f>
        <v>10</v>
      </c>
      <c r="AD193" s="69">
        <f>'Extraction info'!T194</f>
        <v>1</v>
      </c>
      <c r="AE193" s="69" t="str">
        <f>'Extraction info'!U194</f>
        <v>IP</v>
      </c>
      <c r="AF193" s="69">
        <f>'Extraction info'!V194</f>
        <v>1</v>
      </c>
      <c r="AG193" s="69">
        <f>'Extraction info'!W194</f>
        <v>0.5</v>
      </c>
      <c r="AH193" s="70" t="str">
        <f>'Extraction info'!X194</f>
        <v>pre15test?</v>
      </c>
      <c r="AI193" s="70" t="str">
        <f>'Extraction info'!Y194</f>
        <v>NA</v>
      </c>
      <c r="AK193" s="70" t="str">
        <f>'Extraction info'!AE194</f>
        <v>No</v>
      </c>
    </row>
    <row r="194" spans="1:37" x14ac:dyDescent="0.25">
      <c r="A194" s="65" t="str">
        <f>'FST imm. duration'!A195</f>
        <v xml:space="preserve">GUPTA et al. </v>
      </c>
      <c r="B194" s="66">
        <f>'FST imm. duration'!B195</f>
        <v>2011</v>
      </c>
      <c r="C194" s="67" t="str">
        <f>'FST imm. duration'!E195</f>
        <v>FST immob. Duration</v>
      </c>
      <c r="D194" s="68">
        <f>'FST imm. duration'!J195</f>
        <v>158.01804604853763</v>
      </c>
      <c r="E194" s="68">
        <f>'FST imm. duration'!Q195</f>
        <v>111.7579340385812</v>
      </c>
      <c r="F194" s="68">
        <f>'FST imm. duration'!O195</f>
        <v>19.068523137658715</v>
      </c>
      <c r="G194" s="68">
        <f>'FST imm. duration'!V195</f>
        <v>14.610055497558655</v>
      </c>
      <c r="H194" s="67">
        <f>'FST imm. duration'!N195</f>
        <v>6</v>
      </c>
      <c r="I194" s="67">
        <f t="shared" si="5"/>
        <v>3</v>
      </c>
      <c r="J194" s="67">
        <f>'FST imm. duration'!U195</f>
        <v>6</v>
      </c>
      <c r="K194" s="67">
        <f>'FST imm. duration'!W195</f>
        <v>2</v>
      </c>
      <c r="T194" s="69" t="str">
        <f>'Extraction info'!D195</f>
        <v>M and F</v>
      </c>
      <c r="U194" s="69" t="str">
        <f>'Extraction info'!E195</f>
        <v>mice</v>
      </c>
      <c r="V194" s="69" t="str">
        <f>'Extraction info'!F195</f>
        <v>swiss</v>
      </c>
      <c r="W194" s="69" t="str">
        <f>'Extraction info'!G195</f>
        <v>NA</v>
      </c>
      <c r="X194" s="69" t="str">
        <f>'Extraction info'!H195</f>
        <v>NA</v>
      </c>
      <c r="Y194" s="69" t="str">
        <f>'Extraction info'!I195</f>
        <v>22-27</v>
      </c>
      <c r="Z194" s="69" t="str">
        <f>'Extraction info'!P195</f>
        <v>vehicle</v>
      </c>
      <c r="AA194" s="69" t="str">
        <f>'Extraction info'!Q195</f>
        <v>fluoxetine</v>
      </c>
      <c r="AB194" s="69" t="str">
        <f>'Extraction info'!R195</f>
        <v>SSRI</v>
      </c>
      <c r="AC194" s="69">
        <f>'Extraction info'!S195</f>
        <v>20</v>
      </c>
      <c r="AD194" s="69">
        <f>'Extraction info'!T195</f>
        <v>1</v>
      </c>
      <c r="AE194" s="69" t="str">
        <f>'Extraction info'!U195</f>
        <v>IP</v>
      </c>
      <c r="AF194" s="69">
        <f>'Extraction info'!V195</f>
        <v>1</v>
      </c>
      <c r="AG194" s="69">
        <f>'Extraction info'!W195</f>
        <v>0.5</v>
      </c>
      <c r="AH194" s="70" t="str">
        <f>'Extraction info'!X195</f>
        <v>pre15test?</v>
      </c>
      <c r="AI194" s="70" t="str">
        <f>'Extraction info'!Y195</f>
        <v>NA</v>
      </c>
      <c r="AK194" s="70" t="str">
        <f>'Extraction info'!AE195</f>
        <v>No</v>
      </c>
    </row>
    <row r="195" spans="1:37" x14ac:dyDescent="0.25">
      <c r="A195" s="65" t="str">
        <f>'FST imm. duration'!A196</f>
        <v xml:space="preserve">GUPTA et al. </v>
      </c>
      <c r="B195" s="66">
        <f>'FST imm. duration'!B196</f>
        <v>2014</v>
      </c>
      <c r="C195" s="67" t="str">
        <f>'FST imm. duration'!E196</f>
        <v>FST immob. Duration</v>
      </c>
      <c r="D195" s="68">
        <f>'FST imm. duration'!J196</f>
        <v>174.52589866968583</v>
      </c>
      <c r="E195" s="68">
        <f>'FST imm. duration'!Q196</f>
        <v>105.23634305123126</v>
      </c>
      <c r="F195" s="68">
        <f>'FST imm. duration'!O196</f>
        <v>25.910839332814845</v>
      </c>
      <c r="G195" s="68">
        <f>'FST imm. duration'!V196</f>
        <v>25.910839332814845</v>
      </c>
      <c r="H195" s="67">
        <f>'FST imm. duration'!N196</f>
        <v>7</v>
      </c>
      <c r="I195" s="67">
        <f t="shared" ref="I195:I258" si="6">H195/K195</f>
        <v>7</v>
      </c>
      <c r="J195" s="67">
        <f>'FST imm. duration'!U196</f>
        <v>7</v>
      </c>
      <c r="K195" s="67">
        <f>'FST imm. duration'!W196</f>
        <v>1</v>
      </c>
      <c r="T195" s="69" t="str">
        <f>'Extraction info'!D196</f>
        <v>M</v>
      </c>
      <c r="U195" s="69" t="str">
        <f>'Extraction info'!E196</f>
        <v>mice</v>
      </c>
      <c r="V195" s="69" t="str">
        <f>'Extraction info'!F196</f>
        <v>swiss</v>
      </c>
      <c r="W195" s="69" t="str">
        <f>'Extraction info'!G196</f>
        <v>NA</v>
      </c>
      <c r="X195" s="69" t="str">
        <f>'Extraction info'!H196</f>
        <v>CUS</v>
      </c>
      <c r="Y195" s="69" t="str">
        <f>'Extraction info'!I196</f>
        <v>NA</v>
      </c>
      <c r="Z195" s="69" t="str">
        <f>'Extraction info'!P196</f>
        <v>vehicle</v>
      </c>
      <c r="AA195" s="69" t="str">
        <f>'Extraction info'!Q196</f>
        <v>fluoxetine</v>
      </c>
      <c r="AB195" s="69" t="str">
        <f>'Extraction info'!R196</f>
        <v>SSRI</v>
      </c>
      <c r="AC195" s="69">
        <f>'Extraction info'!S196</f>
        <v>10</v>
      </c>
      <c r="AD195" s="69">
        <f>'Extraction info'!T196</f>
        <v>14</v>
      </c>
      <c r="AE195" s="69" t="str">
        <f>'Extraction info'!U196</f>
        <v>gavage</v>
      </c>
      <c r="AF195" s="69">
        <f>'Extraction info'!V196</f>
        <v>1</v>
      </c>
      <c r="AG195" s="69">
        <f>'Extraction info'!W196</f>
        <v>24</v>
      </c>
      <c r="AH195" s="70" t="str">
        <f>'Extraction info'!X196</f>
        <v>pre15test6score4</v>
      </c>
      <c r="AI195" s="70" t="str">
        <f>'Extraction info'!Y196</f>
        <v>NA</v>
      </c>
      <c r="AK195" s="70" t="str">
        <f>'Extraction info'!AE196</f>
        <v>spontaneous locomotor activity</v>
      </c>
    </row>
    <row r="196" spans="1:37" x14ac:dyDescent="0.25">
      <c r="A196" s="65" t="str">
        <f>'FST imm. duration'!A197</f>
        <v xml:space="preserve">HEALY et al. </v>
      </c>
      <c r="B196" s="66">
        <f>'FST imm. duration'!B197</f>
        <v>1999</v>
      </c>
      <c r="C196" s="67" t="str">
        <f>'FST imm. duration'!E197</f>
        <v>FST immob. Duration</v>
      </c>
      <c r="D196" s="68">
        <f>'FST imm. duration'!J197</f>
        <v>194.98381003777655</v>
      </c>
      <c r="E196" s="68">
        <f>'FST imm. duration'!Q197</f>
        <v>108.62655153804641</v>
      </c>
      <c r="F196" s="68">
        <f>'FST imm. duration'!O197</f>
        <v>22.757135778923548</v>
      </c>
      <c r="G196" s="68">
        <f>'FST imm. duration'!V197</f>
        <v>55.907294197040542</v>
      </c>
      <c r="H196" s="67">
        <f>'FST imm. duration'!N197</f>
        <v>10</v>
      </c>
      <c r="I196" s="67">
        <f t="shared" si="6"/>
        <v>10</v>
      </c>
      <c r="J196" s="67">
        <f>'FST imm. duration'!U197</f>
        <v>10</v>
      </c>
      <c r="K196" s="67">
        <f>'FST imm. duration'!W197</f>
        <v>1</v>
      </c>
      <c r="T196" s="69" t="str">
        <f>'Extraction info'!D197</f>
        <v>M</v>
      </c>
      <c r="U196" s="69" t="str">
        <f>'Extraction info'!E197</f>
        <v>rat</v>
      </c>
      <c r="V196" s="69" t="str">
        <f>'Extraction info'!F197</f>
        <v>sprague-dawley</v>
      </c>
      <c r="W196" s="69" t="str">
        <f>'Extraction info'!G197</f>
        <v>NA</v>
      </c>
      <c r="X196" s="69" t="str">
        <f>'Extraction info'!H197</f>
        <v>NA</v>
      </c>
      <c r="Y196" s="69" t="str">
        <f>'Extraction info'!I197</f>
        <v>310-340</v>
      </c>
      <c r="Z196" s="69" t="str">
        <f>'Extraction info'!P197</f>
        <v>vehicle</v>
      </c>
      <c r="AA196" s="69" t="str">
        <f>'Extraction info'!Q197</f>
        <v>desipramine</v>
      </c>
      <c r="AB196" s="69" t="str">
        <f>'Extraction info'!R197</f>
        <v>tricyclic</v>
      </c>
      <c r="AC196" s="69">
        <f>'Extraction info'!S197</f>
        <v>10</v>
      </c>
      <c r="AD196" s="69">
        <f>'Extraction info'!T197</f>
        <v>1</v>
      </c>
      <c r="AE196" s="69" t="str">
        <f>'Extraction info'!U197</f>
        <v>IP</v>
      </c>
      <c r="AF196" s="69">
        <f>'Extraction info'!V197</f>
        <v>3</v>
      </c>
      <c r="AG196" s="69">
        <f>'Extraction info'!W197</f>
        <v>1</v>
      </c>
      <c r="AH196" s="70" t="str">
        <f>'Extraction info'!X197</f>
        <v>pre15test5</v>
      </c>
      <c r="AI196" s="70" t="str">
        <f>'Extraction info'!Y197</f>
        <v>NA</v>
      </c>
      <c r="AK196" s="70" t="str">
        <f>'Extraction info'!AE197</f>
        <v>No</v>
      </c>
    </row>
    <row r="197" spans="1:37" x14ac:dyDescent="0.25">
      <c r="A197" s="65" t="str">
        <f>'FST imm. duration'!A198</f>
        <v xml:space="preserve">HEALY et al. </v>
      </c>
      <c r="B197" s="66">
        <f>'FST imm. duration'!B198</f>
        <v>1999</v>
      </c>
      <c r="C197" s="67" t="str">
        <f>'FST imm. duration'!E198</f>
        <v>FST immob. Duration</v>
      </c>
      <c r="D197" s="68">
        <f>'FST imm. duration'!J198</f>
        <v>190.39395574743656</v>
      </c>
      <c r="E197" s="68">
        <f>'FST imm. duration'!Q198</f>
        <v>131.51915812196438</v>
      </c>
      <c r="F197" s="68">
        <f>'FST imm. duration'!O198</f>
        <v>41.392900511270398</v>
      </c>
      <c r="G197" s="68">
        <f>'FST imm. duration'!V198</f>
        <v>61.99975574415393</v>
      </c>
      <c r="H197" s="67">
        <f>'FST imm. duration'!N198</f>
        <v>10</v>
      </c>
      <c r="I197" s="67">
        <f t="shared" si="6"/>
        <v>10</v>
      </c>
      <c r="J197" s="67">
        <f>'FST imm. duration'!U198</f>
        <v>10</v>
      </c>
      <c r="K197" s="67">
        <f>'FST imm. duration'!W198</f>
        <v>1</v>
      </c>
      <c r="T197" s="69" t="str">
        <f>'Extraction info'!D198</f>
        <v>M</v>
      </c>
      <c r="U197" s="69" t="str">
        <f>'Extraction info'!E198</f>
        <v>rat</v>
      </c>
      <c r="V197" s="69" t="str">
        <f>'Extraction info'!F198</f>
        <v>sprague-dawley</v>
      </c>
      <c r="W197" s="69" t="str">
        <f>'Extraction info'!G198</f>
        <v>NA</v>
      </c>
      <c r="X197" s="69" t="str">
        <f>'Extraction info'!H198</f>
        <v>olfactory bulbectomy</v>
      </c>
      <c r="Y197" s="69" t="str">
        <f>'Extraction info'!I198</f>
        <v>310-340</v>
      </c>
      <c r="Z197" s="69" t="str">
        <f>'Extraction info'!P198</f>
        <v>vehicle</v>
      </c>
      <c r="AA197" s="69" t="str">
        <f>'Extraction info'!Q198</f>
        <v>desipramine</v>
      </c>
      <c r="AB197" s="69" t="str">
        <f>'Extraction info'!R198</f>
        <v>tricyclic</v>
      </c>
      <c r="AC197" s="69">
        <f>'Extraction info'!S198</f>
        <v>10</v>
      </c>
      <c r="AD197" s="69">
        <f>'Extraction info'!T198</f>
        <v>1</v>
      </c>
      <c r="AE197" s="69" t="str">
        <f>'Extraction info'!U198</f>
        <v>IP</v>
      </c>
      <c r="AF197" s="69">
        <f>'Extraction info'!V198</f>
        <v>3</v>
      </c>
      <c r="AG197" s="69">
        <f>'Extraction info'!W198</f>
        <v>1</v>
      </c>
      <c r="AH197" s="70" t="str">
        <f>'Extraction info'!X198</f>
        <v>pre15test5</v>
      </c>
      <c r="AI197" s="70" t="str">
        <f>'Extraction info'!Y198</f>
        <v>NA</v>
      </c>
      <c r="AK197" s="70" t="str">
        <f>'Extraction info'!AE198</f>
        <v>No</v>
      </c>
    </row>
    <row r="198" spans="1:37" x14ac:dyDescent="0.25">
      <c r="A198" s="65" t="str">
        <f>'FST imm. duration'!A199</f>
        <v xml:space="preserve">HIROAKI-SATO et al. </v>
      </c>
      <c r="B198" s="66">
        <f>'FST imm. duration'!B199</f>
        <v>2014</v>
      </c>
      <c r="C198" s="67" t="str">
        <f>'FST imm. duration'!E199</f>
        <v>FST immob. Duration</v>
      </c>
      <c r="D198" s="68">
        <f>'FST imm. duration'!J199</f>
        <v>178.61214021088628</v>
      </c>
      <c r="E198" s="68">
        <f>'FST imm. duration'!Q199</f>
        <v>132.08891422057565</v>
      </c>
      <c r="F198" s="68">
        <f>'FST imm. duration'!O199</f>
        <v>94.207016302282966</v>
      </c>
      <c r="G198" s="68">
        <f>'FST imm. duration'!V199</f>
        <v>90.982818952900033</v>
      </c>
      <c r="H198" s="67">
        <f>'FST imm. duration'!N199</f>
        <v>8</v>
      </c>
      <c r="I198" s="67">
        <f t="shared" si="6"/>
        <v>2.6666666666666665</v>
      </c>
      <c r="J198" s="67">
        <f>'FST imm. duration'!U199</f>
        <v>8</v>
      </c>
      <c r="K198" s="67">
        <f>'FST imm. duration'!W199</f>
        <v>3</v>
      </c>
      <c r="T198" s="69" t="str">
        <f>'Extraction info'!D199</f>
        <v>M</v>
      </c>
      <c r="U198" s="69" t="str">
        <f>'Extraction info'!E199</f>
        <v>rat</v>
      </c>
      <c r="V198" s="69" t="str">
        <f>'Extraction info'!F199</f>
        <v>wistar</v>
      </c>
      <c r="W198" s="69" t="str">
        <f>'Extraction info'!G199</f>
        <v>NA</v>
      </c>
      <c r="X198" s="69" t="str">
        <f>'Extraction info'!H199</f>
        <v>NA</v>
      </c>
      <c r="Y198" s="69" t="str">
        <f>'Extraction info'!I199</f>
        <v>200-220</v>
      </c>
      <c r="Z198" s="69" t="str">
        <f>'Extraction info'!P199</f>
        <v>vehicle</v>
      </c>
      <c r="AA198" s="69" t="str">
        <f>'Extraction info'!Q199</f>
        <v>fluoxetine</v>
      </c>
      <c r="AB198" s="69" t="str">
        <f>'Extraction info'!R199</f>
        <v>SSRI</v>
      </c>
      <c r="AC198" s="69" t="str">
        <f>'Extraction info'!S199</f>
        <v>1nmol</v>
      </c>
      <c r="AD198" s="69">
        <f>'Extraction info'!T199</f>
        <v>1</v>
      </c>
      <c r="AE198" s="69" t="str">
        <f>'Extraction info'!U199</f>
        <v>microinjection (dorsal hippocampus)</v>
      </c>
      <c r="AF198" s="69">
        <f>'Extraction info'!V199</f>
        <v>1</v>
      </c>
      <c r="AG198" s="69">
        <f>'Extraction info'!W199</f>
        <v>24</v>
      </c>
      <c r="AH198" s="70" t="str">
        <f>'Extraction info'!X199</f>
        <v>pre15test5</v>
      </c>
      <c r="AI198" s="70" t="str">
        <f>'Extraction info'!Y199</f>
        <v>video analysis</v>
      </c>
      <c r="AK198" s="70" t="str">
        <f>'Extraction info'!AE199</f>
        <v>No</v>
      </c>
    </row>
    <row r="199" spans="1:37" x14ac:dyDescent="0.25">
      <c r="A199" s="65" t="str">
        <f>'FST imm. duration'!A200</f>
        <v xml:space="preserve">HIROAKI-SATO et al. </v>
      </c>
      <c r="B199" s="66">
        <f>'FST imm. duration'!B200</f>
        <v>2014</v>
      </c>
      <c r="C199" s="67" t="str">
        <f>'FST imm. duration'!E200</f>
        <v>FST immob. Duration</v>
      </c>
      <c r="D199" s="68">
        <f>'FST imm. duration'!J200</f>
        <v>178.61214021088628</v>
      </c>
      <c r="E199" s="68">
        <f>'FST imm. duration'!Q200</f>
        <v>134.40438871473353</v>
      </c>
      <c r="F199" s="68">
        <f>'FST imm. duration'!O200</f>
        <v>94.207016302282966</v>
      </c>
      <c r="G199" s="68">
        <f>'FST imm. duration'!V200</f>
        <v>66.916622643768136</v>
      </c>
      <c r="H199" s="67">
        <f>'FST imm. duration'!N200</f>
        <v>8</v>
      </c>
      <c r="I199" s="67">
        <f t="shared" si="6"/>
        <v>2.6666666666666665</v>
      </c>
      <c r="J199" s="67">
        <f>'FST imm. duration'!U200</f>
        <v>7</v>
      </c>
      <c r="K199" s="67">
        <f>'FST imm. duration'!W200</f>
        <v>3</v>
      </c>
      <c r="T199" s="69" t="str">
        <f>'Extraction info'!D200</f>
        <v>M</v>
      </c>
      <c r="U199" s="69" t="str">
        <f>'Extraction info'!E200</f>
        <v>rat</v>
      </c>
      <c r="V199" s="69" t="str">
        <f>'Extraction info'!F200</f>
        <v>wistar</v>
      </c>
      <c r="W199" s="69" t="str">
        <f>'Extraction info'!G200</f>
        <v>NA</v>
      </c>
      <c r="X199" s="69" t="str">
        <f>'Extraction info'!H200</f>
        <v>NA</v>
      </c>
      <c r="Y199" s="69" t="str">
        <f>'Extraction info'!I200</f>
        <v>200-220</v>
      </c>
      <c r="Z199" s="69" t="str">
        <f>'Extraction info'!P200</f>
        <v>vehicle</v>
      </c>
      <c r="AA199" s="69" t="str">
        <f>'Extraction info'!Q200</f>
        <v>fluoxetine</v>
      </c>
      <c r="AB199" s="69" t="str">
        <f>'Extraction info'!R200</f>
        <v>SSRI</v>
      </c>
      <c r="AC199" s="69" t="str">
        <f>'Extraction info'!S200</f>
        <v>3nmol</v>
      </c>
      <c r="AD199" s="69">
        <f>'Extraction info'!T200</f>
        <v>1</v>
      </c>
      <c r="AE199" s="69" t="str">
        <f>'Extraction info'!U200</f>
        <v>microinjection (dorsal hippocampus)</v>
      </c>
      <c r="AF199" s="69">
        <f>'Extraction info'!V200</f>
        <v>1</v>
      </c>
      <c r="AG199" s="69">
        <f>'Extraction info'!W200</f>
        <v>24</v>
      </c>
      <c r="AH199" s="70" t="str">
        <f>'Extraction info'!X200</f>
        <v>pre15test5</v>
      </c>
      <c r="AI199" s="70" t="str">
        <f>'Extraction info'!Y200</f>
        <v>video analysis</v>
      </c>
      <c r="AK199" s="70" t="str">
        <f>'Extraction info'!AE200</f>
        <v>No</v>
      </c>
    </row>
    <row r="200" spans="1:37" x14ac:dyDescent="0.25">
      <c r="A200" s="65" t="str">
        <f>'FST imm. duration'!A201</f>
        <v xml:space="preserve">HIROAKI-SATO et al. </v>
      </c>
      <c r="B200" s="66">
        <f>'FST imm. duration'!B201</f>
        <v>2014</v>
      </c>
      <c r="C200" s="67" t="str">
        <f>'FST imm. duration'!E201</f>
        <v>FST immob. Duration</v>
      </c>
      <c r="D200" s="68">
        <f>'FST imm. duration'!J201</f>
        <v>178.61214021088628</v>
      </c>
      <c r="E200" s="68">
        <f>'FST imm. duration'!Q201</f>
        <v>61.449130806497571</v>
      </c>
      <c r="F200" s="68">
        <f>'FST imm. duration'!O201</f>
        <v>94.207016302282966</v>
      </c>
      <c r="G200" s="68">
        <f>'FST imm. duration'!V201</f>
        <v>74.460869669823978</v>
      </c>
      <c r="H200" s="67">
        <f>'FST imm. duration'!N201</f>
        <v>8</v>
      </c>
      <c r="I200" s="67">
        <f t="shared" si="6"/>
        <v>2.6666666666666665</v>
      </c>
      <c r="J200" s="67">
        <f>'FST imm. duration'!U201</f>
        <v>10</v>
      </c>
      <c r="K200" s="67">
        <f>'FST imm. duration'!W201</f>
        <v>3</v>
      </c>
      <c r="T200" s="69" t="str">
        <f>'Extraction info'!D201</f>
        <v>M</v>
      </c>
      <c r="U200" s="69" t="str">
        <f>'Extraction info'!E201</f>
        <v>rat</v>
      </c>
      <c r="V200" s="69" t="str">
        <f>'Extraction info'!F201</f>
        <v>wistar</v>
      </c>
      <c r="W200" s="69" t="str">
        <f>'Extraction info'!G201</f>
        <v>NA</v>
      </c>
      <c r="X200" s="69" t="str">
        <f>'Extraction info'!H201</f>
        <v>NA</v>
      </c>
      <c r="Y200" s="69" t="str">
        <f>'Extraction info'!I201</f>
        <v>200-220</v>
      </c>
      <c r="Z200" s="69" t="str">
        <f>'Extraction info'!P201</f>
        <v>vehicle</v>
      </c>
      <c r="AA200" s="69" t="str">
        <f>'Extraction info'!Q201</f>
        <v>fluoxetine</v>
      </c>
      <c r="AB200" s="69" t="str">
        <f>'Extraction info'!R201</f>
        <v>SSRI</v>
      </c>
      <c r="AC200" s="69" t="str">
        <f>'Extraction info'!S201</f>
        <v>10nmol</v>
      </c>
      <c r="AD200" s="69">
        <f>'Extraction info'!T201</f>
        <v>1</v>
      </c>
      <c r="AE200" s="69" t="str">
        <f>'Extraction info'!U201</f>
        <v>microinjection (dorsal hippocampus)</v>
      </c>
      <c r="AF200" s="69">
        <f>'Extraction info'!V201</f>
        <v>1</v>
      </c>
      <c r="AG200" s="69">
        <f>'Extraction info'!W201</f>
        <v>24</v>
      </c>
      <c r="AH200" s="70" t="str">
        <f>'Extraction info'!X201</f>
        <v>pre15test5</v>
      </c>
      <c r="AI200" s="70" t="str">
        <f>'Extraction info'!Y201</f>
        <v>video analysis</v>
      </c>
      <c r="AK200" s="70" t="str">
        <f>'Extraction info'!AE201</f>
        <v>No</v>
      </c>
    </row>
    <row r="201" spans="1:37" x14ac:dyDescent="0.25">
      <c r="A201" s="65" t="str">
        <f>'FST imm. duration'!A202</f>
        <v xml:space="preserve">HIROAKI-SATO et al. </v>
      </c>
      <c r="B201" s="66">
        <f>'FST imm. duration'!B202</f>
        <v>2014</v>
      </c>
      <c r="C201" s="67" t="str">
        <f>'FST imm. duration'!E202</f>
        <v>FST immob. Duration</v>
      </c>
      <c r="D201" s="68">
        <f>'FST imm. duration'!J202</f>
        <v>159.75794251134647</v>
      </c>
      <c r="E201" s="68">
        <f>'FST imm. duration'!Q202</f>
        <v>67.095310136157337</v>
      </c>
      <c r="F201" s="68">
        <f>'FST imm. duration'!O202</f>
        <v>74.670526954736829</v>
      </c>
      <c r="G201" s="68">
        <f>'FST imm. duration'!V202</f>
        <v>78.086405545465283</v>
      </c>
      <c r="H201" s="67">
        <f>'FST imm. duration'!N202</f>
        <v>6</v>
      </c>
      <c r="I201" s="67">
        <f t="shared" si="6"/>
        <v>6</v>
      </c>
      <c r="J201" s="67">
        <f>'FST imm. duration'!U202</f>
        <v>12</v>
      </c>
      <c r="K201" s="67">
        <f>'FST imm. duration'!W202</f>
        <v>1</v>
      </c>
      <c r="T201" s="69" t="str">
        <f>'Extraction info'!D202</f>
        <v>M</v>
      </c>
      <c r="U201" s="69" t="str">
        <f>'Extraction info'!E202</f>
        <v>rat</v>
      </c>
      <c r="V201" s="69" t="str">
        <f>'Extraction info'!F202</f>
        <v>wistar</v>
      </c>
      <c r="W201" s="69" t="str">
        <f>'Extraction info'!G202</f>
        <v>NA</v>
      </c>
      <c r="X201" s="69" t="str">
        <f>'Extraction info'!H202</f>
        <v>NA</v>
      </c>
      <c r="Y201" s="69" t="str">
        <f>'Extraction info'!I202</f>
        <v>200-220</v>
      </c>
      <c r="Z201" s="69" t="str">
        <f>'Extraction info'!P202</f>
        <v>vehicle</v>
      </c>
      <c r="AA201" s="69" t="str">
        <f>'Extraction info'!Q202</f>
        <v>fluoxetine</v>
      </c>
      <c r="AB201" s="69" t="str">
        <f>'Extraction info'!R202</f>
        <v>SSRI</v>
      </c>
      <c r="AC201" s="69" t="str">
        <f>'Extraction info'!S202</f>
        <v>10nmol</v>
      </c>
      <c r="AD201" s="69">
        <f>'Extraction info'!T202</f>
        <v>1</v>
      </c>
      <c r="AE201" s="69" t="str">
        <f>'Extraction info'!U202</f>
        <v>microinjection (dorsal hippocampus)</v>
      </c>
      <c r="AF201" s="69">
        <f>'Extraction info'!V202</f>
        <v>1</v>
      </c>
      <c r="AG201" s="69">
        <f>'Extraction info'!W202</f>
        <v>24</v>
      </c>
      <c r="AH201" s="70" t="str">
        <f>'Extraction info'!X202</f>
        <v>pre15test5</v>
      </c>
      <c r="AI201" s="70" t="str">
        <f>'Extraction info'!Y202</f>
        <v>video analysis</v>
      </c>
      <c r="AK201" s="70" t="str">
        <f>'Extraction info'!AE202</f>
        <v>No</v>
      </c>
    </row>
    <row r="202" spans="1:37" x14ac:dyDescent="0.25">
      <c r="A202" s="65" t="str">
        <f>'FST imm. duration'!A203</f>
        <v xml:space="preserve">HIROSE et al. </v>
      </c>
      <c r="B202" s="66">
        <f>'FST imm. duration'!B203</f>
        <v>2017</v>
      </c>
      <c r="C202" s="67" t="str">
        <f>'FST imm. duration'!E203</f>
        <v>FST immob. Duration</v>
      </c>
      <c r="D202" s="68">
        <f>'FST imm. duration'!J203</f>
        <v>162.99212598425197</v>
      </c>
      <c r="E202" s="68">
        <f>'FST imm. duration'!Q203</f>
        <v>80.870773506252888</v>
      </c>
      <c r="F202" s="68">
        <f>'FST imm. duration'!O203</f>
        <v>20.072214546259058</v>
      </c>
      <c r="G202" s="68">
        <f>'FST imm. duration'!V203</f>
        <v>18.323341143449017</v>
      </c>
      <c r="H202" s="67">
        <f>'FST imm. duration'!N203</f>
        <v>12</v>
      </c>
      <c r="I202" s="67">
        <f t="shared" si="6"/>
        <v>12</v>
      </c>
      <c r="J202" s="67">
        <f>'FST imm. duration'!U203</f>
        <v>10</v>
      </c>
      <c r="K202" s="67">
        <f>'FST imm. duration'!W203</f>
        <v>1</v>
      </c>
      <c r="T202" s="69" t="str">
        <f>'Extraction info'!D203</f>
        <v>M</v>
      </c>
      <c r="U202" s="69" t="str">
        <f>'Extraction info'!E203</f>
        <v>rat</v>
      </c>
      <c r="V202" s="69" t="str">
        <f>'Extraction info'!F203</f>
        <v>wistar</v>
      </c>
      <c r="W202" s="69">
        <f>'Extraction info'!G203</f>
        <v>49</v>
      </c>
      <c r="X202" s="69" t="str">
        <f>'Extraction info'!H203</f>
        <v>NA</v>
      </c>
      <c r="Y202" s="69" t="str">
        <f>'Extraction info'!I203</f>
        <v>NA</v>
      </c>
      <c r="Z202" s="69" t="str">
        <f>'Extraction info'!P203</f>
        <v>vehicle</v>
      </c>
      <c r="AA202" s="69" t="str">
        <f>'Extraction info'!Q203</f>
        <v>imipramine</v>
      </c>
      <c r="AB202" s="69" t="str">
        <f>'Extraction info'!R203</f>
        <v>tricyclic</v>
      </c>
      <c r="AC202" s="69">
        <f>'Extraction info'!S203</f>
        <v>30</v>
      </c>
      <c r="AD202" s="69">
        <f>'Extraction info'!T203</f>
        <v>4</v>
      </c>
      <c r="AE202" s="69" t="str">
        <f>'Extraction info'!U203</f>
        <v>oral</v>
      </c>
      <c r="AF202" s="69">
        <f>'Extraction info'!V203</f>
        <v>1</v>
      </c>
      <c r="AG202" s="69" t="str">
        <f>'Extraction info'!W203</f>
        <v>NA</v>
      </c>
      <c r="AH202" s="70" t="str">
        <f>'Extraction info'!X203</f>
        <v>pre15test5</v>
      </c>
      <c r="AI202" s="70" t="str">
        <f>'Extraction info'!Y203</f>
        <v>video analysis</v>
      </c>
      <c r="AK202" s="70" t="str">
        <f>'Extraction info'!AE203</f>
        <v>NA</v>
      </c>
    </row>
    <row r="203" spans="1:37" x14ac:dyDescent="0.25">
      <c r="A203" s="65" t="str">
        <f>'FST imm. duration'!A204</f>
        <v xml:space="preserve">HOYER et al. </v>
      </c>
      <c r="B203" s="66">
        <f>'FST imm. duration'!B204</f>
        <v>2006</v>
      </c>
      <c r="C203" s="67" t="str">
        <f>'FST imm. duration'!E204</f>
        <v>FST immob. Duration</v>
      </c>
      <c r="D203" s="68">
        <f>'FST imm. duration'!J204</f>
        <v>155.30855018587363</v>
      </c>
      <c r="E203" s="68">
        <f>'FST imm. duration'!Q204</f>
        <v>66.446096654275095</v>
      </c>
      <c r="F203" s="68" t="e">
        <f>'FST imm. duration'!O204</f>
        <v>#VALUE!</v>
      </c>
      <c r="G203" s="68" t="e">
        <f>'FST imm. duration'!V204</f>
        <v>#VALUE!</v>
      </c>
      <c r="H203" s="67" t="str">
        <f>'FST imm. duration'!N204</f>
        <v>NA</v>
      </c>
      <c r="I203" s="67" t="e">
        <f t="shared" si="6"/>
        <v>#VALUE!</v>
      </c>
      <c r="J203" s="67" t="str">
        <f>'FST imm. duration'!U204</f>
        <v>NA</v>
      </c>
      <c r="K203" s="67">
        <f>'FST imm. duration'!W204</f>
        <v>1</v>
      </c>
      <c r="T203" s="69" t="str">
        <f>'Extraction info'!D204</f>
        <v>M</v>
      </c>
      <c r="U203" s="69" t="str">
        <f>'Extraction info'!E204</f>
        <v>mice</v>
      </c>
      <c r="V203" s="69" t="str">
        <f>'Extraction info'!F204</f>
        <v>BALB/c</v>
      </c>
      <c r="W203" s="69" t="str">
        <f>'Extraction info'!G204</f>
        <v>NA</v>
      </c>
      <c r="X203" s="69" t="str">
        <f>'Extraction info'!H204</f>
        <v>NA</v>
      </c>
      <c r="Y203" s="69" t="str">
        <f>'Extraction info'!I204</f>
        <v>19-29</v>
      </c>
      <c r="Z203" s="69" t="str">
        <f>'Extraction info'!P204</f>
        <v>vehicle</v>
      </c>
      <c r="AA203" s="69" t="str">
        <f>'Extraction info'!Q204</f>
        <v>citalopram</v>
      </c>
      <c r="AB203" s="69" t="str">
        <f>'Extraction info'!R204</f>
        <v>SSRI</v>
      </c>
      <c r="AC203" s="69" t="str">
        <f>'Extraction info'!S204</f>
        <v>20microg</v>
      </c>
      <c r="AD203" s="69">
        <f>'Extraction info'!T204</f>
        <v>14</v>
      </c>
      <c r="AE203" s="69" t="str">
        <f>'Extraction info'!U204</f>
        <v>i.c.v. infusion</v>
      </c>
      <c r="AF203" s="69">
        <f>'Extraction info'!V204</f>
        <v>1</v>
      </c>
      <c r="AG203" s="69" t="str">
        <f>'Extraction info'!W204</f>
        <v>NA</v>
      </c>
      <c r="AH203" s="70" t="str">
        <f>'Extraction info'!X204</f>
        <v>test6score4</v>
      </c>
      <c r="AI203" s="70" t="str">
        <f>'Extraction info'!Y204</f>
        <v>video analysis</v>
      </c>
      <c r="AK203" s="70" t="str">
        <f>'Extraction info'!AE204</f>
        <v>NA</v>
      </c>
    </row>
    <row r="204" spans="1:37" x14ac:dyDescent="0.25">
      <c r="A204" s="65" t="str">
        <f>'FST imm. duration'!A205</f>
        <v xml:space="preserve">ISHOLA et al. </v>
      </c>
      <c r="B204" s="66">
        <f>'FST imm. duration'!B205</f>
        <v>2014</v>
      </c>
      <c r="C204" s="67" t="str">
        <f>'FST imm. duration'!E205</f>
        <v>FST immob. Duration</v>
      </c>
      <c r="D204" s="68">
        <f>'FST imm. duration'!J205</f>
        <v>139.77646285338594</v>
      </c>
      <c r="E204" s="68">
        <f>'FST imm. duration'!Q205</f>
        <v>89.590181897874217</v>
      </c>
      <c r="F204" s="68">
        <f>'FST imm. duration'!O205</f>
        <v>26.406091499931559</v>
      </c>
      <c r="G204" s="68">
        <f>'FST imm. duration'!V205</f>
        <v>22.31500690135061</v>
      </c>
      <c r="H204" s="67">
        <f>'FST imm. duration'!N205</f>
        <v>8</v>
      </c>
      <c r="I204" s="67">
        <f t="shared" si="6"/>
        <v>4</v>
      </c>
      <c r="J204" s="67">
        <f>'FST imm. duration'!U205</f>
        <v>8</v>
      </c>
      <c r="K204" s="67">
        <f>'FST imm. duration'!W205</f>
        <v>2</v>
      </c>
      <c r="T204" s="69" t="str">
        <f>'Extraction info'!D205</f>
        <v>M</v>
      </c>
      <c r="U204" s="69" t="str">
        <f>'Extraction info'!E205</f>
        <v>mice</v>
      </c>
      <c r="V204" s="69" t="str">
        <f>'Extraction info'!F205</f>
        <v>swiss</v>
      </c>
      <c r="W204" s="69">
        <f>'Extraction info'!G205</f>
        <v>56</v>
      </c>
      <c r="X204" s="69" t="str">
        <f>'Extraction info'!H205</f>
        <v>NA</v>
      </c>
      <c r="Y204" s="69" t="str">
        <f>'Extraction info'!I205</f>
        <v>20-25</v>
      </c>
      <c r="Z204" s="69" t="str">
        <f>'Extraction info'!P205</f>
        <v>vehicle</v>
      </c>
      <c r="AA204" s="69" t="str">
        <f>'Extraction info'!Q205</f>
        <v>imipramine</v>
      </c>
      <c r="AB204" s="69" t="str">
        <f>'Extraction info'!R205</f>
        <v>tricyclic</v>
      </c>
      <c r="AC204" s="69">
        <f>'Extraction info'!S205</f>
        <v>20</v>
      </c>
      <c r="AD204" s="69">
        <f>'Extraction info'!T205</f>
        <v>1</v>
      </c>
      <c r="AE204" s="69" t="str">
        <f>'Extraction info'!U205</f>
        <v>oral</v>
      </c>
      <c r="AF204" s="69">
        <f>'Extraction info'!V205</f>
        <v>1</v>
      </c>
      <c r="AG204" s="69">
        <f>'Extraction info'!W205</f>
        <v>1</v>
      </c>
      <c r="AH204" s="70" t="str">
        <f>'Extraction info'!X205</f>
        <v>test5score4</v>
      </c>
      <c r="AI204" s="70" t="str">
        <f>'Extraction info'!Y205</f>
        <v>video analysis, automated</v>
      </c>
      <c r="AK204" s="70" t="str">
        <f>'Extraction info'!AE205</f>
        <v>NA</v>
      </c>
    </row>
    <row r="205" spans="1:37" x14ac:dyDescent="0.25">
      <c r="A205" s="65" t="str">
        <f>'FST imm. duration'!A206</f>
        <v xml:space="preserve">ISHOLA et al. </v>
      </c>
      <c r="B205" s="66">
        <f>'FST imm. duration'!B206</f>
        <v>2014</v>
      </c>
      <c r="C205" s="67" t="str">
        <f>'FST imm. duration'!E206</f>
        <v>FST immob. Duration</v>
      </c>
      <c r="D205" s="68">
        <f>'FST imm. duration'!J206</f>
        <v>139.77646285338594</v>
      </c>
      <c r="E205" s="68">
        <f>'FST imm. duration'!Q206</f>
        <v>84.593469208853818</v>
      </c>
      <c r="F205" s="68">
        <f>'FST imm. duration'!O206</f>
        <v>26.406091499931559</v>
      </c>
      <c r="G205" s="68">
        <f>'FST imm. duration'!V206</f>
        <v>56.779295337881003</v>
      </c>
      <c r="H205" s="67">
        <f>'FST imm. duration'!N206</f>
        <v>8</v>
      </c>
      <c r="I205" s="67">
        <f t="shared" si="6"/>
        <v>4</v>
      </c>
      <c r="J205" s="67">
        <f>'FST imm. duration'!U206</f>
        <v>8</v>
      </c>
      <c r="K205" s="67">
        <f>'FST imm. duration'!W206</f>
        <v>2</v>
      </c>
      <c r="T205" s="69" t="str">
        <f>'Extraction info'!D206</f>
        <v>M</v>
      </c>
      <c r="U205" s="69" t="str">
        <f>'Extraction info'!E206</f>
        <v>mice</v>
      </c>
      <c r="V205" s="69" t="str">
        <f>'Extraction info'!F206</f>
        <v>swiss</v>
      </c>
      <c r="W205" s="69">
        <f>'Extraction info'!G206</f>
        <v>56</v>
      </c>
      <c r="X205" s="69" t="str">
        <f>'Extraction info'!H206</f>
        <v>NA</v>
      </c>
      <c r="Y205" s="69" t="str">
        <f>'Extraction info'!I206</f>
        <v>20-25</v>
      </c>
      <c r="Z205" s="69" t="str">
        <f>'Extraction info'!P206</f>
        <v>vehicle</v>
      </c>
      <c r="AA205" s="69" t="str">
        <f>'Extraction info'!Q206</f>
        <v>fluoxetine</v>
      </c>
      <c r="AB205" s="69" t="str">
        <f>'Extraction info'!R206</f>
        <v>SSRI</v>
      </c>
      <c r="AC205" s="69">
        <f>'Extraction info'!S206</f>
        <v>30</v>
      </c>
      <c r="AD205" s="69">
        <f>'Extraction info'!T206</f>
        <v>1</v>
      </c>
      <c r="AE205" s="69" t="str">
        <f>'Extraction info'!U206</f>
        <v>oral</v>
      </c>
      <c r="AF205" s="69">
        <f>'Extraction info'!V206</f>
        <v>1</v>
      </c>
      <c r="AG205" s="69">
        <f>'Extraction info'!W206</f>
        <v>1</v>
      </c>
      <c r="AH205" s="70" t="str">
        <f>'Extraction info'!X206</f>
        <v>test5score4</v>
      </c>
      <c r="AI205" s="70" t="str">
        <f>'Extraction info'!Y206</f>
        <v>video analysis, automated</v>
      </c>
      <c r="AK205" s="70" t="str">
        <f>'Extraction info'!AE206</f>
        <v>NA</v>
      </c>
    </row>
    <row r="206" spans="1:37" x14ac:dyDescent="0.25">
      <c r="A206" s="65" t="str">
        <f>'FST imm. duration'!A207</f>
        <v xml:space="preserve">ISHOLA et al. </v>
      </c>
      <c r="B206" s="66">
        <f>'FST imm. duration'!B207</f>
        <v>2014</v>
      </c>
      <c r="C206" s="67" t="str">
        <f>'FST imm. duration'!E207</f>
        <v>FST immob. Duration</v>
      </c>
      <c r="D206" s="68">
        <f>'FST imm. duration'!J207</f>
        <v>151.11464968152868</v>
      </c>
      <c r="E206" s="68">
        <f>'FST imm. duration'!Q207</f>
        <v>178.42356687898089</v>
      </c>
      <c r="F206" s="68">
        <f>'FST imm. duration'!O207</f>
        <v>88.500944269526499</v>
      </c>
      <c r="G206" s="68">
        <f>'FST imm. duration'!V207</f>
        <v>44.137875513555201</v>
      </c>
      <c r="H206" s="67">
        <f>'FST imm. duration'!N207</f>
        <v>8</v>
      </c>
      <c r="I206" s="67">
        <f t="shared" si="6"/>
        <v>8</v>
      </c>
      <c r="J206" s="67">
        <f>'FST imm. duration'!U207</f>
        <v>8</v>
      </c>
      <c r="K206" s="67">
        <f>'FST imm. duration'!W207</f>
        <v>1</v>
      </c>
      <c r="T206" s="69" t="str">
        <f>'Extraction info'!D207</f>
        <v>M</v>
      </c>
      <c r="U206" s="69" t="str">
        <f>'Extraction info'!E207</f>
        <v>mice</v>
      </c>
      <c r="V206" s="69" t="str">
        <f>'Extraction info'!F207</f>
        <v>swiss</v>
      </c>
      <c r="W206" s="69">
        <f>'Extraction info'!G207</f>
        <v>56</v>
      </c>
      <c r="X206" s="69" t="str">
        <f>'Extraction info'!H207</f>
        <v>NA</v>
      </c>
      <c r="Y206" s="69" t="str">
        <f>'Extraction info'!I207</f>
        <v>20-25</v>
      </c>
      <c r="Z206" s="69" t="str">
        <f>'Extraction info'!P207</f>
        <v>vehicle</v>
      </c>
      <c r="AA206" s="69" t="str">
        <f>'Extraction info'!Q207</f>
        <v>fluoxetine</v>
      </c>
      <c r="AB206" s="69" t="str">
        <f>'Extraction info'!R207</f>
        <v>SSRI</v>
      </c>
      <c r="AC206" s="69">
        <f>'Extraction info'!S207</f>
        <v>5</v>
      </c>
      <c r="AD206" s="69">
        <f>'Extraction info'!T207</f>
        <v>1</v>
      </c>
      <c r="AE206" s="69" t="str">
        <f>'Extraction info'!U207</f>
        <v>oral</v>
      </c>
      <c r="AF206" s="69">
        <f>'Extraction info'!V207</f>
        <v>1</v>
      </c>
      <c r="AG206" s="69">
        <f>'Extraction info'!W207</f>
        <v>1</v>
      </c>
      <c r="AH206" s="70" t="str">
        <f>'Extraction info'!X207</f>
        <v>test5score4</v>
      </c>
      <c r="AI206" s="70" t="str">
        <f>'Extraction info'!Y207</f>
        <v>video analysis, automated</v>
      </c>
      <c r="AK206" s="70" t="str">
        <f>'Extraction info'!AE207</f>
        <v>NA</v>
      </c>
    </row>
    <row r="207" spans="1:37" x14ac:dyDescent="0.25">
      <c r="A207" s="65" t="str">
        <f>'FST imm. duration'!A208</f>
        <v xml:space="preserve">ISHOLA et al. </v>
      </c>
      <c r="B207" s="66">
        <f>'FST imm. duration'!B208</f>
        <v>2014</v>
      </c>
      <c r="C207" s="67" t="str">
        <f>'FST imm. duration'!E208</f>
        <v>FST immob. Duration</v>
      </c>
      <c r="D207" s="68">
        <f>'FST imm. duration'!J208</f>
        <v>169.26751592356689</v>
      </c>
      <c r="E207" s="68">
        <f>'FST imm. duration'!Q208</f>
        <v>179.69745222929936</v>
      </c>
      <c r="F207" s="68">
        <f>'FST imm. duration'!O208</f>
        <v>66.206813270332802</v>
      </c>
      <c r="G207" s="68">
        <f>'FST imm. duration'!V208</f>
        <v>106.74159690523044</v>
      </c>
      <c r="H207" s="67">
        <f>'FST imm. duration'!N208</f>
        <v>8</v>
      </c>
      <c r="I207" s="67">
        <f t="shared" si="6"/>
        <v>8</v>
      </c>
      <c r="J207" s="67">
        <f>'FST imm. duration'!U208</f>
        <v>8</v>
      </c>
      <c r="K207" s="67">
        <f>'FST imm. duration'!W208</f>
        <v>1</v>
      </c>
      <c r="T207" s="69" t="str">
        <f>'Extraction info'!D208</f>
        <v>M</v>
      </c>
      <c r="U207" s="69" t="str">
        <f>'Extraction info'!E208</f>
        <v>mice</v>
      </c>
      <c r="V207" s="69" t="str">
        <f>'Extraction info'!F208</f>
        <v>swiss</v>
      </c>
      <c r="W207" s="69">
        <f>'Extraction info'!G208</f>
        <v>56</v>
      </c>
      <c r="X207" s="69" t="str">
        <f>'Extraction info'!H208</f>
        <v>NA</v>
      </c>
      <c r="Y207" s="69" t="str">
        <f>'Extraction info'!I208</f>
        <v>20-25</v>
      </c>
      <c r="Z207" s="69" t="str">
        <f>'Extraction info'!P208</f>
        <v>vehicle</v>
      </c>
      <c r="AA207" s="69" t="str">
        <f>'Extraction info'!Q208</f>
        <v>imipramine</v>
      </c>
      <c r="AB207" s="69" t="str">
        <f>'Extraction info'!R208</f>
        <v>tricyclic</v>
      </c>
      <c r="AC207" s="69">
        <f>'Extraction info'!S208</f>
        <v>5</v>
      </c>
      <c r="AD207" s="69">
        <f>'Extraction info'!T208</f>
        <v>1</v>
      </c>
      <c r="AE207" s="69" t="str">
        <f>'Extraction info'!U208</f>
        <v>oral</v>
      </c>
      <c r="AF207" s="69">
        <f>'Extraction info'!V208</f>
        <v>1</v>
      </c>
      <c r="AG207" s="69">
        <f>'Extraction info'!W208</f>
        <v>1</v>
      </c>
      <c r="AH207" s="70" t="str">
        <f>'Extraction info'!X208</f>
        <v>test5score4</v>
      </c>
      <c r="AI207" s="70" t="str">
        <f>'Extraction info'!Y208</f>
        <v>video analysis, automated</v>
      </c>
      <c r="AK207" s="70" t="str">
        <f>'Extraction info'!AE208</f>
        <v>NA</v>
      </c>
    </row>
    <row r="208" spans="1:37" x14ac:dyDescent="0.25">
      <c r="A208" s="65" t="str">
        <f>'FST imm. duration'!A209</f>
        <v xml:space="preserve">ITO et al. </v>
      </c>
      <c r="B208" s="66">
        <f>'FST imm. duration'!B209</f>
        <v>2006</v>
      </c>
      <c r="C208" s="67" t="str">
        <f>'FST imm. duration'!E209</f>
        <v>FST immob. Duration</v>
      </c>
      <c r="D208" s="68">
        <f>'FST imm. duration'!J209</f>
        <v>184</v>
      </c>
      <c r="E208" s="68" t="e">
        <f>'FST imm. duration'!Q209</f>
        <v>#VALUE!</v>
      </c>
      <c r="F208" s="68">
        <f>'FST imm. duration'!O209</f>
        <v>48.699075966593043</v>
      </c>
      <c r="G208" s="68" t="e">
        <f>'FST imm. duration'!V209</f>
        <v>#VALUE!</v>
      </c>
      <c r="H208" s="67">
        <f>'FST imm. duration'!N209</f>
        <v>10</v>
      </c>
      <c r="I208" s="67">
        <f t="shared" si="6"/>
        <v>10</v>
      </c>
      <c r="J208" s="67">
        <f>'FST imm. duration'!U209</f>
        <v>10</v>
      </c>
      <c r="K208" s="67">
        <f>'FST imm. duration'!W209</f>
        <v>1</v>
      </c>
      <c r="T208" s="69" t="str">
        <f>'Extraction info'!D209</f>
        <v>M</v>
      </c>
      <c r="U208" s="69" t="str">
        <f>'Extraction info'!E209</f>
        <v>mice</v>
      </c>
      <c r="V208" s="69" t="str">
        <f>'Extraction info'!F209</f>
        <v>ddY</v>
      </c>
      <c r="W208" s="69">
        <f>'Extraction info'!G209</f>
        <v>49</v>
      </c>
      <c r="X208" s="69" t="str">
        <f>'Extraction info'!H209</f>
        <v>FS and CMS</v>
      </c>
      <c r="Y208" s="69" t="str">
        <f>'Extraction info'!I209</f>
        <v>35-40</v>
      </c>
      <c r="Z208" s="69" t="str">
        <f>'Extraction info'!P209</f>
        <v>vehicle</v>
      </c>
      <c r="AA208" s="69" t="str">
        <f>'Extraction info'!Q209</f>
        <v>milnacipran</v>
      </c>
      <c r="AB208" s="69" t="str">
        <f>'Extraction info'!R209</f>
        <v>SNRI</v>
      </c>
      <c r="AC208" s="69">
        <f>'Extraction info'!S209</f>
        <v>60</v>
      </c>
      <c r="AD208" s="69">
        <f>'Extraction info'!T209</f>
        <v>1</v>
      </c>
      <c r="AE208" s="69" t="str">
        <f>'Extraction info'!U209</f>
        <v>gavage</v>
      </c>
      <c r="AF208" s="69">
        <f>'Extraction info'!V209</f>
        <v>1</v>
      </c>
      <c r="AG208" s="69">
        <f>'Extraction info'!W209</f>
        <v>1</v>
      </c>
      <c r="AH208" s="70" t="str">
        <f>'Extraction info'!X209</f>
        <v>test5</v>
      </c>
      <c r="AI208" s="70" t="str">
        <f>'Extraction info'!Y209</f>
        <v>NA</v>
      </c>
      <c r="AK208" s="70" t="str">
        <f>'Extraction info'!AE209</f>
        <v>NA</v>
      </c>
    </row>
    <row r="209" spans="1:37" x14ac:dyDescent="0.25">
      <c r="A209" s="65" t="str">
        <f>'FST imm. duration'!A210</f>
        <v xml:space="preserve">JI et al. </v>
      </c>
      <c r="B209" s="66">
        <f>'FST imm. duration'!B210</f>
        <v>2014</v>
      </c>
      <c r="C209" s="67" t="str">
        <f>'FST imm. duration'!E210</f>
        <v>FST immob. Duration</v>
      </c>
      <c r="D209" s="68">
        <f>'FST imm. duration'!J210</f>
        <v>81.918962722852498</v>
      </c>
      <c r="E209" s="68">
        <f>'FST imm. duration'!Q210</f>
        <v>66.826580226904369</v>
      </c>
      <c r="F209" s="68">
        <f>'FST imm. duration'!O210</f>
        <v>17.970826580226902</v>
      </c>
      <c r="G209" s="68">
        <f>'FST imm. duration'!V210</f>
        <v>17.27066450567261</v>
      </c>
      <c r="H209" s="67">
        <f>'FST imm. duration'!N210</f>
        <v>12</v>
      </c>
      <c r="I209" s="67">
        <f t="shared" si="6"/>
        <v>12</v>
      </c>
      <c r="J209" s="67">
        <f>'FST imm. duration'!U210</f>
        <v>12</v>
      </c>
      <c r="K209" s="67">
        <f>'FST imm. duration'!W210</f>
        <v>1</v>
      </c>
      <c r="T209" s="69" t="str">
        <f>'Extraction info'!D210</f>
        <v>M</v>
      </c>
      <c r="U209" s="69" t="str">
        <f>'Extraction info'!E210</f>
        <v>mice</v>
      </c>
      <c r="V209" s="69" t="str">
        <f>'Extraction info'!F210</f>
        <v>ICR</v>
      </c>
      <c r="W209" s="69" t="str">
        <f>'Extraction info'!G210</f>
        <v>NA</v>
      </c>
      <c r="X209" s="69" t="str">
        <f>'Extraction info'!H210</f>
        <v>CUMS</v>
      </c>
      <c r="Y209" s="69" t="str">
        <f>'Extraction info'!I210</f>
        <v>18-22</v>
      </c>
      <c r="Z209" s="69" t="str">
        <f>'Extraction info'!P210</f>
        <v>vehicle</v>
      </c>
      <c r="AA209" s="69" t="str">
        <f>'Extraction info'!Q210</f>
        <v>fluoxetine</v>
      </c>
      <c r="AB209" s="69" t="str">
        <f>'Extraction info'!R210</f>
        <v>SSRI</v>
      </c>
      <c r="AC209" s="69">
        <f>'Extraction info'!S210</f>
        <v>20</v>
      </c>
      <c r="AD209" s="69">
        <f>'Extraction info'!T210</f>
        <v>21</v>
      </c>
      <c r="AE209" s="69" t="str">
        <f>'Extraction info'!U210</f>
        <v>oral</v>
      </c>
      <c r="AF209" s="69">
        <f>'Extraction info'!V210</f>
        <v>1</v>
      </c>
      <c r="AG209" s="69" t="str">
        <f>'Extraction info'!W210</f>
        <v>NA</v>
      </c>
      <c r="AH209" s="70" t="str">
        <f>'Extraction info'!X210</f>
        <v>test6score4</v>
      </c>
      <c r="AI209" s="70" t="str">
        <f>'Extraction info'!Y210</f>
        <v>NA</v>
      </c>
      <c r="AK209" s="70" t="str">
        <f>'Extraction info'!AE210</f>
        <v>open field test</v>
      </c>
    </row>
    <row r="210" spans="1:37" x14ac:dyDescent="0.25">
      <c r="A210" s="65" t="str">
        <f>'FST imm. duration'!A211</f>
        <v xml:space="preserve">JIANG et al. </v>
      </c>
      <c r="B210" s="66">
        <f>'FST imm. duration'!B211</f>
        <v>2012</v>
      </c>
      <c r="C210" s="67" t="str">
        <f>'FST imm. duration'!E211</f>
        <v>FST immob. Duration</v>
      </c>
      <c r="D210" s="68">
        <f>'FST imm. duration'!J211</f>
        <v>88.521939953810616</v>
      </c>
      <c r="E210" s="68">
        <f>'FST imm. duration'!Q211</f>
        <v>42.655889145496531</v>
      </c>
      <c r="F210" s="68">
        <f>'FST imm. duration'!O211</f>
        <v>52.290780708557968</v>
      </c>
      <c r="G210" s="68">
        <f>'FST imm. duration'!V211</f>
        <v>33.740699284013651</v>
      </c>
      <c r="H210" s="67">
        <f>'FST imm. duration'!N211</f>
        <v>10</v>
      </c>
      <c r="I210" s="67">
        <f t="shared" si="6"/>
        <v>10</v>
      </c>
      <c r="J210" s="67">
        <f>'FST imm. duration'!U211</f>
        <v>10</v>
      </c>
      <c r="K210" s="67">
        <f>'FST imm. duration'!W211</f>
        <v>1</v>
      </c>
      <c r="T210" s="69" t="str">
        <f>'Extraction info'!D211</f>
        <v>M</v>
      </c>
      <c r="U210" s="69" t="str">
        <f>'Extraction info'!E211</f>
        <v>mice</v>
      </c>
      <c r="V210" s="69" t="str">
        <f>'Extraction info'!F211</f>
        <v>C57BL/6J</v>
      </c>
      <c r="W210" s="69" t="str">
        <f>'Extraction info'!G211</f>
        <v>56-70</v>
      </c>
      <c r="X210" s="69" t="str">
        <f>'Extraction info'!H211</f>
        <v>NA</v>
      </c>
      <c r="Y210" s="69" t="str">
        <f>'Extraction info'!I211</f>
        <v>NA</v>
      </c>
      <c r="Z210" s="69" t="str">
        <f>'Extraction info'!P211</f>
        <v>vehicle</v>
      </c>
      <c r="AA210" s="69" t="str">
        <f>'Extraction info'!Q211</f>
        <v>imipramine</v>
      </c>
      <c r="AB210" s="69" t="str">
        <f>'Extraction info'!R211</f>
        <v>tricyclic</v>
      </c>
      <c r="AC210" s="69">
        <f>'Extraction info'!S211</f>
        <v>15</v>
      </c>
      <c r="AD210" s="69">
        <f>'Extraction info'!T211</f>
        <v>1</v>
      </c>
      <c r="AE210" s="69" t="str">
        <f>'Extraction info'!U211</f>
        <v>IP</v>
      </c>
      <c r="AF210" s="69">
        <f>'Extraction info'!V211</f>
        <v>1</v>
      </c>
      <c r="AG210" s="69">
        <f>'Extraction info'!W211</f>
        <v>0.5</v>
      </c>
      <c r="AH210" s="70" t="str">
        <f>'Extraction info'!X211</f>
        <v>test6score4</v>
      </c>
      <c r="AI210" s="70" t="str">
        <f>'Extraction info'!Y211</f>
        <v>NA</v>
      </c>
      <c r="AK210" s="70" t="str">
        <f>'Extraction info'!AE211</f>
        <v>NA</v>
      </c>
    </row>
    <row r="211" spans="1:37" x14ac:dyDescent="0.25">
      <c r="A211" s="65" t="str">
        <f>'FST imm. duration'!A212</f>
        <v xml:space="preserve">KAJTA et al. </v>
      </c>
      <c r="B211" s="66">
        <f>'FST imm. duration'!B212</f>
        <v>2017</v>
      </c>
      <c r="C211" s="67" t="str">
        <f>'FST imm. duration'!E212</f>
        <v>FST immob. Duration</v>
      </c>
      <c r="D211" s="68">
        <f>'FST imm. duration'!J212</f>
        <v>79.712230215827333</v>
      </c>
      <c r="E211" s="68">
        <f>'FST imm. duration'!Q212</f>
        <v>92.446043165467628</v>
      </c>
      <c r="F211" s="68">
        <f>'FST imm. duration'!O212</f>
        <v>23.400656068044015</v>
      </c>
      <c r="G211" s="68">
        <f>'FST imm. duration'!V212</f>
        <v>57.992930255587353</v>
      </c>
      <c r="H211" s="67">
        <f>'FST imm. duration'!N212</f>
        <v>8</v>
      </c>
      <c r="I211" s="67">
        <f t="shared" si="6"/>
        <v>8</v>
      </c>
      <c r="J211" s="67">
        <f>'FST imm. duration'!U212</f>
        <v>8</v>
      </c>
      <c r="K211" s="67">
        <f>'FST imm. duration'!W212</f>
        <v>1</v>
      </c>
      <c r="T211" s="69" t="str">
        <f>'Extraction info'!D212</f>
        <v>M</v>
      </c>
      <c r="U211" s="69" t="str">
        <f>'Extraction info'!E212</f>
        <v>mice</v>
      </c>
      <c r="V211" s="69" t="str">
        <f>'Extraction info'!F212</f>
        <v>swiss</v>
      </c>
      <c r="W211" s="69">
        <f>'Extraction info'!G212</f>
        <v>35</v>
      </c>
      <c r="X211" s="69" t="str">
        <f>'Extraction info'!H212</f>
        <v>NA</v>
      </c>
      <c r="Y211" s="69" t="str">
        <f>'Extraction info'!I212</f>
        <v>19-23</v>
      </c>
      <c r="Z211" s="69" t="str">
        <f>'Extraction info'!P212</f>
        <v>vehicle</v>
      </c>
      <c r="AA211" s="69" t="str">
        <f>'Extraction info'!Q212</f>
        <v>citalopram</v>
      </c>
      <c r="AB211" s="69" t="str">
        <f>'Extraction info'!R212</f>
        <v>SSRI</v>
      </c>
      <c r="AC211" s="69">
        <f>'Extraction info'!S212</f>
        <v>10</v>
      </c>
      <c r="AD211" s="69">
        <f>'Extraction info'!T212</f>
        <v>1</v>
      </c>
      <c r="AE211" s="69" t="str">
        <f>'Extraction info'!U212</f>
        <v>IP</v>
      </c>
      <c r="AF211" s="69">
        <f>'Extraction info'!V212</f>
        <v>1</v>
      </c>
      <c r="AG211" s="69">
        <f>'Extraction info'!W212</f>
        <v>1</v>
      </c>
      <c r="AH211" s="70" t="str">
        <f>'Extraction info'!X212</f>
        <v>test6score4</v>
      </c>
      <c r="AI211" s="70" t="str">
        <f>'Extraction info'!Y212</f>
        <v>NA</v>
      </c>
      <c r="AK211" s="70" t="str">
        <f>'Extraction info'!AE212</f>
        <v>NA</v>
      </c>
    </row>
    <row r="212" spans="1:37" x14ac:dyDescent="0.25">
      <c r="A212" s="65" t="str">
        <f>'FST imm. duration'!A213</f>
        <v xml:space="preserve">KAJTA et al. </v>
      </c>
      <c r="B212" s="66">
        <f>'FST imm. duration'!B213</f>
        <v>2017</v>
      </c>
      <c r="C212" s="67" t="str">
        <f>'FST imm. duration'!E213</f>
        <v>FST immob. Duration</v>
      </c>
      <c r="D212" s="68">
        <f>'FST imm. duration'!J213</f>
        <v>91.366906474820141</v>
      </c>
      <c r="E212" s="68">
        <f>'FST imm. duration'!Q213</f>
        <v>86.402877697841731</v>
      </c>
      <c r="F212" s="68">
        <f>'FST imm. duration'!O213</f>
        <v>21.976268307380469</v>
      </c>
      <c r="G212" s="68">
        <f>'FST imm. duration'!V213</f>
        <v>20.348396580907842</v>
      </c>
      <c r="H212" s="67">
        <f>'FST imm. duration'!N213</f>
        <v>8</v>
      </c>
      <c r="I212" s="67">
        <f t="shared" si="6"/>
        <v>8</v>
      </c>
      <c r="J212" s="67">
        <f>'FST imm. duration'!U213</f>
        <v>8</v>
      </c>
      <c r="K212" s="67">
        <f>'FST imm. duration'!W213</f>
        <v>1</v>
      </c>
      <c r="T212" s="69" t="str">
        <f>'Extraction info'!D213</f>
        <v>F</v>
      </c>
      <c r="U212" s="69" t="str">
        <f>'Extraction info'!E213</f>
        <v>mice</v>
      </c>
      <c r="V212" s="69" t="str">
        <f>'Extraction info'!F213</f>
        <v>swiss</v>
      </c>
      <c r="W212" s="69">
        <f>'Extraction info'!G213</f>
        <v>35</v>
      </c>
      <c r="X212" s="69" t="str">
        <f>'Extraction info'!H213</f>
        <v>NA</v>
      </c>
      <c r="Y212" s="69" t="str">
        <f>'Extraction info'!I213</f>
        <v>19-23</v>
      </c>
      <c r="Z212" s="69" t="str">
        <f>'Extraction info'!P213</f>
        <v>vehicle</v>
      </c>
      <c r="AA212" s="69" t="str">
        <f>'Extraction info'!Q213</f>
        <v>citalopram</v>
      </c>
      <c r="AB212" s="69" t="str">
        <f>'Extraction info'!R213</f>
        <v>SSRI</v>
      </c>
      <c r="AC212" s="69">
        <f>'Extraction info'!S213</f>
        <v>10</v>
      </c>
      <c r="AD212" s="69">
        <f>'Extraction info'!T213</f>
        <v>1</v>
      </c>
      <c r="AE212" s="69" t="str">
        <f>'Extraction info'!U213</f>
        <v>IP</v>
      </c>
      <c r="AF212" s="69">
        <f>'Extraction info'!V213</f>
        <v>1</v>
      </c>
      <c r="AG212" s="69">
        <f>'Extraction info'!W213</f>
        <v>1</v>
      </c>
      <c r="AH212" s="70" t="str">
        <f>'Extraction info'!X213</f>
        <v>test6score4</v>
      </c>
      <c r="AI212" s="70" t="str">
        <f>'Extraction info'!Y213</f>
        <v>NA</v>
      </c>
      <c r="AK212" s="70" t="str">
        <f>'Extraction info'!AE213</f>
        <v>NA</v>
      </c>
    </row>
    <row r="213" spans="1:37" x14ac:dyDescent="0.25">
      <c r="A213" s="65" t="str">
        <f>'FST imm. duration'!A214</f>
        <v xml:space="preserve">KAJTA et al. </v>
      </c>
      <c r="B213" s="66">
        <f>'FST imm. duration'!B214</f>
        <v>2017</v>
      </c>
      <c r="C213" s="67" t="str">
        <f>'FST imm. duration'!E214</f>
        <v>FST immob. Duration</v>
      </c>
      <c r="D213" s="68">
        <f>'FST imm. duration'!J214</f>
        <v>124.60431654676259</v>
      </c>
      <c r="E213" s="68">
        <f>'FST imm. duration'!Q214</f>
        <v>78.057553956834525</v>
      </c>
      <c r="F213" s="68">
        <f>'FST imm. duration'!O214</f>
        <v>25.842463657752962</v>
      </c>
      <c r="G213" s="68">
        <f>'FST imm. duration'!V214</f>
        <v>12.819489845971942</v>
      </c>
      <c r="H213" s="67">
        <f>'FST imm. duration'!N214</f>
        <v>8</v>
      </c>
      <c r="I213" s="67">
        <f t="shared" si="6"/>
        <v>8</v>
      </c>
      <c r="J213" s="67">
        <f>'FST imm. duration'!U214</f>
        <v>8</v>
      </c>
      <c r="K213" s="67">
        <f>'FST imm. duration'!W214</f>
        <v>1</v>
      </c>
      <c r="T213" s="69" t="str">
        <f>'Extraction info'!D214</f>
        <v>M</v>
      </c>
      <c r="U213" s="69" t="str">
        <f>'Extraction info'!E214</f>
        <v>mice</v>
      </c>
      <c r="V213" s="69" t="str">
        <f>'Extraction info'!F214</f>
        <v>swiss</v>
      </c>
      <c r="W213" s="69">
        <f>'Extraction info'!G214</f>
        <v>35</v>
      </c>
      <c r="X213" s="69" t="str">
        <f>'Extraction info'!H214</f>
        <v>mother exposed to p,p'-dichlorodiphenyltrichloro-ethane (DDT)</v>
      </c>
      <c r="Y213" s="69" t="str">
        <f>'Extraction info'!I214</f>
        <v>19-23</v>
      </c>
      <c r="Z213" s="69" t="str">
        <f>'Extraction info'!P214</f>
        <v>vehicle</v>
      </c>
      <c r="AA213" s="69" t="str">
        <f>'Extraction info'!Q214</f>
        <v>citalopram</v>
      </c>
      <c r="AB213" s="69" t="str">
        <f>'Extraction info'!R214</f>
        <v>SSRI</v>
      </c>
      <c r="AC213" s="69">
        <f>'Extraction info'!S214</f>
        <v>10</v>
      </c>
      <c r="AD213" s="69">
        <f>'Extraction info'!T214</f>
        <v>1</v>
      </c>
      <c r="AE213" s="69" t="str">
        <f>'Extraction info'!U214</f>
        <v>IP</v>
      </c>
      <c r="AF213" s="69">
        <f>'Extraction info'!V214</f>
        <v>1</v>
      </c>
      <c r="AG213" s="69">
        <f>'Extraction info'!W214</f>
        <v>1</v>
      </c>
      <c r="AH213" s="70" t="str">
        <f>'Extraction info'!X214</f>
        <v>test6score4</v>
      </c>
      <c r="AI213" s="70" t="str">
        <f>'Extraction info'!Y214</f>
        <v>NA</v>
      </c>
      <c r="AK213" s="70" t="str">
        <f>'Extraction info'!AE214</f>
        <v>NA</v>
      </c>
    </row>
    <row r="214" spans="1:37" x14ac:dyDescent="0.25">
      <c r="A214" s="65" t="str">
        <f>'FST imm. duration'!A215</f>
        <v xml:space="preserve">KAJTA et al. </v>
      </c>
      <c r="B214" s="66">
        <f>'FST imm. duration'!B215</f>
        <v>2017</v>
      </c>
      <c r="C214" s="67" t="str">
        <f>'FST imm. duration'!E215</f>
        <v>FST immob. Duration</v>
      </c>
      <c r="D214" s="68">
        <f>'FST imm. duration'!J215</f>
        <v>133.30935251798562</v>
      </c>
      <c r="E214" s="68">
        <f>'FST imm. duration'!Q215</f>
        <v>73.956834532374103</v>
      </c>
      <c r="F214" s="68">
        <f>'FST imm. duration'!O215</f>
        <v>21.162332444144155</v>
      </c>
      <c r="G214" s="68">
        <f>'FST imm. duration'!V215</f>
        <v>61.045189742723537</v>
      </c>
      <c r="H214" s="67">
        <f>'FST imm. duration'!N215</f>
        <v>8</v>
      </c>
      <c r="I214" s="67">
        <f t="shared" si="6"/>
        <v>8</v>
      </c>
      <c r="J214" s="67">
        <f>'FST imm. duration'!U215</f>
        <v>8</v>
      </c>
      <c r="K214" s="67">
        <f>'FST imm. duration'!W215</f>
        <v>1</v>
      </c>
      <c r="T214" s="69" t="str">
        <f>'Extraction info'!D215</f>
        <v>F</v>
      </c>
      <c r="U214" s="69" t="str">
        <f>'Extraction info'!E215</f>
        <v>mice</v>
      </c>
      <c r="V214" s="69" t="str">
        <f>'Extraction info'!F215</f>
        <v>swiss</v>
      </c>
      <c r="W214" s="69">
        <f>'Extraction info'!G215</f>
        <v>35</v>
      </c>
      <c r="X214" s="69" t="str">
        <f>'Extraction info'!H215</f>
        <v>mother exposed to p,p'-dichlorodiphenyltrichloro-ethane (DDT)</v>
      </c>
      <c r="Y214" s="69" t="str">
        <f>'Extraction info'!I215</f>
        <v>19-23</v>
      </c>
      <c r="Z214" s="69" t="str">
        <f>'Extraction info'!P215</f>
        <v>vehicle</v>
      </c>
      <c r="AA214" s="69" t="str">
        <f>'Extraction info'!Q215</f>
        <v>citalopram</v>
      </c>
      <c r="AB214" s="69" t="str">
        <f>'Extraction info'!R215</f>
        <v>SSRI</v>
      </c>
      <c r="AC214" s="69">
        <f>'Extraction info'!S215</f>
        <v>10</v>
      </c>
      <c r="AD214" s="69">
        <f>'Extraction info'!T215</f>
        <v>1</v>
      </c>
      <c r="AE214" s="69" t="str">
        <f>'Extraction info'!U215</f>
        <v>IP</v>
      </c>
      <c r="AF214" s="69">
        <f>'Extraction info'!V215</f>
        <v>1</v>
      </c>
      <c r="AG214" s="69">
        <f>'Extraction info'!W215</f>
        <v>1</v>
      </c>
      <c r="AH214" s="70" t="str">
        <f>'Extraction info'!X215</f>
        <v>test6score4</v>
      </c>
      <c r="AI214" s="70" t="str">
        <f>'Extraction info'!Y215</f>
        <v>NA</v>
      </c>
      <c r="AK214" s="70" t="str">
        <f>'Extraction info'!AE215</f>
        <v>NA</v>
      </c>
    </row>
    <row r="215" spans="1:37" x14ac:dyDescent="0.25">
      <c r="A215" s="65" t="str">
        <f>'FST imm. duration'!A216</f>
        <v xml:space="preserve">KAJTA et al. </v>
      </c>
      <c r="B215" s="66">
        <f>'FST imm. duration'!B216</f>
        <v>2017</v>
      </c>
      <c r="C215" s="67" t="str">
        <f>'FST imm. duration'!E216</f>
        <v>FST immob. Duration</v>
      </c>
      <c r="D215" s="68">
        <f>'FST imm. duration'!J216</f>
        <v>93.884892086330936</v>
      </c>
      <c r="E215" s="68">
        <f>'FST imm. duration'!Q216</f>
        <v>83.453237410071935</v>
      </c>
      <c r="F215" s="68">
        <f>'FST imm. duration'!O216</f>
        <v>21.162332444144155</v>
      </c>
      <c r="G215" s="68">
        <f>'FST imm. duration'!V216</f>
        <v>57.585962323969198</v>
      </c>
      <c r="H215" s="67">
        <f>'FST imm. duration'!N216</f>
        <v>8</v>
      </c>
      <c r="I215" s="67">
        <f t="shared" si="6"/>
        <v>8</v>
      </c>
      <c r="J215" s="67">
        <f>'FST imm. duration'!U216</f>
        <v>8</v>
      </c>
      <c r="K215" s="67">
        <f>'FST imm. duration'!W216</f>
        <v>1</v>
      </c>
      <c r="T215" s="69" t="str">
        <f>'Extraction info'!D216</f>
        <v>M</v>
      </c>
      <c r="U215" s="69" t="str">
        <f>'Extraction info'!E216</f>
        <v>mice</v>
      </c>
      <c r="V215" s="69" t="str">
        <f>'Extraction info'!F216</f>
        <v>swiss</v>
      </c>
      <c r="W215" s="69">
        <f>'Extraction info'!G216</f>
        <v>35</v>
      </c>
      <c r="X215" s="69" t="str">
        <f>'Extraction info'!H216</f>
        <v>mother exposed to o,p'-dichlorodiphenyltrichloro-ethane (DDT)</v>
      </c>
      <c r="Y215" s="69" t="str">
        <f>'Extraction info'!I216</f>
        <v>19-23</v>
      </c>
      <c r="Z215" s="69" t="str">
        <f>'Extraction info'!P216</f>
        <v>vehicle</v>
      </c>
      <c r="AA215" s="69" t="str">
        <f>'Extraction info'!Q216</f>
        <v>citalopram</v>
      </c>
      <c r="AB215" s="69" t="str">
        <f>'Extraction info'!R216</f>
        <v>SSRI</v>
      </c>
      <c r="AC215" s="69">
        <f>'Extraction info'!S216</f>
        <v>10</v>
      </c>
      <c r="AD215" s="69">
        <f>'Extraction info'!T216</f>
        <v>1</v>
      </c>
      <c r="AE215" s="69" t="str">
        <f>'Extraction info'!U216</f>
        <v>IP</v>
      </c>
      <c r="AF215" s="69">
        <f>'Extraction info'!V216</f>
        <v>1</v>
      </c>
      <c r="AG215" s="69">
        <f>'Extraction info'!W216</f>
        <v>1</v>
      </c>
      <c r="AH215" s="70" t="str">
        <f>'Extraction info'!X216</f>
        <v>test6score4</v>
      </c>
      <c r="AI215" s="70" t="str">
        <f>'Extraction info'!Y216</f>
        <v>NA</v>
      </c>
      <c r="AK215" s="70" t="str">
        <f>'Extraction info'!AE216</f>
        <v>NA</v>
      </c>
    </row>
    <row r="216" spans="1:37" x14ac:dyDescent="0.25">
      <c r="A216" s="65" t="str">
        <f>'FST imm. duration'!A217</f>
        <v xml:space="preserve">KAJTA et al. </v>
      </c>
      <c r="B216" s="66">
        <f>'FST imm. duration'!B217</f>
        <v>2017</v>
      </c>
      <c r="C216" s="67" t="str">
        <f>'FST imm. duration'!E217</f>
        <v>FST immob. Duration</v>
      </c>
      <c r="D216" s="68">
        <f>'FST imm. duration'!J217</f>
        <v>112.15827338129496</v>
      </c>
      <c r="E216" s="68">
        <f>'FST imm. duration'!Q217</f>
        <v>80.143884892086334</v>
      </c>
      <c r="F216" s="68">
        <f>'FST imm. duration'!O217</f>
        <v>28.284271247461902</v>
      </c>
      <c r="G216" s="68">
        <f>'FST imm. duration'!V217</f>
        <v>33.981822290116099</v>
      </c>
      <c r="H216" s="67">
        <f>'FST imm. duration'!N217</f>
        <v>8</v>
      </c>
      <c r="I216" s="67">
        <f t="shared" si="6"/>
        <v>8</v>
      </c>
      <c r="J216" s="67">
        <f>'FST imm. duration'!U217</f>
        <v>8</v>
      </c>
      <c r="K216" s="67">
        <f>'FST imm. duration'!W217</f>
        <v>1</v>
      </c>
      <c r="T216" s="69" t="str">
        <f>'Extraction info'!D217</f>
        <v>F</v>
      </c>
      <c r="U216" s="69" t="str">
        <f>'Extraction info'!E217</f>
        <v>mice</v>
      </c>
      <c r="V216" s="69" t="str">
        <f>'Extraction info'!F217</f>
        <v>swiss</v>
      </c>
      <c r="W216" s="69">
        <f>'Extraction info'!G217</f>
        <v>35</v>
      </c>
      <c r="X216" s="69" t="str">
        <f>'Extraction info'!H217</f>
        <v>mother exposed to o,p'-dichlorodiphenyltrichloro-ethane (DDT)</v>
      </c>
      <c r="Y216" s="69" t="str">
        <f>'Extraction info'!I217</f>
        <v>19-23</v>
      </c>
      <c r="Z216" s="69" t="str">
        <f>'Extraction info'!P217</f>
        <v>vehicle</v>
      </c>
      <c r="AA216" s="69" t="str">
        <f>'Extraction info'!Q217</f>
        <v>citalopram</v>
      </c>
      <c r="AB216" s="69" t="str">
        <f>'Extraction info'!R217</f>
        <v>SSRI</v>
      </c>
      <c r="AC216" s="69">
        <f>'Extraction info'!S217</f>
        <v>10</v>
      </c>
      <c r="AD216" s="69">
        <f>'Extraction info'!T217</f>
        <v>1</v>
      </c>
      <c r="AE216" s="69" t="str">
        <f>'Extraction info'!U217</f>
        <v>IP</v>
      </c>
      <c r="AF216" s="69">
        <f>'Extraction info'!V217</f>
        <v>1</v>
      </c>
      <c r="AG216" s="69">
        <f>'Extraction info'!W217</f>
        <v>1</v>
      </c>
      <c r="AH216" s="70" t="str">
        <f>'Extraction info'!X217</f>
        <v>test6score4</v>
      </c>
      <c r="AI216" s="70" t="str">
        <f>'Extraction info'!Y217</f>
        <v>NA</v>
      </c>
      <c r="AK216" s="70" t="str">
        <f>'Extraction info'!AE217</f>
        <v>NA</v>
      </c>
    </row>
    <row r="217" spans="1:37" x14ac:dyDescent="0.25">
      <c r="A217" s="65" t="str">
        <f>'FST imm. duration'!A218</f>
        <v xml:space="preserve">KARANGES et al. </v>
      </c>
      <c r="B217" s="66">
        <f>'FST imm. duration'!B218</f>
        <v>2011</v>
      </c>
      <c r="C217" s="67" t="str">
        <f>'FST imm. duration'!E218</f>
        <v>FST immob. Duration</v>
      </c>
      <c r="D217" s="68">
        <f>'FST imm. duration'!J218</f>
        <v>28.187134502923978</v>
      </c>
      <c r="E217" s="68">
        <f>'FST imm. duration'!Q218</f>
        <v>18.567251461988306</v>
      </c>
      <c r="F217" s="68">
        <f>'FST imm. duration'!O218</f>
        <v>9.05592895203824</v>
      </c>
      <c r="G217" s="68">
        <f>'FST imm. duration'!V218</f>
        <v>9.552144237081432</v>
      </c>
      <c r="H217" s="67">
        <f>'FST imm. duration'!N218</f>
        <v>8</v>
      </c>
      <c r="I217" s="67">
        <f t="shared" si="6"/>
        <v>8</v>
      </c>
      <c r="J217" s="67">
        <f>'FST imm. duration'!U218</f>
        <v>8</v>
      </c>
      <c r="K217" s="67">
        <f>'FST imm. duration'!W218</f>
        <v>1</v>
      </c>
      <c r="T217" s="69" t="str">
        <f>'Extraction info'!D218</f>
        <v>M</v>
      </c>
      <c r="U217" s="69" t="str">
        <f>'Extraction info'!E218</f>
        <v>rat</v>
      </c>
      <c r="V217" s="69" t="str">
        <f>'Extraction info'!F218</f>
        <v>wistar</v>
      </c>
      <c r="W217" s="69">
        <f>'Extraction info'!G218</f>
        <v>91</v>
      </c>
      <c r="X217" s="69" t="str">
        <f>'Extraction info'!H218</f>
        <v>NA</v>
      </c>
      <c r="Y217" s="69" t="str">
        <f>'Extraction info'!I218</f>
        <v>313-447</v>
      </c>
      <c r="Z217" s="69" t="str">
        <f>'Extraction info'!P218</f>
        <v>vehicle</v>
      </c>
      <c r="AA217" s="69" t="str">
        <f>'Extraction info'!Q218</f>
        <v>paroxetine</v>
      </c>
      <c r="AB217" s="69" t="str">
        <f>'Extraction info'!R218</f>
        <v>SSRI</v>
      </c>
      <c r="AC217" s="69" t="str">
        <f>'Extraction info'!S218</f>
        <v>5(3days) and 10(17days)</v>
      </c>
      <c r="AD217" s="69">
        <f>'Extraction info'!T218</f>
        <v>20</v>
      </c>
      <c r="AE217" s="69" t="str">
        <f>'Extraction info'!U218</f>
        <v>oral</v>
      </c>
      <c r="AF217" s="69">
        <f>'Extraction info'!V218</f>
        <v>1</v>
      </c>
      <c r="AG217" s="69" t="str">
        <f>'Extraction info'!W218</f>
        <v>NA</v>
      </c>
      <c r="AH217" s="70" t="str">
        <f>'Extraction info'!X218</f>
        <v>pre15test5</v>
      </c>
      <c r="AI217" s="70" t="str">
        <f>'Extraction info'!Y218</f>
        <v>video analysis, score5sinterval</v>
      </c>
      <c r="AK217" s="70" t="str">
        <f>'Extraction info'!AE218</f>
        <v>emergence test, social interaction test, and novelty-suppressed drinking test</v>
      </c>
    </row>
    <row r="218" spans="1:37" x14ac:dyDescent="0.25">
      <c r="A218" s="65" t="str">
        <f>'FST imm. duration'!A219</f>
        <v xml:space="preserve">KARANGES et al. </v>
      </c>
      <c r="B218" s="66">
        <f>'FST imm. duration'!B219</f>
        <v>2011</v>
      </c>
      <c r="C218" s="67" t="str">
        <f>'FST imm. duration'!E219</f>
        <v>FST immob. Duration</v>
      </c>
      <c r="D218" s="68">
        <f>'FST imm. duration'!J219</f>
        <v>7.9299014238773271</v>
      </c>
      <c r="E218" s="68">
        <f>'FST imm. duration'!Q219</f>
        <v>7.8714859437750997</v>
      </c>
      <c r="F218" s="68">
        <f>'FST imm. duration'!O219</f>
        <v>9.2112340097612329</v>
      </c>
      <c r="G218" s="68">
        <f>'FST imm. duration'!V219</f>
        <v>4.4610460675076826</v>
      </c>
      <c r="H218" s="67">
        <f>'FST imm. duration'!N219</f>
        <v>8</v>
      </c>
      <c r="I218" s="67">
        <f t="shared" si="6"/>
        <v>8</v>
      </c>
      <c r="J218" s="67">
        <f>'FST imm. duration'!U219</f>
        <v>8</v>
      </c>
      <c r="K218" s="67">
        <f>'FST imm. duration'!W219</f>
        <v>1</v>
      </c>
      <c r="T218" s="69" t="str">
        <f>'Extraction info'!D219</f>
        <v>M</v>
      </c>
      <c r="U218" s="69" t="str">
        <f>'Extraction info'!E219</f>
        <v>rat</v>
      </c>
      <c r="V218" s="69" t="str">
        <f>'Extraction info'!F219</f>
        <v>wistar</v>
      </c>
      <c r="W218" s="69">
        <f>'Extraction info'!G219</f>
        <v>47</v>
      </c>
      <c r="X218" s="69" t="str">
        <f>'Extraction info'!H219</f>
        <v>NA</v>
      </c>
      <c r="Y218" s="69" t="str">
        <f>'Extraction info'!I219</f>
        <v>77-118</v>
      </c>
      <c r="Z218" s="69" t="str">
        <f>'Extraction info'!P219</f>
        <v>vehicle</v>
      </c>
      <c r="AA218" s="69" t="str">
        <f>'Extraction info'!Q219</f>
        <v>paroxetine</v>
      </c>
      <c r="AB218" s="69" t="str">
        <f>'Extraction info'!R219</f>
        <v>SSRI</v>
      </c>
      <c r="AC218" s="69" t="str">
        <f>'Extraction info'!S219</f>
        <v>5(3days) and 10(17days)</v>
      </c>
      <c r="AD218" s="69">
        <f>'Extraction info'!T219</f>
        <v>20</v>
      </c>
      <c r="AE218" s="69" t="str">
        <f>'Extraction info'!U219</f>
        <v>oral</v>
      </c>
      <c r="AF218" s="69">
        <f>'Extraction info'!V219</f>
        <v>1</v>
      </c>
      <c r="AG218" s="69" t="str">
        <f>'Extraction info'!W219</f>
        <v>NA</v>
      </c>
      <c r="AH218" s="70" t="str">
        <f>'Extraction info'!X219</f>
        <v>pre15test5</v>
      </c>
      <c r="AI218" s="70" t="str">
        <f>'Extraction info'!Y219</f>
        <v>video analysis, score5sinterval</v>
      </c>
      <c r="AK218" s="70" t="str">
        <f>'Extraction info'!AE219</f>
        <v>emergence test, social interaction test, and novelty-suppressed drinking test</v>
      </c>
    </row>
    <row r="219" spans="1:37" x14ac:dyDescent="0.25">
      <c r="A219" s="65" t="str">
        <f>'FST imm. duration'!A220</f>
        <v xml:space="preserve">KASSAI et al. </v>
      </c>
      <c r="B219" s="66">
        <f>'FST imm. duration'!B220</f>
        <v>2012</v>
      </c>
      <c r="C219" s="67" t="str">
        <f>'FST imm. duration'!E220</f>
        <v>FST immob. Duration</v>
      </c>
      <c r="D219" s="68">
        <f>'FST imm. duration'!J220</f>
        <v>142.37875288683603</v>
      </c>
      <c r="E219" s="68">
        <f>'FST imm. duration'!Q220</f>
        <v>131.15473441108546</v>
      </c>
      <c r="F219" s="68">
        <f>'FST imm. duration'!O220</f>
        <v>72.194294591854018</v>
      </c>
      <c r="G219" s="68">
        <f>'FST imm. duration'!V220</f>
        <v>54.707787251266531</v>
      </c>
      <c r="H219" s="67">
        <f>'FST imm. duration'!N220</f>
        <v>13</v>
      </c>
      <c r="I219" s="67">
        <f t="shared" si="6"/>
        <v>4.333333333333333</v>
      </c>
      <c r="J219" s="67">
        <f>'FST imm. duration'!U220</f>
        <v>13</v>
      </c>
      <c r="K219" s="67">
        <f>'FST imm. duration'!W220</f>
        <v>3</v>
      </c>
      <c r="T219" s="69" t="str">
        <f>'Extraction info'!D220</f>
        <v>M</v>
      </c>
      <c r="U219" s="69" t="str">
        <f>'Extraction info'!E220</f>
        <v>rat</v>
      </c>
      <c r="V219" s="69" t="str">
        <f>'Extraction info'!F220</f>
        <v>wistar</v>
      </c>
      <c r="W219" s="69" t="str">
        <f>'Extraction info'!G220</f>
        <v>NA</v>
      </c>
      <c r="X219" s="69" t="str">
        <f>'Extraction info'!H220</f>
        <v>NA</v>
      </c>
      <c r="Y219" s="69" t="str">
        <f>'Extraction info'!I220</f>
        <v>160-210</v>
      </c>
      <c r="Z219" s="69" t="str">
        <f>'Extraction info'!P220</f>
        <v>vehicle</v>
      </c>
      <c r="AA219" s="69" t="str">
        <f>'Extraction info'!Q220</f>
        <v>imipramine</v>
      </c>
      <c r="AB219" s="69" t="str">
        <f>'Extraction info'!R220</f>
        <v>tricyclic</v>
      </c>
      <c r="AC219" s="69">
        <f>'Extraction info'!S220</f>
        <v>10</v>
      </c>
      <c r="AD219" s="69">
        <f>'Extraction info'!T220</f>
        <v>1</v>
      </c>
      <c r="AE219" s="69" t="str">
        <f>'Extraction info'!U220</f>
        <v>IP</v>
      </c>
      <c r="AF219" s="69">
        <f>'Extraction info'!V220</f>
        <v>3</v>
      </c>
      <c r="AG219" s="69">
        <f>'Extraction info'!W220</f>
        <v>1</v>
      </c>
      <c r="AH219" s="70" t="str">
        <f>'Extraction info'!X220</f>
        <v>pre15test5</v>
      </c>
      <c r="AI219" s="70" t="str">
        <f>'Extraction info'!Y220</f>
        <v>manually, chronometers</v>
      </c>
      <c r="AK219" s="70" t="str">
        <f>'Extraction info'!AE220</f>
        <v>NA</v>
      </c>
    </row>
    <row r="220" spans="1:37" x14ac:dyDescent="0.25">
      <c r="A220" s="65" t="str">
        <f>'FST imm. duration'!A221</f>
        <v xml:space="preserve">KASSAI et al. </v>
      </c>
      <c r="B220" s="66">
        <f>'FST imm. duration'!B221</f>
        <v>2012</v>
      </c>
      <c r="C220" s="67" t="str">
        <f>'FST imm. duration'!E221</f>
        <v>FST immob. Duration</v>
      </c>
      <c r="D220" s="68">
        <f>'FST imm. duration'!J221</f>
        <v>142.37875288683603</v>
      </c>
      <c r="E220" s="68">
        <f>'FST imm. duration'!Q221</f>
        <v>90.415704387990758</v>
      </c>
      <c r="F220" s="68">
        <f>'FST imm. duration'!O221</f>
        <v>72.194294591854018</v>
      </c>
      <c r="G220" s="68">
        <f>'FST imm. duration'!V221</f>
        <v>40.468774131073872</v>
      </c>
      <c r="H220" s="67">
        <f>'FST imm. duration'!N221</f>
        <v>13</v>
      </c>
      <c r="I220" s="67">
        <f t="shared" si="6"/>
        <v>4.333333333333333</v>
      </c>
      <c r="J220" s="67">
        <f>'FST imm. duration'!U221</f>
        <v>13</v>
      </c>
      <c r="K220" s="67">
        <f>'FST imm. duration'!W221</f>
        <v>3</v>
      </c>
      <c r="T220" s="69" t="str">
        <f>'Extraction info'!D221</f>
        <v>M</v>
      </c>
      <c r="U220" s="69" t="str">
        <f>'Extraction info'!E221</f>
        <v>rat</v>
      </c>
      <c r="V220" s="69" t="str">
        <f>'Extraction info'!F221</f>
        <v>wistar</v>
      </c>
      <c r="W220" s="69" t="str">
        <f>'Extraction info'!G221</f>
        <v>NA</v>
      </c>
      <c r="X220" s="69" t="str">
        <f>'Extraction info'!H221</f>
        <v>NA</v>
      </c>
      <c r="Y220" s="69" t="str">
        <f>'Extraction info'!I221</f>
        <v>160-210</v>
      </c>
      <c r="Z220" s="69" t="str">
        <f>'Extraction info'!P221</f>
        <v>vehicle</v>
      </c>
      <c r="AA220" s="69" t="str">
        <f>'Extraction info'!Q221</f>
        <v>imipramine</v>
      </c>
      <c r="AB220" s="69" t="str">
        <f>'Extraction info'!R221</f>
        <v>tricyclic</v>
      </c>
      <c r="AC220" s="69">
        <f>'Extraction info'!S221</f>
        <v>20</v>
      </c>
      <c r="AD220" s="69">
        <f>'Extraction info'!T221</f>
        <v>1</v>
      </c>
      <c r="AE220" s="69" t="str">
        <f>'Extraction info'!U221</f>
        <v>IP</v>
      </c>
      <c r="AF220" s="69">
        <f>'Extraction info'!V221</f>
        <v>3</v>
      </c>
      <c r="AG220" s="69">
        <f>'Extraction info'!W221</f>
        <v>1</v>
      </c>
      <c r="AH220" s="70" t="str">
        <f>'Extraction info'!X221</f>
        <v>pre15test5</v>
      </c>
      <c r="AI220" s="70" t="str">
        <f>'Extraction info'!Y221</f>
        <v>manually, chronometers</v>
      </c>
      <c r="AK220" s="70" t="str">
        <f>'Extraction info'!AE221</f>
        <v>NA</v>
      </c>
    </row>
    <row r="221" spans="1:37" x14ac:dyDescent="0.25">
      <c r="A221" s="65" t="str">
        <f>'FST imm. duration'!A222</f>
        <v xml:space="preserve">KASSAI et al. </v>
      </c>
      <c r="B221" s="66">
        <f>'FST imm. duration'!B222</f>
        <v>2012</v>
      </c>
      <c r="C221" s="67" t="str">
        <f>'FST imm. duration'!E222</f>
        <v>FST immob. Duration</v>
      </c>
      <c r="D221" s="68">
        <f>'FST imm. duration'!J222</f>
        <v>142.37875288683603</v>
      </c>
      <c r="E221" s="68">
        <f>'FST imm. duration'!Q222</f>
        <v>66.374133949191688</v>
      </c>
      <c r="F221" s="68">
        <f>'FST imm. duration'!O222</f>
        <v>72.194294591854018</v>
      </c>
      <c r="G221" s="68">
        <f>'FST imm. duration'!V222</f>
        <v>43.216653856023328</v>
      </c>
      <c r="H221" s="67">
        <f>'FST imm. duration'!N222</f>
        <v>13</v>
      </c>
      <c r="I221" s="67">
        <f t="shared" si="6"/>
        <v>4.333333333333333</v>
      </c>
      <c r="J221" s="67">
        <f>'FST imm. duration'!U222</f>
        <v>13</v>
      </c>
      <c r="K221" s="67">
        <f>'FST imm. duration'!W222</f>
        <v>3</v>
      </c>
      <c r="T221" s="69" t="str">
        <f>'Extraction info'!D222</f>
        <v>M</v>
      </c>
      <c r="U221" s="69" t="str">
        <f>'Extraction info'!E222</f>
        <v>rat</v>
      </c>
      <c r="V221" s="69" t="str">
        <f>'Extraction info'!F222</f>
        <v>wistar</v>
      </c>
      <c r="W221" s="69" t="str">
        <f>'Extraction info'!G222</f>
        <v>NA</v>
      </c>
      <c r="X221" s="69" t="str">
        <f>'Extraction info'!H222</f>
        <v>NA</v>
      </c>
      <c r="Y221" s="69" t="str">
        <f>'Extraction info'!I222</f>
        <v>160-210</v>
      </c>
      <c r="Z221" s="69" t="str">
        <f>'Extraction info'!P222</f>
        <v>vehicle</v>
      </c>
      <c r="AA221" s="69" t="str">
        <f>'Extraction info'!Q222</f>
        <v>imipramine</v>
      </c>
      <c r="AB221" s="69" t="str">
        <f>'Extraction info'!R222</f>
        <v>tricyclic</v>
      </c>
      <c r="AC221" s="69">
        <f>'Extraction info'!S222</f>
        <v>40</v>
      </c>
      <c r="AD221" s="69">
        <f>'Extraction info'!T222</f>
        <v>1</v>
      </c>
      <c r="AE221" s="69" t="str">
        <f>'Extraction info'!U222</f>
        <v>IP</v>
      </c>
      <c r="AF221" s="69">
        <f>'Extraction info'!V222</f>
        <v>3</v>
      </c>
      <c r="AG221" s="69">
        <f>'Extraction info'!W222</f>
        <v>1</v>
      </c>
      <c r="AH221" s="70" t="str">
        <f>'Extraction info'!X222</f>
        <v>pre15test5</v>
      </c>
      <c r="AI221" s="70" t="str">
        <f>'Extraction info'!Y222</f>
        <v>manually, chronometers</v>
      </c>
      <c r="AK221" s="70" t="str">
        <f>'Extraction info'!AE222</f>
        <v>NA</v>
      </c>
    </row>
    <row r="222" spans="1:37" x14ac:dyDescent="0.25">
      <c r="A222" s="65" t="str">
        <f>'FST imm. duration'!A223</f>
        <v xml:space="preserve">KAWAHARA et al. </v>
      </c>
      <c r="B222" s="66">
        <f>'FST imm. duration'!B223</f>
        <v>2013</v>
      </c>
      <c r="C222" s="67" t="str">
        <f>'FST imm. duration'!E223</f>
        <v>FST immob. Duration</v>
      </c>
      <c r="D222" s="68">
        <f>'FST imm. duration'!J223</f>
        <v>170.36435786435788</v>
      </c>
      <c r="E222" s="68">
        <f>'FST imm. duration'!Q223</f>
        <v>88.519119769119769</v>
      </c>
      <c r="F222" s="68">
        <f>'FST imm. duration'!O223</f>
        <v>31.248405734253996</v>
      </c>
      <c r="G222" s="68">
        <f>'FST imm. duration'!V223</f>
        <v>60.456099257291406</v>
      </c>
      <c r="H222" s="67">
        <f>'FST imm. duration'!N223</f>
        <v>8</v>
      </c>
      <c r="I222" s="67">
        <f t="shared" si="6"/>
        <v>8</v>
      </c>
      <c r="J222" s="67">
        <f>'FST imm. duration'!U223</f>
        <v>8</v>
      </c>
      <c r="K222" s="67">
        <f>'FST imm. duration'!W223</f>
        <v>1</v>
      </c>
      <c r="T222" s="69" t="str">
        <f>'Extraction info'!D223</f>
        <v>M</v>
      </c>
      <c r="U222" s="69" t="str">
        <f>'Extraction info'!E223</f>
        <v>rat</v>
      </c>
      <c r="V222" s="69" t="str">
        <f>'Extraction info'!F223</f>
        <v>wistar</v>
      </c>
      <c r="W222" s="69" t="str">
        <f>'Extraction info'!G223</f>
        <v>NA</v>
      </c>
      <c r="X222" s="69" t="str">
        <f>'Extraction info'!H223</f>
        <v>NA</v>
      </c>
      <c r="Y222" s="69" t="str">
        <f>'Extraction info'!I223</f>
        <v>200-300</v>
      </c>
      <c r="Z222" s="69" t="str">
        <f>'Extraction info'!P223</f>
        <v>vehicle</v>
      </c>
      <c r="AA222" s="69" t="str">
        <f>'Extraction info'!Q223</f>
        <v>desipramine</v>
      </c>
      <c r="AB222" s="69" t="str">
        <f>'Extraction info'!R223</f>
        <v>tricyclic</v>
      </c>
      <c r="AC222" s="69">
        <f>'Extraction info'!S223</f>
        <v>10</v>
      </c>
      <c r="AD222" s="69">
        <f>'Extraction info'!T223</f>
        <v>1</v>
      </c>
      <c r="AE222" s="69" t="str">
        <f>'Extraction info'!U223</f>
        <v>IP</v>
      </c>
      <c r="AF222" s="69">
        <f>'Extraction info'!V223</f>
        <v>1</v>
      </c>
      <c r="AG222" s="69">
        <f>'Extraction info'!W223</f>
        <v>1</v>
      </c>
      <c r="AH222" s="70" t="str">
        <f>'Extraction info'!X223</f>
        <v>pre20test5</v>
      </c>
      <c r="AI222" s="70" t="str">
        <f>'Extraction info'!Y223</f>
        <v>video analysis</v>
      </c>
      <c r="AK222" s="70" t="str">
        <f>'Extraction info'!AE223</f>
        <v>NA</v>
      </c>
    </row>
    <row r="223" spans="1:37" x14ac:dyDescent="0.25">
      <c r="A223" s="65" t="str">
        <f>'FST imm. duration'!A224</f>
        <v xml:space="preserve">KAWASHIMA et al. </v>
      </c>
      <c r="B223" s="66">
        <f>'FST imm. duration'!B224</f>
        <v>1986</v>
      </c>
      <c r="C223" s="67" t="str">
        <f>'FST imm. duration'!E224</f>
        <v>FST immob. Duration</v>
      </c>
      <c r="D223" s="68">
        <f>'FST imm. duration'!J224</f>
        <v>215.8</v>
      </c>
      <c r="E223" s="68">
        <f>'FST imm. duration'!Q224</f>
        <v>95.386733991278405</v>
      </c>
      <c r="F223" s="68">
        <f>'FST imm. duration'!O224</f>
        <v>11.879393923934</v>
      </c>
      <c r="G223" s="68">
        <f>'FST imm. duration'!V224</f>
        <v>5.9723501371735033</v>
      </c>
      <c r="H223" s="67">
        <f>'FST imm. duration'!N224</f>
        <v>8</v>
      </c>
      <c r="I223" s="67">
        <f t="shared" si="6"/>
        <v>1.6</v>
      </c>
      <c r="J223" s="67">
        <f>'FST imm. duration'!U224</f>
        <v>8</v>
      </c>
      <c r="K223" s="67">
        <f>'FST imm. duration'!W224</f>
        <v>5</v>
      </c>
      <c r="T223" s="69" t="str">
        <f>'Extraction info'!D224</f>
        <v>M</v>
      </c>
      <c r="U223" s="69" t="str">
        <f>'Extraction info'!E224</f>
        <v>rat</v>
      </c>
      <c r="V223" s="69" t="str">
        <f>'Extraction info'!F224</f>
        <v>wistar</v>
      </c>
      <c r="W223" s="69" t="str">
        <f>'Extraction info'!G224</f>
        <v>NA</v>
      </c>
      <c r="X223" s="69" t="str">
        <f>'Extraction info'!H224</f>
        <v>NA</v>
      </c>
      <c r="Y223" s="69" t="str">
        <f>'Extraction info'!I224</f>
        <v>160-180</v>
      </c>
      <c r="Z223" s="69" t="str">
        <f>'Extraction info'!P224</f>
        <v>vehicle</v>
      </c>
      <c r="AA223" s="69" t="str">
        <f>'Extraction info'!Q224</f>
        <v>imipramine</v>
      </c>
      <c r="AB223" s="69" t="str">
        <f>'Extraction info'!R224</f>
        <v>tricyclic</v>
      </c>
      <c r="AC223" s="69">
        <f>'Extraction info'!S224</f>
        <v>10</v>
      </c>
      <c r="AD223" s="69">
        <f>'Extraction info'!T224</f>
        <v>1</v>
      </c>
      <c r="AE223" s="69" t="str">
        <f>'Extraction info'!U224</f>
        <v>IP</v>
      </c>
      <c r="AF223" s="69">
        <f>'Extraction info'!V224</f>
        <v>1</v>
      </c>
      <c r="AG223" s="69">
        <f>'Extraction info'!W224</f>
        <v>1</v>
      </c>
      <c r="AH223" s="70" t="str">
        <f>'Extraction info'!X224</f>
        <v>pre15test5</v>
      </c>
      <c r="AI223" s="70" t="str">
        <f>'Extraction info'!Y224</f>
        <v>NA</v>
      </c>
      <c r="AK223" s="70" t="str">
        <f>'Extraction info'!AE224</f>
        <v>NA</v>
      </c>
    </row>
    <row r="224" spans="1:37" x14ac:dyDescent="0.25">
      <c r="A224" s="65" t="str">
        <f>'FST imm. duration'!A225</f>
        <v xml:space="preserve">KAWASHIMA et al. </v>
      </c>
      <c r="B224" s="66">
        <f>'FST imm. duration'!B225</f>
        <v>1986</v>
      </c>
      <c r="C224" s="67" t="str">
        <f>'FST imm. duration'!E225</f>
        <v>FST immob. Duration</v>
      </c>
      <c r="D224" s="68">
        <f>'FST imm. duration'!J225</f>
        <v>215.8</v>
      </c>
      <c r="E224" s="68">
        <f>'FST imm. duration'!Q225</f>
        <v>96.465457883865042</v>
      </c>
      <c r="F224" s="68">
        <f>'FST imm. duration'!O225</f>
        <v>11.879393923934</v>
      </c>
      <c r="G224" s="68">
        <f>'FST imm. duration'!V225</f>
        <v>7.4654376714668782</v>
      </c>
      <c r="H224" s="67">
        <f>'FST imm. duration'!N225</f>
        <v>8</v>
      </c>
      <c r="I224" s="67">
        <f t="shared" si="6"/>
        <v>1.6</v>
      </c>
      <c r="J224" s="67">
        <f>'FST imm. duration'!U225</f>
        <v>8</v>
      </c>
      <c r="K224" s="67">
        <f>'FST imm. duration'!W225</f>
        <v>5</v>
      </c>
      <c r="T224" s="69" t="str">
        <f>'Extraction info'!D225</f>
        <v>M</v>
      </c>
      <c r="U224" s="69" t="str">
        <f>'Extraction info'!E225</f>
        <v>rat</v>
      </c>
      <c r="V224" s="69" t="str">
        <f>'Extraction info'!F225</f>
        <v>wistar</v>
      </c>
      <c r="W224" s="69" t="str">
        <f>'Extraction info'!G225</f>
        <v>NA</v>
      </c>
      <c r="X224" s="69" t="str">
        <f>'Extraction info'!H225</f>
        <v>NA</v>
      </c>
      <c r="Y224" s="69" t="str">
        <f>'Extraction info'!I225</f>
        <v>160-180</v>
      </c>
      <c r="Z224" s="69" t="str">
        <f>'Extraction info'!P225</f>
        <v>vehicle</v>
      </c>
      <c r="AA224" s="69" t="str">
        <f>'Extraction info'!Q225</f>
        <v>desipramine</v>
      </c>
      <c r="AB224" s="69" t="str">
        <f>'Extraction info'!R225</f>
        <v>tricyclic</v>
      </c>
      <c r="AC224" s="69">
        <f>'Extraction info'!S225</f>
        <v>10</v>
      </c>
      <c r="AD224" s="69">
        <f>'Extraction info'!T225</f>
        <v>1</v>
      </c>
      <c r="AE224" s="69" t="str">
        <f>'Extraction info'!U225</f>
        <v>IP</v>
      </c>
      <c r="AF224" s="69">
        <f>'Extraction info'!V225</f>
        <v>1</v>
      </c>
      <c r="AG224" s="69">
        <f>'Extraction info'!W225</f>
        <v>1</v>
      </c>
      <c r="AH224" s="70" t="str">
        <f>'Extraction info'!X225</f>
        <v>pre15test5</v>
      </c>
      <c r="AI224" s="70" t="str">
        <f>'Extraction info'!Y225</f>
        <v>NA</v>
      </c>
      <c r="AK224" s="70" t="str">
        <f>'Extraction info'!AE225</f>
        <v>NA</v>
      </c>
    </row>
    <row r="225" spans="1:37" x14ac:dyDescent="0.25">
      <c r="A225" s="65" t="str">
        <f>'FST imm. duration'!A226</f>
        <v xml:space="preserve">KAWASHIMA et al. </v>
      </c>
      <c r="B225" s="66">
        <f>'FST imm. duration'!B226</f>
        <v>1986</v>
      </c>
      <c r="C225" s="67" t="str">
        <f>'FST imm. duration'!E226</f>
        <v>FST immob. Duration</v>
      </c>
      <c r="D225" s="68">
        <f>'FST imm. duration'!J226</f>
        <v>215.8</v>
      </c>
      <c r="E225" s="68">
        <f>'FST imm. duration'!Q226</f>
        <v>95.386733991278405</v>
      </c>
      <c r="F225" s="68">
        <f>'FST imm. duration'!O226</f>
        <v>11.879393923934</v>
      </c>
      <c r="G225" s="68">
        <f>'FST imm. duration'!V226</f>
        <v>6.7513523289787418</v>
      </c>
      <c r="H225" s="67">
        <f>'FST imm. duration'!N226</f>
        <v>8</v>
      </c>
      <c r="I225" s="67">
        <f t="shared" si="6"/>
        <v>1.6</v>
      </c>
      <c r="J225" s="67">
        <f>'FST imm. duration'!U226</f>
        <v>8</v>
      </c>
      <c r="K225" s="67">
        <f>'FST imm. duration'!W226</f>
        <v>5</v>
      </c>
      <c r="T225" s="69" t="str">
        <f>'Extraction info'!D226</f>
        <v>M</v>
      </c>
      <c r="U225" s="69" t="str">
        <f>'Extraction info'!E226</f>
        <v>rat</v>
      </c>
      <c r="V225" s="69" t="str">
        <f>'Extraction info'!F226</f>
        <v>wistar</v>
      </c>
      <c r="W225" s="69" t="str">
        <f>'Extraction info'!G226</f>
        <v>NA</v>
      </c>
      <c r="X225" s="69" t="str">
        <f>'Extraction info'!H226</f>
        <v>NA</v>
      </c>
      <c r="Y225" s="69" t="str">
        <f>'Extraction info'!I226</f>
        <v>160-180</v>
      </c>
      <c r="Z225" s="69" t="str">
        <f>'Extraction info'!P226</f>
        <v>vehicle</v>
      </c>
      <c r="AA225" s="69" t="str">
        <f>'Extraction info'!Q226</f>
        <v>amitriptyline</v>
      </c>
      <c r="AB225" s="69" t="str">
        <f>'Extraction info'!R226</f>
        <v>tricyclic</v>
      </c>
      <c r="AC225" s="69">
        <f>'Extraction info'!S226</f>
        <v>5</v>
      </c>
      <c r="AD225" s="69">
        <f>'Extraction info'!T226</f>
        <v>1</v>
      </c>
      <c r="AE225" s="69" t="str">
        <f>'Extraction info'!U226</f>
        <v>IP</v>
      </c>
      <c r="AF225" s="69">
        <f>'Extraction info'!V226</f>
        <v>1</v>
      </c>
      <c r="AG225" s="69">
        <f>'Extraction info'!W226</f>
        <v>1</v>
      </c>
      <c r="AH225" s="70" t="str">
        <f>'Extraction info'!X226</f>
        <v>pre15test5</v>
      </c>
      <c r="AI225" s="70" t="str">
        <f>'Extraction info'!Y226</f>
        <v>NA</v>
      </c>
      <c r="AK225" s="70" t="str">
        <f>'Extraction info'!AE226</f>
        <v>NA</v>
      </c>
    </row>
    <row r="226" spans="1:37" x14ac:dyDescent="0.25">
      <c r="A226" s="65" t="str">
        <f>'FST imm. duration'!A227</f>
        <v xml:space="preserve">KAWASHIMA et al. </v>
      </c>
      <c r="B226" s="66">
        <f>'FST imm. duration'!B227</f>
        <v>1986</v>
      </c>
      <c r="C226" s="67" t="str">
        <f>'FST imm. duration'!E227</f>
        <v>FST immob. Duration</v>
      </c>
      <c r="D226" s="68">
        <f>'FST imm. duration'!J227</f>
        <v>215.8</v>
      </c>
      <c r="E226" s="68">
        <f>'FST imm. duration'!Q227</f>
        <v>83.727335322469571</v>
      </c>
      <c r="F226" s="68">
        <f>'FST imm. duration'!O227</f>
        <v>11.879393923934</v>
      </c>
      <c r="G226" s="68">
        <f>'FST imm. duration'!V227</f>
        <v>8.2444398632721185</v>
      </c>
      <c r="H226" s="67">
        <f>'FST imm. duration'!N227</f>
        <v>8</v>
      </c>
      <c r="I226" s="67">
        <f t="shared" si="6"/>
        <v>1.6</v>
      </c>
      <c r="J226" s="67">
        <f>'FST imm. duration'!U227</f>
        <v>8</v>
      </c>
      <c r="K226" s="67">
        <f>'FST imm. duration'!W227</f>
        <v>5</v>
      </c>
      <c r="T226" s="69" t="str">
        <f>'Extraction info'!D227</f>
        <v>M</v>
      </c>
      <c r="U226" s="69" t="str">
        <f>'Extraction info'!E227</f>
        <v>rat</v>
      </c>
      <c r="V226" s="69" t="str">
        <f>'Extraction info'!F227</f>
        <v>wistar</v>
      </c>
      <c r="W226" s="69" t="str">
        <f>'Extraction info'!G227</f>
        <v>NA</v>
      </c>
      <c r="X226" s="69" t="str">
        <f>'Extraction info'!H227</f>
        <v>NA</v>
      </c>
      <c r="Y226" s="69" t="str">
        <f>'Extraction info'!I227</f>
        <v>160-180</v>
      </c>
      <c r="Z226" s="69" t="str">
        <f>'Extraction info'!P227</f>
        <v>vehicle</v>
      </c>
      <c r="AA226" s="69" t="str">
        <f>'Extraction info'!Q227</f>
        <v>amitriptyline</v>
      </c>
      <c r="AB226" s="69" t="str">
        <f>'Extraction info'!R227</f>
        <v>tricyclic</v>
      </c>
      <c r="AC226" s="69">
        <f>'Extraction info'!S227</f>
        <v>10</v>
      </c>
      <c r="AD226" s="69">
        <f>'Extraction info'!T227</f>
        <v>1</v>
      </c>
      <c r="AE226" s="69" t="str">
        <f>'Extraction info'!U227</f>
        <v>IP</v>
      </c>
      <c r="AF226" s="69">
        <f>'Extraction info'!V227</f>
        <v>1</v>
      </c>
      <c r="AG226" s="69">
        <f>'Extraction info'!W227</f>
        <v>1</v>
      </c>
      <c r="AH226" s="70" t="str">
        <f>'Extraction info'!X227</f>
        <v>pre15test5</v>
      </c>
      <c r="AI226" s="70" t="str">
        <f>'Extraction info'!Y227</f>
        <v>NA</v>
      </c>
      <c r="AK226" s="70" t="str">
        <f>'Extraction info'!AE227</f>
        <v>NA</v>
      </c>
    </row>
    <row r="227" spans="1:37" x14ac:dyDescent="0.25">
      <c r="A227" s="65" t="str">
        <f>'FST imm. duration'!A228</f>
        <v xml:space="preserve">KAWASHIMA et al. </v>
      </c>
      <c r="B227" s="66">
        <f>'FST imm. duration'!B228</f>
        <v>1986</v>
      </c>
      <c r="C227" s="67" t="str">
        <f>'FST imm. duration'!E228</f>
        <v>FST immob. Duration</v>
      </c>
      <c r="D227" s="68">
        <f>'FST imm. duration'!J228</f>
        <v>215.8</v>
      </c>
      <c r="E227" s="68">
        <f>'FST imm. duration'!Q228</f>
        <v>99.90819371126922</v>
      </c>
      <c r="F227" s="68">
        <f>'FST imm. duration'!O228</f>
        <v>11.879393923934</v>
      </c>
      <c r="G227" s="68">
        <f>'FST imm. duration'!V228</f>
        <v>6.7513523289787418</v>
      </c>
      <c r="H227" s="67">
        <f>'FST imm. duration'!N228</f>
        <v>8</v>
      </c>
      <c r="I227" s="67">
        <f t="shared" si="6"/>
        <v>1.6</v>
      </c>
      <c r="J227" s="67">
        <f>'FST imm. duration'!U228</f>
        <v>8</v>
      </c>
      <c r="K227" s="67">
        <f>'FST imm. duration'!W228</f>
        <v>5</v>
      </c>
      <c r="T227" s="69" t="str">
        <f>'Extraction info'!D228</f>
        <v>M</v>
      </c>
      <c r="U227" s="69" t="str">
        <f>'Extraction info'!E228</f>
        <v>rat</v>
      </c>
      <c r="V227" s="69" t="str">
        <f>'Extraction info'!F228</f>
        <v>wistar</v>
      </c>
      <c r="W227" s="69" t="str">
        <f>'Extraction info'!G228</f>
        <v>NA</v>
      </c>
      <c r="X227" s="69" t="str">
        <f>'Extraction info'!H228</f>
        <v>NA</v>
      </c>
      <c r="Y227" s="69" t="str">
        <f>'Extraction info'!I228</f>
        <v>160-180</v>
      </c>
      <c r="Z227" s="69" t="str">
        <f>'Extraction info'!P228</f>
        <v>vehicle</v>
      </c>
      <c r="AA227" s="69" t="str">
        <f>'Extraction info'!Q228</f>
        <v>clomipramine</v>
      </c>
      <c r="AB227" s="69" t="str">
        <f>'Extraction info'!R228</f>
        <v>tricyclic</v>
      </c>
      <c r="AC227" s="69">
        <f>'Extraction info'!S228</f>
        <v>10</v>
      </c>
      <c r="AD227" s="69">
        <f>'Extraction info'!T228</f>
        <v>1</v>
      </c>
      <c r="AE227" s="69" t="str">
        <f>'Extraction info'!U228</f>
        <v>IP</v>
      </c>
      <c r="AF227" s="69">
        <f>'Extraction info'!V228</f>
        <v>1</v>
      </c>
      <c r="AG227" s="69">
        <f>'Extraction info'!W228</f>
        <v>1</v>
      </c>
      <c r="AH227" s="70" t="str">
        <f>'Extraction info'!X228</f>
        <v>pre15test5</v>
      </c>
      <c r="AI227" s="70" t="str">
        <f>'Extraction info'!Y228</f>
        <v>NA</v>
      </c>
      <c r="AK227" s="70" t="str">
        <f>'Extraction info'!AE228</f>
        <v>NA</v>
      </c>
    </row>
    <row r="228" spans="1:37" x14ac:dyDescent="0.25">
      <c r="A228" s="65" t="str">
        <f>'FST imm. duration'!A229</f>
        <v xml:space="preserve">KAWASHIMA et al. </v>
      </c>
      <c r="B228" s="66">
        <f>'FST imm. duration'!B229</f>
        <v>1986</v>
      </c>
      <c r="C228" s="67" t="str">
        <f>'FST imm. duration'!E229</f>
        <v>FST immob. Duration</v>
      </c>
      <c r="D228" s="68">
        <f>'FST imm. duration'!J229</f>
        <v>206.4</v>
      </c>
      <c r="E228" s="68">
        <f>'FST imm. duration'!Q229</f>
        <v>44.778517328437005</v>
      </c>
      <c r="F228" s="68">
        <f>'FST imm. duration'!O229</f>
        <v>27.6</v>
      </c>
      <c r="G228" s="68">
        <f>'FST imm. duration'!V229</f>
        <v>5.2582647946853669</v>
      </c>
      <c r="H228" s="67">
        <f>'FST imm. duration'!N229</f>
        <v>16</v>
      </c>
      <c r="I228" s="67">
        <f t="shared" si="6"/>
        <v>3.2</v>
      </c>
      <c r="J228" s="67">
        <f>'FST imm. duration'!U229</f>
        <v>8</v>
      </c>
      <c r="K228" s="67">
        <f>'FST imm. duration'!W229</f>
        <v>5</v>
      </c>
      <c r="T228" s="69" t="str">
        <f>'Extraction info'!D229</f>
        <v>M</v>
      </c>
      <c r="U228" s="69" t="str">
        <f>'Extraction info'!E229</f>
        <v>rat</v>
      </c>
      <c r="V228" s="69" t="str">
        <f>'Extraction info'!F229</f>
        <v>wistar</v>
      </c>
      <c r="W228" s="69" t="str">
        <f>'Extraction info'!G229</f>
        <v>NA</v>
      </c>
      <c r="X228" s="69" t="str">
        <f>'Extraction info'!H229</f>
        <v>NA</v>
      </c>
      <c r="Y228" s="69" t="str">
        <f>'Extraction info'!I229</f>
        <v>160-180</v>
      </c>
      <c r="Z228" s="69" t="str">
        <f>'Extraction info'!P229</f>
        <v>vehicle</v>
      </c>
      <c r="AA228" s="69" t="str">
        <f>'Extraction info'!Q229</f>
        <v>imipramine</v>
      </c>
      <c r="AB228" s="69" t="str">
        <f>'Extraction info'!R229</f>
        <v>tricyclic</v>
      </c>
      <c r="AC228" s="69">
        <f>'Extraction info'!S229</f>
        <v>10</v>
      </c>
      <c r="AD228" s="69">
        <f>'Extraction info'!T229</f>
        <v>15</v>
      </c>
      <c r="AE228" s="69" t="str">
        <f>'Extraction info'!U229</f>
        <v>IP</v>
      </c>
      <c r="AF228" s="69">
        <f>'Extraction info'!V229</f>
        <v>1</v>
      </c>
      <c r="AG228" s="69">
        <f>'Extraction info'!W229</f>
        <v>5</v>
      </c>
      <c r="AH228" s="70" t="str">
        <f>'Extraction info'!X229</f>
        <v>pre15test5</v>
      </c>
      <c r="AI228" s="70" t="str">
        <f>'Extraction info'!Y229</f>
        <v>NA</v>
      </c>
      <c r="AK228" s="70" t="str">
        <f>'Extraction info'!AE229</f>
        <v>NA</v>
      </c>
    </row>
    <row r="229" spans="1:37" x14ac:dyDescent="0.25">
      <c r="A229" s="65" t="str">
        <f>'FST imm. duration'!A230</f>
        <v xml:space="preserve">KAWASHIMA et al. </v>
      </c>
      <c r="B229" s="66">
        <f>'FST imm. duration'!B230</f>
        <v>1986</v>
      </c>
      <c r="C229" s="67" t="str">
        <f>'FST imm. duration'!E230</f>
        <v>FST immob. Duration</v>
      </c>
      <c r="D229" s="68">
        <f>'FST imm. duration'!J230</f>
        <v>206.4</v>
      </c>
      <c r="E229" s="68">
        <f>'FST imm. duration'!Q230</f>
        <v>39.224236860224927</v>
      </c>
      <c r="F229" s="68">
        <f>'FST imm. duration'!O230</f>
        <v>27.6</v>
      </c>
      <c r="G229" s="68">
        <f>'FST imm. duration'!V230</f>
        <v>16.488879726544237</v>
      </c>
      <c r="H229" s="67">
        <f>'FST imm. duration'!N230</f>
        <v>16</v>
      </c>
      <c r="I229" s="67">
        <f t="shared" si="6"/>
        <v>3.2</v>
      </c>
      <c r="J229" s="67">
        <f>'FST imm. duration'!U230</f>
        <v>8</v>
      </c>
      <c r="K229" s="67">
        <f>'FST imm. duration'!W230</f>
        <v>5</v>
      </c>
      <c r="T229" s="69" t="str">
        <f>'Extraction info'!D230</f>
        <v>M</v>
      </c>
      <c r="U229" s="69" t="str">
        <f>'Extraction info'!E230</f>
        <v>rat</v>
      </c>
      <c r="V229" s="69" t="str">
        <f>'Extraction info'!F230</f>
        <v>wistar</v>
      </c>
      <c r="W229" s="69" t="str">
        <f>'Extraction info'!G230</f>
        <v>NA</v>
      </c>
      <c r="X229" s="69" t="str">
        <f>'Extraction info'!H230</f>
        <v>NA</v>
      </c>
      <c r="Y229" s="69" t="str">
        <f>'Extraction info'!I230</f>
        <v>160-180</v>
      </c>
      <c r="Z229" s="69" t="str">
        <f>'Extraction info'!P230</f>
        <v>vehicle</v>
      </c>
      <c r="AA229" s="69" t="str">
        <f>'Extraction info'!Q230</f>
        <v>desipramine</v>
      </c>
      <c r="AB229" s="69" t="str">
        <f>'Extraction info'!R230</f>
        <v>tricyclic</v>
      </c>
      <c r="AC229" s="69">
        <f>'Extraction info'!S230</f>
        <v>10</v>
      </c>
      <c r="AD229" s="69">
        <f>'Extraction info'!T230</f>
        <v>15</v>
      </c>
      <c r="AE229" s="69" t="str">
        <f>'Extraction info'!U230</f>
        <v>IP</v>
      </c>
      <c r="AF229" s="69">
        <f>'Extraction info'!V230</f>
        <v>1</v>
      </c>
      <c r="AG229" s="69">
        <f>'Extraction info'!W230</f>
        <v>5</v>
      </c>
      <c r="AH229" s="70" t="str">
        <f>'Extraction info'!X230</f>
        <v>pre15test5</v>
      </c>
      <c r="AI229" s="70" t="str">
        <f>'Extraction info'!Y230</f>
        <v>NA</v>
      </c>
      <c r="AK229" s="70" t="str">
        <f>'Extraction info'!AE230</f>
        <v>NA</v>
      </c>
    </row>
    <row r="230" spans="1:37" x14ac:dyDescent="0.25">
      <c r="A230" s="65" t="str">
        <f>'FST imm. duration'!A231</f>
        <v xml:space="preserve">KAWASHIMA et al. </v>
      </c>
      <c r="B230" s="66">
        <f>'FST imm. duration'!B231</f>
        <v>1986</v>
      </c>
      <c r="C230" s="67" t="str">
        <f>'FST imm. duration'!E231</f>
        <v>FST immob. Duration</v>
      </c>
      <c r="D230" s="68">
        <f>'FST imm. duration'!J231</f>
        <v>206.4</v>
      </c>
      <c r="E230" s="68">
        <f>'FST imm. duration'!Q231</f>
        <v>103.3509295386734</v>
      </c>
      <c r="F230" s="68">
        <f>'FST imm. duration'!O231</f>
        <v>27.6</v>
      </c>
      <c r="G230" s="68">
        <f>'FST imm. duration'!V231</f>
        <v>4.4792626028801266</v>
      </c>
      <c r="H230" s="67">
        <f>'FST imm. duration'!N231</f>
        <v>16</v>
      </c>
      <c r="I230" s="67">
        <f t="shared" si="6"/>
        <v>3.2</v>
      </c>
      <c r="J230" s="67">
        <f>'FST imm. duration'!U231</f>
        <v>8</v>
      </c>
      <c r="K230" s="67">
        <f>'FST imm. duration'!W231</f>
        <v>5</v>
      </c>
      <c r="T230" s="69" t="str">
        <f>'Extraction info'!D231</f>
        <v>M</v>
      </c>
      <c r="U230" s="69" t="str">
        <f>'Extraction info'!E231</f>
        <v>rat</v>
      </c>
      <c r="V230" s="69" t="str">
        <f>'Extraction info'!F231</f>
        <v>wistar</v>
      </c>
      <c r="W230" s="69" t="str">
        <f>'Extraction info'!G231</f>
        <v>NA</v>
      </c>
      <c r="X230" s="69" t="str">
        <f>'Extraction info'!H231</f>
        <v>NA</v>
      </c>
      <c r="Y230" s="69" t="str">
        <f>'Extraction info'!I231</f>
        <v>160-180</v>
      </c>
      <c r="Z230" s="69" t="str">
        <f>'Extraction info'!P231</f>
        <v>vehicle</v>
      </c>
      <c r="AA230" s="69" t="str">
        <f>'Extraction info'!Q231</f>
        <v>amitriptyline</v>
      </c>
      <c r="AB230" s="69" t="str">
        <f>'Extraction info'!R231</f>
        <v>tricyclic</v>
      </c>
      <c r="AC230" s="69">
        <f>'Extraction info'!S231</f>
        <v>5</v>
      </c>
      <c r="AD230" s="69">
        <f>'Extraction info'!T231</f>
        <v>15</v>
      </c>
      <c r="AE230" s="69" t="str">
        <f>'Extraction info'!U231</f>
        <v>IP</v>
      </c>
      <c r="AF230" s="69">
        <f>'Extraction info'!V231</f>
        <v>1</v>
      </c>
      <c r="AG230" s="69">
        <f>'Extraction info'!W231</f>
        <v>5</v>
      </c>
      <c r="AH230" s="70" t="str">
        <f>'Extraction info'!X231</f>
        <v>pre15test5</v>
      </c>
      <c r="AI230" s="70" t="str">
        <f>'Extraction info'!Y231</f>
        <v>NA</v>
      </c>
      <c r="AK230" s="70" t="str">
        <f>'Extraction info'!AE231</f>
        <v>NA</v>
      </c>
    </row>
    <row r="231" spans="1:37" x14ac:dyDescent="0.25">
      <c r="A231" s="65" t="str">
        <f>'FST imm. duration'!A232</f>
        <v xml:space="preserve">KAWASHIMA et al. </v>
      </c>
      <c r="B231" s="66">
        <f>'FST imm. duration'!B232</f>
        <v>1986</v>
      </c>
      <c r="C231" s="67" t="str">
        <f>'FST imm. duration'!E232</f>
        <v>FST immob. Duration</v>
      </c>
      <c r="D231" s="68">
        <f>'FST imm. duration'!J232</f>
        <v>206.4</v>
      </c>
      <c r="E231" s="68">
        <f>'FST imm. duration'!Q232</f>
        <v>82.143676841863666</v>
      </c>
      <c r="F231" s="68">
        <f>'FST imm. duration'!O232</f>
        <v>27.6</v>
      </c>
      <c r="G231" s="68">
        <f>'FST imm. duration'!V232</f>
        <v>11.230614931858868</v>
      </c>
      <c r="H231" s="67">
        <f>'FST imm. duration'!N232</f>
        <v>16</v>
      </c>
      <c r="I231" s="67">
        <f t="shared" si="6"/>
        <v>3.2</v>
      </c>
      <c r="J231" s="67">
        <f>'FST imm. duration'!U232</f>
        <v>8</v>
      </c>
      <c r="K231" s="67">
        <f>'FST imm. duration'!W232</f>
        <v>5</v>
      </c>
      <c r="T231" s="69" t="str">
        <f>'Extraction info'!D232</f>
        <v>M</v>
      </c>
      <c r="U231" s="69" t="str">
        <f>'Extraction info'!E232</f>
        <v>rat</v>
      </c>
      <c r="V231" s="69" t="str">
        <f>'Extraction info'!F232</f>
        <v>wistar</v>
      </c>
      <c r="W231" s="69" t="str">
        <f>'Extraction info'!G232</f>
        <v>NA</v>
      </c>
      <c r="X231" s="69" t="str">
        <f>'Extraction info'!H232</f>
        <v>NA</v>
      </c>
      <c r="Y231" s="69" t="str">
        <f>'Extraction info'!I232</f>
        <v>160-180</v>
      </c>
      <c r="Z231" s="69" t="str">
        <f>'Extraction info'!P232</f>
        <v>vehicle</v>
      </c>
      <c r="AA231" s="69" t="str">
        <f>'Extraction info'!Q232</f>
        <v>amitriptyline</v>
      </c>
      <c r="AB231" s="69" t="str">
        <f>'Extraction info'!R232</f>
        <v>tricyclic</v>
      </c>
      <c r="AC231" s="69">
        <f>'Extraction info'!S232</f>
        <v>10</v>
      </c>
      <c r="AD231" s="69">
        <f>'Extraction info'!T232</f>
        <v>15</v>
      </c>
      <c r="AE231" s="69" t="str">
        <f>'Extraction info'!U232</f>
        <v>IP</v>
      </c>
      <c r="AF231" s="69">
        <f>'Extraction info'!V232</f>
        <v>1</v>
      </c>
      <c r="AG231" s="69">
        <f>'Extraction info'!W232</f>
        <v>5</v>
      </c>
      <c r="AH231" s="70" t="str">
        <f>'Extraction info'!X232</f>
        <v>pre15test5</v>
      </c>
      <c r="AI231" s="70" t="str">
        <f>'Extraction info'!Y232</f>
        <v>NA</v>
      </c>
      <c r="AK231" s="70" t="str">
        <f>'Extraction info'!AE232</f>
        <v>NA</v>
      </c>
    </row>
    <row r="232" spans="1:37" x14ac:dyDescent="0.25">
      <c r="A232" s="65" t="str">
        <f>'FST imm. duration'!A233</f>
        <v xml:space="preserve">KAWASHIMA et al. </v>
      </c>
      <c r="B232" s="66">
        <f>'FST imm. duration'!B233</f>
        <v>1986</v>
      </c>
      <c r="C232" s="67" t="str">
        <f>'FST imm. duration'!E233</f>
        <v>FST immob. Duration</v>
      </c>
      <c r="D232" s="68">
        <f>'FST imm. duration'!J233</f>
        <v>206.4</v>
      </c>
      <c r="E232" s="68">
        <f>'FST imm. duration'!Q233</f>
        <v>108.90521000688547</v>
      </c>
      <c r="F232" s="68">
        <f>'FST imm. duration'!O233</f>
        <v>27.6</v>
      </c>
      <c r="G232" s="68">
        <f>'FST imm. duration'!V233</f>
        <v>12.723702466152245</v>
      </c>
      <c r="H232" s="67">
        <f>'FST imm. duration'!N233</f>
        <v>16</v>
      </c>
      <c r="I232" s="67">
        <f t="shared" si="6"/>
        <v>3.2</v>
      </c>
      <c r="J232" s="67">
        <f>'FST imm. duration'!U233</f>
        <v>8</v>
      </c>
      <c r="K232" s="67">
        <f>'FST imm. duration'!W233</f>
        <v>5</v>
      </c>
      <c r="T232" s="69" t="str">
        <f>'Extraction info'!D233</f>
        <v>M</v>
      </c>
      <c r="U232" s="69" t="str">
        <f>'Extraction info'!E233</f>
        <v>rat</v>
      </c>
      <c r="V232" s="69" t="str">
        <f>'Extraction info'!F233</f>
        <v>wistar</v>
      </c>
      <c r="W232" s="69" t="str">
        <f>'Extraction info'!G233</f>
        <v>NA</v>
      </c>
      <c r="X232" s="69" t="str">
        <f>'Extraction info'!H233</f>
        <v>NA</v>
      </c>
      <c r="Y232" s="69" t="str">
        <f>'Extraction info'!I233</f>
        <v>160-180</v>
      </c>
      <c r="Z232" s="69" t="str">
        <f>'Extraction info'!P233</f>
        <v>vehicle</v>
      </c>
      <c r="AA232" s="69" t="str">
        <f>'Extraction info'!Q233</f>
        <v>clomipramine</v>
      </c>
      <c r="AB232" s="69" t="str">
        <f>'Extraction info'!R233</f>
        <v>tricyclic</v>
      </c>
      <c r="AC232" s="69">
        <f>'Extraction info'!S233</f>
        <v>10</v>
      </c>
      <c r="AD232" s="69">
        <f>'Extraction info'!T233</f>
        <v>15</v>
      </c>
      <c r="AE232" s="69" t="str">
        <f>'Extraction info'!U233</f>
        <v>IP</v>
      </c>
      <c r="AF232" s="69">
        <f>'Extraction info'!V233</f>
        <v>1</v>
      </c>
      <c r="AG232" s="69">
        <f>'Extraction info'!W233</f>
        <v>5</v>
      </c>
      <c r="AH232" s="70" t="str">
        <f>'Extraction info'!X233</f>
        <v>pre15test5</v>
      </c>
      <c r="AI232" s="70" t="str">
        <f>'Extraction info'!Y233</f>
        <v>NA</v>
      </c>
      <c r="AK232" s="70" t="str">
        <f>'Extraction info'!AE233</f>
        <v>NA</v>
      </c>
    </row>
    <row r="233" spans="1:37" x14ac:dyDescent="0.25">
      <c r="A233" s="65" t="str">
        <f>'FST imm. duration'!A234</f>
        <v xml:space="preserve">KHULBE et al. </v>
      </c>
      <c r="B233" s="66">
        <f>'FST imm. duration'!B234</f>
        <v>2013</v>
      </c>
      <c r="C233" s="67" t="str">
        <f>'FST imm. duration'!E234</f>
        <v>FST immob. Duration</v>
      </c>
      <c r="D233" s="68">
        <f>'FST imm. duration'!J234</f>
        <v>313.87572406529756</v>
      </c>
      <c r="E233" s="68">
        <f>'FST imm. duration'!Q234</f>
        <v>263.83622959452345</v>
      </c>
      <c r="F233" s="68">
        <f>'FST imm. duration'!O234</f>
        <v>39.051238526993529</v>
      </c>
      <c r="G233" s="68">
        <f>'FST imm. duration'!V234</f>
        <v>83.294260210754999</v>
      </c>
      <c r="H233" s="67">
        <f>'FST imm. duration'!N234</f>
        <v>6</v>
      </c>
      <c r="I233" s="67">
        <f t="shared" si="6"/>
        <v>2</v>
      </c>
      <c r="J233" s="67">
        <f>'FST imm. duration'!U234</f>
        <v>6</v>
      </c>
      <c r="K233" s="67">
        <f>'FST imm. duration'!W234</f>
        <v>3</v>
      </c>
      <c r="T233" s="69" t="str">
        <f>'Extraction info'!D234</f>
        <v>M</v>
      </c>
      <c r="U233" s="69" t="str">
        <f>'Extraction info'!E234</f>
        <v>mice</v>
      </c>
      <c r="V233" s="69" t="str">
        <f>'Extraction info'!F234</f>
        <v>swiss</v>
      </c>
      <c r="W233" s="69" t="str">
        <f>'Extraction info'!G234</f>
        <v>NA</v>
      </c>
      <c r="X233" s="69" t="str">
        <f>'Extraction info'!H234</f>
        <v>NA</v>
      </c>
      <c r="Y233" s="69" t="str">
        <f>'Extraction info'!I234</f>
        <v>15-25</v>
      </c>
      <c r="Z233" s="69" t="str">
        <f>'Extraction info'!P234</f>
        <v>vehicle</v>
      </c>
      <c r="AA233" s="69" t="str">
        <f>'Extraction info'!Q234</f>
        <v>imipramine</v>
      </c>
      <c r="AB233" s="69" t="str">
        <f>'Extraction info'!R234</f>
        <v>tricyclic</v>
      </c>
      <c r="AC233" s="69">
        <f>'Extraction info'!S234</f>
        <v>10</v>
      </c>
      <c r="AD233" s="69">
        <f>'Extraction info'!T234</f>
        <v>1</v>
      </c>
      <c r="AE233" s="69" t="str">
        <f>'Extraction info'!U234</f>
        <v>IP</v>
      </c>
      <c r="AF233" s="69">
        <f>'Extraction info'!V234</f>
        <v>1</v>
      </c>
      <c r="AG233" s="69">
        <f>'Extraction info'!W234</f>
        <v>0.5</v>
      </c>
      <c r="AH233" s="70" t="str">
        <f>'Extraction info'!X234</f>
        <v>test6</v>
      </c>
      <c r="AI233" s="70" t="str">
        <f>'Extraction info'!Y234</f>
        <v>manually, chronometers</v>
      </c>
      <c r="AK233" s="70" t="str">
        <f>'Extraction info'!AE234</f>
        <v>NA</v>
      </c>
    </row>
    <row r="234" spans="1:37" x14ac:dyDescent="0.25">
      <c r="A234" s="65" t="str">
        <f>'FST imm. duration'!A235</f>
        <v xml:space="preserve">KHULBE et al. </v>
      </c>
      <c r="B234" s="66">
        <f>'FST imm. duration'!B235</f>
        <v>2013</v>
      </c>
      <c r="C234" s="67" t="str">
        <f>'FST imm. duration'!E235</f>
        <v>FST immob. Duration</v>
      </c>
      <c r="D234" s="68">
        <f>'FST imm. duration'!J235</f>
        <v>313.87572406529756</v>
      </c>
      <c r="E234" s="68">
        <f>'FST imm. duration'!Q235</f>
        <v>218.12796208530807</v>
      </c>
      <c r="F234" s="68">
        <f>'FST imm. duration'!O235</f>
        <v>39.051238526993529</v>
      </c>
      <c r="G234" s="68">
        <f>'FST imm. duration'!V235</f>
        <v>80.811233483605122</v>
      </c>
      <c r="H234" s="67">
        <f>'FST imm. duration'!N235</f>
        <v>6</v>
      </c>
      <c r="I234" s="67">
        <f t="shared" si="6"/>
        <v>2</v>
      </c>
      <c r="J234" s="67">
        <f>'FST imm. duration'!U235</f>
        <v>6</v>
      </c>
      <c r="K234" s="67">
        <f>'FST imm. duration'!W235</f>
        <v>3</v>
      </c>
      <c r="T234" s="69" t="str">
        <f>'Extraction info'!D235</f>
        <v>M</v>
      </c>
      <c r="U234" s="69" t="str">
        <f>'Extraction info'!E235</f>
        <v>mice</v>
      </c>
      <c r="V234" s="69" t="str">
        <f>'Extraction info'!F235</f>
        <v>swiss</v>
      </c>
      <c r="W234" s="69" t="str">
        <f>'Extraction info'!G235</f>
        <v>NA</v>
      </c>
      <c r="X234" s="69" t="str">
        <f>'Extraction info'!H235</f>
        <v>NA</v>
      </c>
      <c r="Y234" s="69" t="str">
        <f>'Extraction info'!I235</f>
        <v>15-25</v>
      </c>
      <c r="Z234" s="69" t="str">
        <f>'Extraction info'!P235</f>
        <v>vehicle</v>
      </c>
      <c r="AA234" s="69" t="str">
        <f>'Extraction info'!Q235</f>
        <v>imipramine</v>
      </c>
      <c r="AB234" s="69" t="str">
        <f>'Extraction info'!R235</f>
        <v>tricyclic</v>
      </c>
      <c r="AC234" s="69">
        <f>'Extraction info'!S235</f>
        <v>20</v>
      </c>
      <c r="AD234" s="69">
        <f>'Extraction info'!T235</f>
        <v>1</v>
      </c>
      <c r="AE234" s="69" t="str">
        <f>'Extraction info'!U235</f>
        <v>IP</v>
      </c>
      <c r="AF234" s="69">
        <f>'Extraction info'!V235</f>
        <v>1</v>
      </c>
      <c r="AG234" s="69">
        <f>'Extraction info'!W235</f>
        <v>0.5</v>
      </c>
      <c r="AH234" s="70" t="str">
        <f>'Extraction info'!X235</f>
        <v>test6</v>
      </c>
      <c r="AI234" s="70" t="str">
        <f>'Extraction info'!Y235</f>
        <v>manually, chronometers</v>
      </c>
      <c r="AK234" s="70" t="str">
        <f>'Extraction info'!AE235</f>
        <v>NA</v>
      </c>
    </row>
    <row r="235" spans="1:37" x14ac:dyDescent="0.25">
      <c r="A235" s="65" t="str">
        <f>'FST imm. duration'!A236</f>
        <v xml:space="preserve">KHULBE et al. </v>
      </c>
      <c r="B235" s="66">
        <f>'FST imm. duration'!B236</f>
        <v>2013</v>
      </c>
      <c r="C235" s="67" t="str">
        <f>'FST imm. duration'!E236</f>
        <v>FST immob. Duration</v>
      </c>
      <c r="D235" s="68">
        <f>'FST imm. duration'!J236</f>
        <v>313.87572406529756</v>
      </c>
      <c r="E235" s="68">
        <f>'FST imm. duration'!Q236</f>
        <v>84.044233807266977</v>
      </c>
      <c r="F235" s="68">
        <f>'FST imm. duration'!O236</f>
        <v>39.051238526993529</v>
      </c>
      <c r="G235" s="68">
        <f>'FST imm. duration'!V236</f>
        <v>109.47890569706279</v>
      </c>
      <c r="H235" s="67">
        <f>'FST imm. duration'!N236</f>
        <v>6</v>
      </c>
      <c r="I235" s="67">
        <f t="shared" si="6"/>
        <v>2</v>
      </c>
      <c r="J235" s="67">
        <f>'FST imm. duration'!U236</f>
        <v>6</v>
      </c>
      <c r="K235" s="67">
        <f>'FST imm. duration'!W236</f>
        <v>3</v>
      </c>
      <c r="T235" s="69" t="str">
        <f>'Extraction info'!D236</f>
        <v>M</v>
      </c>
      <c r="U235" s="69" t="str">
        <f>'Extraction info'!E236</f>
        <v>mice</v>
      </c>
      <c r="V235" s="69" t="str">
        <f>'Extraction info'!F236</f>
        <v>swiss</v>
      </c>
      <c r="W235" s="69" t="str">
        <f>'Extraction info'!G236</f>
        <v>NA</v>
      </c>
      <c r="X235" s="69" t="str">
        <f>'Extraction info'!H236</f>
        <v>NA</v>
      </c>
      <c r="Y235" s="69" t="str">
        <f>'Extraction info'!I236</f>
        <v>15-25</v>
      </c>
      <c r="Z235" s="69" t="str">
        <f>'Extraction info'!P236</f>
        <v>vehicle</v>
      </c>
      <c r="AA235" s="69" t="str">
        <f>'Extraction info'!Q236</f>
        <v>imipramine</v>
      </c>
      <c r="AB235" s="69" t="str">
        <f>'Extraction info'!R236</f>
        <v>tricyclic</v>
      </c>
      <c r="AC235" s="69">
        <f>'Extraction info'!S236</f>
        <v>30</v>
      </c>
      <c r="AD235" s="69">
        <f>'Extraction info'!T236</f>
        <v>1</v>
      </c>
      <c r="AE235" s="69" t="str">
        <f>'Extraction info'!U236</f>
        <v>IP</v>
      </c>
      <c r="AF235" s="69">
        <f>'Extraction info'!V236</f>
        <v>1</v>
      </c>
      <c r="AG235" s="69">
        <f>'Extraction info'!W236</f>
        <v>0.5</v>
      </c>
      <c r="AH235" s="70" t="str">
        <f>'Extraction info'!X236</f>
        <v>test6</v>
      </c>
      <c r="AI235" s="70" t="str">
        <f>'Extraction info'!Y236</f>
        <v>manually, chronometers</v>
      </c>
      <c r="AK235" s="70" t="str">
        <f>'Extraction info'!AE236</f>
        <v>NA</v>
      </c>
    </row>
    <row r="236" spans="1:37" x14ac:dyDescent="0.25">
      <c r="A236" s="65" t="str">
        <f>'FST imm. duration'!A237</f>
        <v xml:space="preserve">KHULBE et al. </v>
      </c>
      <c r="B236" s="66">
        <f>'FST imm. duration'!B237</f>
        <v>2013</v>
      </c>
      <c r="C236" s="67" t="str">
        <f>'FST imm. duration'!E237</f>
        <v>FST immob. Duration</v>
      </c>
      <c r="D236" s="68">
        <f>'FST imm. duration'!J237</f>
        <v>315.75</v>
      </c>
      <c r="E236" s="68">
        <f>'FST imm. duration'!Q237</f>
        <v>265</v>
      </c>
      <c r="F236" s="68">
        <f>'FST imm. duration'!O237</f>
        <v>37.232244090304299</v>
      </c>
      <c r="G236" s="68">
        <f>'FST imm. duration'!V237</f>
        <v>85.658656305127721</v>
      </c>
      <c r="H236" s="67">
        <f>'FST imm. duration'!N237</f>
        <v>6</v>
      </c>
      <c r="I236" s="67">
        <f t="shared" si="6"/>
        <v>3</v>
      </c>
      <c r="J236" s="67">
        <f>'FST imm. duration'!U237</f>
        <v>6</v>
      </c>
      <c r="K236" s="67">
        <f>'FST imm. duration'!W237</f>
        <v>2</v>
      </c>
      <c r="T236" s="69" t="str">
        <f>'Extraction info'!D237</f>
        <v>M</v>
      </c>
      <c r="U236" s="69" t="str">
        <f>'Extraction info'!E237</f>
        <v>mice</v>
      </c>
      <c r="V236" s="69" t="str">
        <f>'Extraction info'!F237</f>
        <v>swiss</v>
      </c>
      <c r="W236" s="69" t="str">
        <f>'Extraction info'!G237</f>
        <v>NA</v>
      </c>
      <c r="X236" s="69" t="str">
        <f>'Extraction info'!H237</f>
        <v>NA</v>
      </c>
      <c r="Y236" s="69" t="str">
        <f>'Extraction info'!I237</f>
        <v>15-25</v>
      </c>
      <c r="Z236" s="69" t="str">
        <f>'Extraction info'!P237</f>
        <v>vehicle</v>
      </c>
      <c r="AA236" s="69" t="str">
        <f>'Extraction info'!Q237</f>
        <v>imipramine</v>
      </c>
      <c r="AB236" s="69" t="str">
        <f>'Extraction info'!R237</f>
        <v>tricyclic</v>
      </c>
      <c r="AC236" s="69">
        <f>'Extraction info'!S237</f>
        <v>10</v>
      </c>
      <c r="AD236" s="69">
        <f>'Extraction info'!T237</f>
        <v>1</v>
      </c>
      <c r="AE236" s="69" t="str">
        <f>'Extraction info'!U237</f>
        <v>IP</v>
      </c>
      <c r="AF236" s="69">
        <f>'Extraction info'!V237</f>
        <v>1</v>
      </c>
      <c r="AG236" s="69">
        <f>'Extraction info'!W237</f>
        <v>0.5</v>
      </c>
      <c r="AH236" s="70" t="str">
        <f>'Extraction info'!X237</f>
        <v>test6</v>
      </c>
      <c r="AI236" s="70" t="str">
        <f>'Extraction info'!Y237</f>
        <v>manually, chronometers</v>
      </c>
      <c r="AK236" s="70" t="str">
        <f>'Extraction info'!AE237</f>
        <v>NA</v>
      </c>
    </row>
    <row r="237" spans="1:37" x14ac:dyDescent="0.25">
      <c r="A237" s="65" t="str">
        <f>'FST imm. duration'!A238</f>
        <v xml:space="preserve">KHULBE et al. </v>
      </c>
      <c r="B237" s="66">
        <f>'FST imm. duration'!B238</f>
        <v>2013</v>
      </c>
      <c r="C237" s="67" t="str">
        <f>'FST imm. duration'!E238</f>
        <v>FST immob. Duration</v>
      </c>
      <c r="D237" s="68">
        <f>'FST imm. duration'!J238</f>
        <v>315.75</v>
      </c>
      <c r="E237" s="68">
        <f>'FST imm. duration'!Q238</f>
        <v>249.25</v>
      </c>
      <c r="F237" s="68">
        <f>'FST imm. duration'!O238</f>
        <v>37.232244090304299</v>
      </c>
      <c r="G237" s="68">
        <f>'FST imm. duration'!V238</f>
        <v>73.484692283495335</v>
      </c>
      <c r="H237" s="67">
        <f>'FST imm. duration'!N238</f>
        <v>6</v>
      </c>
      <c r="I237" s="67">
        <f t="shared" si="6"/>
        <v>3</v>
      </c>
      <c r="J237" s="67">
        <f>'FST imm. duration'!U238</f>
        <v>6</v>
      </c>
      <c r="K237" s="67">
        <f>'FST imm. duration'!W238</f>
        <v>2</v>
      </c>
      <c r="T237" s="69" t="str">
        <f>'Extraction info'!D238</f>
        <v>M</v>
      </c>
      <c r="U237" s="69" t="str">
        <f>'Extraction info'!E238</f>
        <v>mice</v>
      </c>
      <c r="V237" s="69" t="str">
        <f>'Extraction info'!F238</f>
        <v>swiss</v>
      </c>
      <c r="W237" s="69" t="str">
        <f>'Extraction info'!G238</f>
        <v>NA</v>
      </c>
      <c r="X237" s="69" t="str">
        <f>'Extraction info'!H238</f>
        <v>NA</v>
      </c>
      <c r="Y237" s="69" t="str">
        <f>'Extraction info'!I238</f>
        <v>15-25</v>
      </c>
      <c r="Z237" s="69" t="str">
        <f>'Extraction info'!P238</f>
        <v>vehicle</v>
      </c>
      <c r="AA237" s="69" t="str">
        <f>'Extraction info'!Q238</f>
        <v>fluoxetine</v>
      </c>
      <c r="AB237" s="69" t="str">
        <f>'Extraction info'!R238</f>
        <v>SSRI</v>
      </c>
      <c r="AC237" s="69">
        <f>'Extraction info'!S238</f>
        <v>5</v>
      </c>
      <c r="AD237" s="69">
        <f>'Extraction info'!T238</f>
        <v>1</v>
      </c>
      <c r="AE237" s="69" t="str">
        <f>'Extraction info'!U238</f>
        <v>IP</v>
      </c>
      <c r="AF237" s="69">
        <f>'Extraction info'!V238</f>
        <v>1</v>
      </c>
      <c r="AG237" s="69">
        <f>'Extraction info'!W238</f>
        <v>0.5</v>
      </c>
      <c r="AH237" s="70" t="str">
        <f>'Extraction info'!X238</f>
        <v>test6</v>
      </c>
      <c r="AI237" s="70" t="str">
        <f>'Extraction info'!Y238</f>
        <v>manually, chronometers</v>
      </c>
      <c r="AK237" s="70" t="str">
        <f>'Extraction info'!AE238</f>
        <v>NA</v>
      </c>
    </row>
    <row r="238" spans="1:37" x14ac:dyDescent="0.25">
      <c r="A238" s="65" t="str">
        <f>'FST imm. duration'!A239</f>
        <v xml:space="preserve">KIM et al. </v>
      </c>
      <c r="B238" s="66">
        <f>'FST imm. duration'!B239</f>
        <v>2006</v>
      </c>
      <c r="C238" s="67" t="str">
        <f>'FST imm. duration'!E239</f>
        <v>FST immob. Duration</v>
      </c>
      <c r="D238" s="68">
        <f>'FST imm. duration'!J239</f>
        <v>87.169811320754718</v>
      </c>
      <c r="E238" s="68">
        <f>'FST imm. duration'!Q239</f>
        <v>124.78393183201463</v>
      </c>
      <c r="F238" s="68">
        <f>'FST imm. duration'!O239</f>
        <v>77.127206329884359</v>
      </c>
      <c r="G238" s="68">
        <f>'FST imm. duration'!V239</f>
        <v>79.336022612380162</v>
      </c>
      <c r="H238" s="67">
        <f>'FST imm. duration'!N239</f>
        <v>9</v>
      </c>
      <c r="I238" s="67">
        <f t="shared" si="6"/>
        <v>9</v>
      </c>
      <c r="J238" s="67">
        <f>'FST imm. duration'!U239</f>
        <v>10</v>
      </c>
      <c r="K238" s="67">
        <f>'FST imm. duration'!W239</f>
        <v>1</v>
      </c>
      <c r="T238" s="69" t="str">
        <f>'Extraction info'!D239</f>
        <v>M</v>
      </c>
      <c r="U238" s="69" t="str">
        <f>'Extraction info'!E239</f>
        <v>rat</v>
      </c>
      <c r="V238" s="69" t="str">
        <f>'Extraction info'!F239</f>
        <v>sprague-dawley</v>
      </c>
      <c r="W238" s="69" t="str">
        <f>'Extraction info'!G239</f>
        <v>NA</v>
      </c>
      <c r="X238" s="69" t="str">
        <f>'Extraction info'!H239</f>
        <v>NA</v>
      </c>
      <c r="Y238" s="69" t="str">
        <f>'Extraction info'!I239</f>
        <v>215-245</v>
      </c>
      <c r="Z238" s="69" t="str">
        <f>'Extraction info'!P239</f>
        <v>vehicle</v>
      </c>
      <c r="AA238" s="69" t="str">
        <f>'Extraction info'!Q239</f>
        <v>fluoxetine</v>
      </c>
      <c r="AB238" s="69" t="str">
        <f>'Extraction info'!R239</f>
        <v>SSRI</v>
      </c>
      <c r="AC238" s="69">
        <f>'Extraction info'!S239</f>
        <v>10</v>
      </c>
      <c r="AD238" s="69">
        <f>'Extraction info'!T239</f>
        <v>1</v>
      </c>
      <c r="AE238" s="69" t="str">
        <f>'Extraction info'!U239</f>
        <v>IP</v>
      </c>
      <c r="AF238" s="69">
        <f>'Extraction info'!V239</f>
        <v>1</v>
      </c>
      <c r="AG238" s="69" t="str">
        <f>'Extraction info'!W239</f>
        <v>NA</v>
      </c>
      <c r="AH238" s="70" t="str">
        <f>'Extraction info'!X239</f>
        <v>pre15test5(d1)test5(d7)</v>
      </c>
      <c r="AI238" s="70" t="str">
        <f>'Extraction info'!Y239</f>
        <v>video analysis</v>
      </c>
      <c r="AK238" s="70" t="str">
        <f>'Extraction info'!AE239</f>
        <v>NA</v>
      </c>
    </row>
    <row r="239" spans="1:37" x14ac:dyDescent="0.25">
      <c r="A239" s="65" t="str">
        <f>'FST imm. duration'!A240</f>
        <v xml:space="preserve">KIM et al. </v>
      </c>
      <c r="B239" s="66">
        <f>'FST imm. duration'!B240</f>
        <v>2006</v>
      </c>
      <c r="C239" s="67" t="str">
        <f>'FST imm. duration'!E240</f>
        <v>FST immob. Duration</v>
      </c>
      <c r="D239" s="68">
        <f>'FST imm. duration'!J240</f>
        <v>199.92805755395682</v>
      </c>
      <c r="E239" s="68">
        <f>'FST imm. duration'!Q240</f>
        <v>132.30215827338131</v>
      </c>
      <c r="F239" s="68">
        <f>'FST imm. duration'!O240</f>
        <v>52.877697841726615</v>
      </c>
      <c r="G239" s="68">
        <f>'FST imm. duration'!V240</f>
        <v>87.360764137025726</v>
      </c>
      <c r="H239" s="67">
        <f>'FST imm. duration'!N240</f>
        <v>9</v>
      </c>
      <c r="I239" s="67">
        <f t="shared" si="6"/>
        <v>9</v>
      </c>
      <c r="J239" s="67">
        <f>'FST imm. duration'!U240</f>
        <v>10</v>
      </c>
      <c r="K239" s="67">
        <f>'FST imm. duration'!W240</f>
        <v>1</v>
      </c>
      <c r="T239" s="69" t="str">
        <f>'Extraction info'!D240</f>
        <v>M</v>
      </c>
      <c r="U239" s="69" t="str">
        <f>'Extraction info'!E240</f>
        <v>rat</v>
      </c>
      <c r="V239" s="69" t="str">
        <f>'Extraction info'!F240</f>
        <v>sprague-dawley</v>
      </c>
      <c r="W239" s="69" t="str">
        <f>'Extraction info'!G240</f>
        <v>NA</v>
      </c>
      <c r="X239" s="69" t="str">
        <f>'Extraction info'!H240</f>
        <v>NA</v>
      </c>
      <c r="Y239" s="69" t="str">
        <f>'Extraction info'!I240</f>
        <v>215-245</v>
      </c>
      <c r="Z239" s="69" t="str">
        <f>'Extraction info'!P240</f>
        <v>vehicle</v>
      </c>
      <c r="AA239" s="69" t="str">
        <f>'Extraction info'!Q240</f>
        <v>fluoxetine</v>
      </c>
      <c r="AB239" s="69" t="str">
        <f>'Extraction info'!R240</f>
        <v>SSRI</v>
      </c>
      <c r="AC239" s="69">
        <f>'Extraction info'!S240</f>
        <v>10</v>
      </c>
      <c r="AD239" s="69">
        <f>'Extraction info'!T240</f>
        <v>7</v>
      </c>
      <c r="AE239" s="69" t="str">
        <f>'Extraction info'!U240</f>
        <v>IP</v>
      </c>
      <c r="AF239" s="69">
        <f>'Extraction info'!V240</f>
        <v>1</v>
      </c>
      <c r="AG239" s="69" t="str">
        <f>'Extraction info'!W240</f>
        <v>NA</v>
      </c>
      <c r="AH239" s="70" t="str">
        <f>'Extraction info'!X240</f>
        <v>pre15test5(d1)test5(d7)</v>
      </c>
      <c r="AI239" s="70" t="str">
        <f>'Extraction info'!Y240</f>
        <v>video analysis</v>
      </c>
      <c r="AK239" s="70" t="str">
        <f>'Extraction info'!AE240</f>
        <v>NA</v>
      </c>
    </row>
    <row r="240" spans="1:37" x14ac:dyDescent="0.25">
      <c r="A240" s="65" t="str">
        <f>'FST imm. duration'!A241</f>
        <v xml:space="preserve">KIM et al. </v>
      </c>
      <c r="B240" s="66">
        <f>'FST imm. duration'!B241</f>
        <v>2016</v>
      </c>
      <c r="C240" s="67" t="str">
        <f>'FST imm. duration'!E241</f>
        <v>FST immob. Duration</v>
      </c>
      <c r="D240" s="68">
        <f>'FST imm. duration'!J241</f>
        <v>155.85533869115957</v>
      </c>
      <c r="E240" s="68">
        <f>'FST imm. duration'!Q241</f>
        <v>93.915040183696888</v>
      </c>
      <c r="F240" s="68">
        <f>'FST imm. duration'!O241</f>
        <v>13.314065684798368</v>
      </c>
      <c r="G240" s="68">
        <f>'FST imm. duration'!V241</f>
        <v>15.911932159880978</v>
      </c>
      <c r="H240" s="67">
        <f>'FST imm. duration'!N241</f>
        <v>8</v>
      </c>
      <c r="I240" s="67">
        <f t="shared" si="6"/>
        <v>8</v>
      </c>
      <c r="J240" s="67">
        <f>'FST imm. duration'!U241</f>
        <v>8</v>
      </c>
      <c r="K240" s="67">
        <f>'FST imm. duration'!W241</f>
        <v>1</v>
      </c>
      <c r="T240" s="69" t="str">
        <f>'Extraction info'!D241</f>
        <v>M</v>
      </c>
      <c r="U240" s="69" t="str">
        <f>'Extraction info'!E241</f>
        <v>mice</v>
      </c>
      <c r="V240" s="69" t="str">
        <f>'Extraction info'!F241</f>
        <v>ICR</v>
      </c>
      <c r="W240" s="69">
        <f>'Extraction info'!G241</f>
        <v>35</v>
      </c>
      <c r="X240" s="69" t="str">
        <f>'Extraction info'!H241</f>
        <v>NA</v>
      </c>
      <c r="Y240" s="69" t="str">
        <f>'Extraction info'!I241</f>
        <v>NA</v>
      </c>
      <c r="Z240" s="69" t="str">
        <f>'Extraction info'!P241</f>
        <v>vehicle</v>
      </c>
      <c r="AA240" s="69" t="str">
        <f>'Extraction info'!Q241</f>
        <v>fluoxetine</v>
      </c>
      <c r="AB240" s="69" t="str">
        <f>'Extraction info'!R241</f>
        <v>SSRI</v>
      </c>
      <c r="AC240" s="69">
        <f>'Extraction info'!S241</f>
        <v>10</v>
      </c>
      <c r="AD240" s="69">
        <f>'Extraction info'!T241</f>
        <v>14</v>
      </c>
      <c r="AE240" s="69" t="str">
        <f>'Extraction info'!U241</f>
        <v>oral</v>
      </c>
      <c r="AF240" s="69">
        <f>'Extraction info'!V241</f>
        <v>1</v>
      </c>
      <c r="AG240" s="69">
        <f>'Extraction info'!W241</f>
        <v>1</v>
      </c>
      <c r="AH240" s="70" t="str">
        <f>'Extraction info'!X241</f>
        <v>test6score4</v>
      </c>
      <c r="AI240" s="70" t="str">
        <f>'Extraction info'!Y241</f>
        <v>NA</v>
      </c>
      <c r="AK240" s="70" t="str">
        <f>'Extraction info'!AE241</f>
        <v>No</v>
      </c>
    </row>
    <row r="241" spans="1:37" x14ac:dyDescent="0.25">
      <c r="A241" s="65" t="str">
        <f>'FST imm. duration'!A242</f>
        <v xml:space="preserve">KITAMURA et al. </v>
      </c>
      <c r="B241" s="66">
        <f>'FST imm. duration'!B242</f>
        <v>2008</v>
      </c>
      <c r="C241" s="67" t="str">
        <f>'FST imm. duration'!E242</f>
        <v>FST immob. Duration</v>
      </c>
      <c r="D241" s="68">
        <f>'FST imm. duration'!J242</f>
        <v>240</v>
      </c>
      <c r="E241" s="68">
        <f>'FST imm. duration'!Q242</f>
        <v>147.74294670846396</v>
      </c>
      <c r="F241" s="68">
        <f>'FST imm. duration'!O242</f>
        <v>39.101453354641691</v>
      </c>
      <c r="G241" s="68">
        <f>'FST imm. duration'!V242</f>
        <v>56.657207922031844</v>
      </c>
      <c r="H241" s="67">
        <f>'FST imm. duration'!N242</f>
        <v>8</v>
      </c>
      <c r="I241" s="67">
        <f t="shared" si="6"/>
        <v>8</v>
      </c>
      <c r="J241" s="67">
        <f>'FST imm. duration'!U242</f>
        <v>8</v>
      </c>
      <c r="K241" s="67">
        <f>'FST imm. duration'!W242</f>
        <v>1</v>
      </c>
      <c r="T241" s="69" t="str">
        <f>'Extraction info'!D242</f>
        <v>M</v>
      </c>
      <c r="U241" s="69" t="str">
        <f>'Extraction info'!E242</f>
        <v>rat</v>
      </c>
      <c r="V241" s="69" t="str">
        <f>'Extraction info'!F242</f>
        <v>wistar</v>
      </c>
      <c r="W241" s="69" t="str">
        <f>'Extraction info'!G242</f>
        <v>NA</v>
      </c>
      <c r="X241" s="69" t="str">
        <f>'Extraction info'!H242</f>
        <v>NA</v>
      </c>
      <c r="Y241" s="69" t="str">
        <f>'Extraction info'!I242</f>
        <v>210-230</v>
      </c>
      <c r="Z241" s="69" t="str">
        <f>'Extraction info'!P242</f>
        <v>vehicle</v>
      </c>
      <c r="AA241" s="69" t="str">
        <f>'Extraction info'!Q242</f>
        <v>imipramine</v>
      </c>
      <c r="AB241" s="69" t="str">
        <f>'Extraction info'!R242</f>
        <v>tricyclic</v>
      </c>
      <c r="AC241" s="69">
        <f>'Extraction info'!S242</f>
        <v>10</v>
      </c>
      <c r="AD241" s="69">
        <f>'Extraction info'!T242</f>
        <v>14</v>
      </c>
      <c r="AE241" s="69" t="str">
        <f>'Extraction info'!U242</f>
        <v>IP</v>
      </c>
      <c r="AF241" s="69">
        <f>'Extraction info'!V242</f>
        <v>1</v>
      </c>
      <c r="AG241" s="69">
        <f>'Extraction info'!W242</f>
        <v>0.5</v>
      </c>
      <c r="AH241" s="70" t="str">
        <f>'Extraction info'!X242</f>
        <v>pre13test6</v>
      </c>
      <c r="AI241" s="70" t="str">
        <f>'Extraction info'!Y242</f>
        <v>video analysis</v>
      </c>
      <c r="AK241" s="70" t="str">
        <f>'Extraction info'!AE242</f>
        <v>NA</v>
      </c>
    </row>
    <row r="242" spans="1:37" x14ac:dyDescent="0.25">
      <c r="A242" s="65" t="str">
        <f>'FST imm. duration'!A243</f>
        <v xml:space="preserve">KITAMURA et al. </v>
      </c>
      <c r="B242" s="66">
        <f>'FST imm. duration'!B243</f>
        <v>2008</v>
      </c>
      <c r="C242" s="67" t="str">
        <f>'FST imm. duration'!E243</f>
        <v>FST immob. Duration</v>
      </c>
      <c r="D242" s="68">
        <f>'FST imm. duration'!J243</f>
        <v>210.75235109717869</v>
      </c>
      <c r="E242" s="68">
        <f>'FST imm. duration'!Q243</f>
        <v>221.47335423197492</v>
      </c>
      <c r="F242" s="68">
        <f>'FST imm. duration'!O243</f>
        <v>47.879330638336768</v>
      </c>
      <c r="G242" s="68">
        <f>'FST imm. duration'!V243</f>
        <v>47.879330638336768</v>
      </c>
      <c r="H242" s="67">
        <f>'FST imm. duration'!N243</f>
        <v>8</v>
      </c>
      <c r="I242" s="67">
        <f t="shared" si="6"/>
        <v>8</v>
      </c>
      <c r="J242" s="67">
        <f>'FST imm. duration'!U243</f>
        <v>8</v>
      </c>
      <c r="K242" s="67">
        <f>'FST imm. duration'!W243</f>
        <v>1</v>
      </c>
      <c r="T242" s="69" t="str">
        <f>'Extraction info'!D243</f>
        <v>M</v>
      </c>
      <c r="U242" s="69" t="str">
        <f>'Extraction info'!E243</f>
        <v>rat</v>
      </c>
      <c r="V242" s="69" t="str">
        <f>'Extraction info'!F243</f>
        <v>wistar</v>
      </c>
      <c r="W242" s="69" t="str">
        <f>'Extraction info'!G243</f>
        <v>NA</v>
      </c>
      <c r="X242" s="69" t="str">
        <f>'Extraction info'!H243</f>
        <v>ACTH (100microg)</v>
      </c>
      <c r="Y242" s="69" t="str">
        <f>'Extraction info'!I243</f>
        <v>210-230</v>
      </c>
      <c r="Z242" s="69" t="str">
        <f>'Extraction info'!P243</f>
        <v>vehicle</v>
      </c>
      <c r="AA242" s="69" t="str">
        <f>'Extraction info'!Q243</f>
        <v>imipramine</v>
      </c>
      <c r="AB242" s="69" t="str">
        <f>'Extraction info'!R243</f>
        <v>tricyclic</v>
      </c>
      <c r="AC242" s="69">
        <f>'Extraction info'!S243</f>
        <v>10</v>
      </c>
      <c r="AD242" s="69">
        <f>'Extraction info'!T243</f>
        <v>14</v>
      </c>
      <c r="AE242" s="69" t="str">
        <f>'Extraction info'!U243</f>
        <v>IP</v>
      </c>
      <c r="AF242" s="69">
        <f>'Extraction info'!V243</f>
        <v>1</v>
      </c>
      <c r="AG242" s="69">
        <f>'Extraction info'!W243</f>
        <v>0.5</v>
      </c>
      <c r="AH242" s="70" t="str">
        <f>'Extraction info'!X243</f>
        <v>pre13test6</v>
      </c>
      <c r="AI242" s="70" t="str">
        <f>'Extraction info'!Y243</f>
        <v>video analysis</v>
      </c>
      <c r="AK242" s="70" t="str">
        <f>'Extraction info'!AE243</f>
        <v>NA</v>
      </c>
    </row>
    <row r="243" spans="1:37" x14ac:dyDescent="0.25">
      <c r="A243" s="65" t="str">
        <f>'FST imm. duration'!A244</f>
        <v xml:space="preserve">KITAMURA et al. </v>
      </c>
      <c r="B243" s="66">
        <f>'FST imm. duration'!B244</f>
        <v>2008</v>
      </c>
      <c r="C243" s="67" t="str">
        <f>'FST imm. duration'!E244</f>
        <v>FST immob. Duration</v>
      </c>
      <c r="D243" s="68">
        <f>'FST imm. duration'!J244</f>
        <v>242.79861329971635</v>
      </c>
      <c r="E243" s="68">
        <f>'FST imm. duration'!Q244</f>
        <v>197.98298140560982</v>
      </c>
      <c r="F243" s="68">
        <f>'FST imm. duration'!O244</f>
        <v>39.31094743186479</v>
      </c>
      <c r="G243" s="68">
        <f>'FST imm. duration'!V244</f>
        <v>61.239503142156714</v>
      </c>
      <c r="H243" s="67">
        <f>'FST imm. duration'!N244</f>
        <v>8</v>
      </c>
      <c r="I243" s="67">
        <f t="shared" si="6"/>
        <v>8</v>
      </c>
      <c r="J243" s="67">
        <f>'FST imm. duration'!U244</f>
        <v>8</v>
      </c>
      <c r="K243" s="67">
        <f>'FST imm. duration'!W244</f>
        <v>1</v>
      </c>
      <c r="T243" s="69" t="str">
        <f>'Extraction info'!D244</f>
        <v>M</v>
      </c>
      <c r="U243" s="69" t="str">
        <f>'Extraction info'!E244</f>
        <v>rat</v>
      </c>
      <c r="V243" s="69" t="str">
        <f>'Extraction info'!F244</f>
        <v>wistar</v>
      </c>
      <c r="W243" s="69" t="str">
        <f>'Extraction info'!G244</f>
        <v>NA</v>
      </c>
      <c r="X243" s="69" t="str">
        <f>'Extraction info'!H244</f>
        <v>NA</v>
      </c>
      <c r="Y243" s="69" t="str">
        <f>'Extraction info'!I244</f>
        <v>210-230</v>
      </c>
      <c r="Z243" s="69" t="str">
        <f>'Extraction info'!P244</f>
        <v>vehicle</v>
      </c>
      <c r="AA243" s="69" t="str">
        <f>'Extraction info'!Q244</f>
        <v>bupropion</v>
      </c>
      <c r="AB243" s="69" t="str">
        <f>'Extraction info'!R244</f>
        <v>NDRI</v>
      </c>
      <c r="AC243" s="69">
        <f>'Extraction info'!S244</f>
        <v>10</v>
      </c>
      <c r="AD243" s="69">
        <f>'Extraction info'!T244</f>
        <v>14</v>
      </c>
      <c r="AE243" s="69" t="str">
        <f>'Extraction info'!U244</f>
        <v>IP</v>
      </c>
      <c r="AF243" s="69">
        <f>'Extraction info'!V244</f>
        <v>1</v>
      </c>
      <c r="AG243" s="69">
        <f>'Extraction info'!W244</f>
        <v>0.5</v>
      </c>
      <c r="AH243" s="70" t="str">
        <f>'Extraction info'!X244</f>
        <v>pre13test6</v>
      </c>
      <c r="AI243" s="70" t="str">
        <f>'Extraction info'!Y244</f>
        <v>video analysis</v>
      </c>
      <c r="AK243" s="70" t="str">
        <f>'Extraction info'!AE244</f>
        <v>NA</v>
      </c>
    </row>
    <row r="244" spans="1:37" x14ac:dyDescent="0.25">
      <c r="A244" s="65" t="str">
        <f>'FST imm. duration'!A245</f>
        <v xml:space="preserve">KITAMURA et al. </v>
      </c>
      <c r="B244" s="66">
        <f>'FST imm. duration'!B245</f>
        <v>2008</v>
      </c>
      <c r="C244" s="67" t="str">
        <f>'FST imm. duration'!E245</f>
        <v>FST immob. Duration</v>
      </c>
      <c r="D244" s="68">
        <f>'FST imm. duration'!J245</f>
        <v>278.34856602584307</v>
      </c>
      <c r="E244" s="68">
        <f>'FST imm. duration'!Q245</f>
        <v>202.61582098959974</v>
      </c>
      <c r="F244" s="68">
        <f>'FST imm. duration'!O245</f>
        <v>30.486040865527798</v>
      </c>
      <c r="G244" s="68">
        <f>'FST imm. duration'!V245</f>
        <v>48.135853998201789</v>
      </c>
      <c r="H244" s="67">
        <f>'FST imm. duration'!N245</f>
        <v>8</v>
      </c>
      <c r="I244" s="67">
        <f t="shared" si="6"/>
        <v>8</v>
      </c>
      <c r="J244" s="67">
        <f>'FST imm. duration'!U245</f>
        <v>8</v>
      </c>
      <c r="K244" s="67">
        <f>'FST imm. duration'!W245</f>
        <v>1</v>
      </c>
      <c r="T244" s="69" t="str">
        <f>'Extraction info'!D245</f>
        <v>M</v>
      </c>
      <c r="U244" s="69" t="str">
        <f>'Extraction info'!E245</f>
        <v>rat</v>
      </c>
      <c r="V244" s="69" t="str">
        <f>'Extraction info'!F245</f>
        <v>wistar</v>
      </c>
      <c r="W244" s="69" t="str">
        <f>'Extraction info'!G245</f>
        <v>NA</v>
      </c>
      <c r="X244" s="69" t="str">
        <f>'Extraction info'!H245</f>
        <v>ACTH (100microg)</v>
      </c>
      <c r="Y244" s="69" t="str">
        <f>'Extraction info'!I245</f>
        <v>210-230</v>
      </c>
      <c r="Z244" s="69" t="str">
        <f>'Extraction info'!P245</f>
        <v>vehicle</v>
      </c>
      <c r="AA244" s="69" t="str">
        <f>'Extraction info'!Q245</f>
        <v>bupropion</v>
      </c>
      <c r="AB244" s="69" t="str">
        <f>'Extraction info'!R245</f>
        <v>NDRI</v>
      </c>
      <c r="AC244" s="69">
        <f>'Extraction info'!S245</f>
        <v>10</v>
      </c>
      <c r="AD244" s="69">
        <f>'Extraction info'!T245</f>
        <v>14</v>
      </c>
      <c r="AE244" s="69" t="str">
        <f>'Extraction info'!U245</f>
        <v>IP</v>
      </c>
      <c r="AF244" s="69">
        <f>'Extraction info'!V245</f>
        <v>1</v>
      </c>
      <c r="AG244" s="69">
        <f>'Extraction info'!W245</f>
        <v>0.5</v>
      </c>
      <c r="AH244" s="70" t="str">
        <f>'Extraction info'!X245</f>
        <v>pre13test6</v>
      </c>
      <c r="AI244" s="70" t="str">
        <f>'Extraction info'!Y245</f>
        <v>video analysis</v>
      </c>
      <c r="AK244" s="70" t="str">
        <f>'Extraction info'!AE245</f>
        <v>NA</v>
      </c>
    </row>
    <row r="245" spans="1:37" x14ac:dyDescent="0.25">
      <c r="A245" s="65" t="str">
        <f>'FST imm. duration'!A246</f>
        <v xml:space="preserve">KOKKINIDIS et al. </v>
      </c>
      <c r="B245" s="66">
        <f>'FST imm. duration'!B246</f>
        <v>1986</v>
      </c>
      <c r="C245" s="67" t="str">
        <f>'FST imm. duration'!E246</f>
        <v>FST immob. Duration</v>
      </c>
      <c r="D245" s="68">
        <f>'FST imm. duration'!J246</f>
        <v>88.7</v>
      </c>
      <c r="E245" s="68">
        <f>'FST imm. duration'!Q246</f>
        <v>165.7</v>
      </c>
      <c r="F245" s="68">
        <f>'FST imm. duration'!O246</f>
        <v>75.894663844041105</v>
      </c>
      <c r="G245" s="68">
        <f>'FST imm. duration'!V246</f>
        <v>53.442492456845606</v>
      </c>
      <c r="H245" s="67">
        <f>'FST imm. duration'!N246</f>
        <v>10</v>
      </c>
      <c r="I245" s="67">
        <f t="shared" si="6"/>
        <v>10</v>
      </c>
      <c r="J245" s="67">
        <f>'FST imm. duration'!U246</f>
        <v>10</v>
      </c>
      <c r="K245" s="67">
        <f>'FST imm. duration'!W246</f>
        <v>1</v>
      </c>
      <c r="T245" s="69" t="str">
        <f>'Extraction info'!D246</f>
        <v>M</v>
      </c>
      <c r="U245" s="69" t="str">
        <f>'Extraction info'!E246</f>
        <v>mice</v>
      </c>
      <c r="V245" s="69" t="str">
        <f>'Extraction info'!F246</f>
        <v>CD1</v>
      </c>
      <c r="W245" s="69">
        <f>'Extraction info'!G246</f>
        <v>80</v>
      </c>
      <c r="X245" s="69" t="str">
        <f>'Extraction info'!H246</f>
        <v>amphetamine withdrawal</v>
      </c>
      <c r="Y245" s="69" t="str">
        <f>'Extraction info'!I246</f>
        <v>NA</v>
      </c>
      <c r="Z245" s="69" t="str">
        <f>'Extraction info'!P246</f>
        <v>vehicle</v>
      </c>
      <c r="AA245" s="69" t="str">
        <f>'Extraction info'!Q246</f>
        <v>amphetamine</v>
      </c>
      <c r="AB245" s="69" t="str">
        <f>'Extraction info'!R246</f>
        <v>NDRA</v>
      </c>
      <c r="AC245" s="69">
        <f>'Extraction info'!S246</f>
        <v>5</v>
      </c>
      <c r="AD245" s="69">
        <f>'Extraction info'!T246</f>
        <v>10</v>
      </c>
      <c r="AE245" s="69" t="str">
        <f>'Extraction info'!U246</f>
        <v>IP</v>
      </c>
      <c r="AF245" s="69">
        <f>'Extraction info'!V246</f>
        <v>2</v>
      </c>
      <c r="AG245" s="69">
        <f>'Extraction info'!W246</f>
        <v>24</v>
      </c>
      <c r="AH245" s="70" t="str">
        <f>'Extraction info'!X246</f>
        <v>pre15test5</v>
      </c>
      <c r="AI245" s="70" t="str">
        <f>'Extraction info'!Y246</f>
        <v>NA</v>
      </c>
      <c r="AK245" s="70" t="str">
        <f>'Extraction info'!AE246</f>
        <v>NA</v>
      </c>
    </row>
    <row r="246" spans="1:37" x14ac:dyDescent="0.25">
      <c r="A246" s="65" t="str">
        <f>'FST imm. duration'!A247</f>
        <v xml:space="preserve">KOKRAS et al. </v>
      </c>
      <c r="B246" s="66">
        <f>'FST imm. duration'!B247</f>
        <v>2015</v>
      </c>
      <c r="C246" s="67" t="str">
        <f>'FST imm. duration'!E247</f>
        <v>FST immob. Duration</v>
      </c>
      <c r="D246" s="68">
        <f>'FST imm. duration'!J247</f>
        <v>153.65697177074424</v>
      </c>
      <c r="E246" s="68">
        <f>'FST imm. duration'!Q247</f>
        <v>121.57827202737383</v>
      </c>
      <c r="F246" s="68">
        <f>'FST imm. duration'!O247</f>
        <v>62.874251497005986</v>
      </c>
      <c r="G246" s="68">
        <f>'FST imm. duration'!V247</f>
        <v>50.042771599657833</v>
      </c>
      <c r="H246" s="67">
        <f>'FST imm. duration'!N247</f>
        <v>9</v>
      </c>
      <c r="I246" s="67">
        <f t="shared" si="6"/>
        <v>4.5</v>
      </c>
      <c r="J246" s="67">
        <f>'FST imm. duration'!U247</f>
        <v>9</v>
      </c>
      <c r="K246" s="67">
        <f>'FST imm. duration'!W247</f>
        <v>2</v>
      </c>
      <c r="T246" s="69" t="str">
        <f>'Extraction info'!D247</f>
        <v>M</v>
      </c>
      <c r="U246" s="69" t="str">
        <f>'Extraction info'!E247</f>
        <v>rat</v>
      </c>
      <c r="V246" s="69" t="str">
        <f>'Extraction info'!F247</f>
        <v>wistar</v>
      </c>
      <c r="W246" s="69" t="str">
        <f>'Extraction info'!G247</f>
        <v>NA</v>
      </c>
      <c r="X246" s="69" t="str">
        <f>'Extraction info'!H247</f>
        <v>NA</v>
      </c>
      <c r="Y246" s="69" t="str">
        <f>'Extraction info'!I247</f>
        <v>357-377</v>
      </c>
      <c r="Z246" s="69" t="str">
        <f>'Extraction info'!P247</f>
        <v>vehicle</v>
      </c>
      <c r="AA246" s="69" t="str">
        <f>'Extraction info'!Q247</f>
        <v>sertraline</v>
      </c>
      <c r="AB246" s="69" t="str">
        <f>'Extraction info'!R247</f>
        <v>SSRI</v>
      </c>
      <c r="AC246" s="69">
        <f>'Extraction info'!S247</f>
        <v>5</v>
      </c>
      <c r="AD246" s="69">
        <f>'Extraction info'!T247</f>
        <v>1</v>
      </c>
      <c r="AE246" s="69" t="str">
        <f>'Extraction info'!U247</f>
        <v>IP</v>
      </c>
      <c r="AF246" s="69">
        <f>'Extraction info'!V247</f>
        <v>3</v>
      </c>
      <c r="AG246" s="69">
        <f>'Extraction info'!W247</f>
        <v>1</v>
      </c>
      <c r="AH246" s="70" t="str">
        <f>'Extraction info'!X247</f>
        <v>pre15test5</v>
      </c>
      <c r="AI246" s="70" t="str">
        <f>'Extraction info'!Y247</f>
        <v>video analysis</v>
      </c>
      <c r="AK246" s="70" t="str">
        <f>'Extraction info'!AE247</f>
        <v>NA</v>
      </c>
    </row>
    <row r="247" spans="1:37" x14ac:dyDescent="0.25">
      <c r="A247" s="65" t="str">
        <f>'FST imm. duration'!A248</f>
        <v xml:space="preserve">KOKRAS et al. </v>
      </c>
      <c r="B247" s="66">
        <f>'FST imm. duration'!B248</f>
        <v>2015</v>
      </c>
      <c r="C247" s="67" t="str">
        <f>'FST imm. duration'!E248</f>
        <v>FST immob. Duration</v>
      </c>
      <c r="D247" s="68">
        <f>'FST imm. duration'!J248</f>
        <v>153.65697177074424</v>
      </c>
      <c r="E247" s="68">
        <f>'FST imm. duration'!Q248</f>
        <v>91.958939264328492</v>
      </c>
      <c r="F247" s="68">
        <f>'FST imm. duration'!O248</f>
        <v>62.874251497005986</v>
      </c>
      <c r="G247" s="68">
        <f>'FST imm. duration'!V248</f>
        <v>79.555175363558604</v>
      </c>
      <c r="H247" s="67">
        <f>'FST imm. duration'!N248</f>
        <v>9</v>
      </c>
      <c r="I247" s="67">
        <f t="shared" si="6"/>
        <v>4.5</v>
      </c>
      <c r="J247" s="67">
        <f>'FST imm. duration'!U248</f>
        <v>9</v>
      </c>
      <c r="K247" s="67">
        <f>'FST imm. duration'!W248</f>
        <v>2</v>
      </c>
      <c r="T247" s="69" t="str">
        <f>'Extraction info'!D248</f>
        <v>M</v>
      </c>
      <c r="U247" s="69" t="str">
        <f>'Extraction info'!E248</f>
        <v>rat</v>
      </c>
      <c r="V247" s="69" t="str">
        <f>'Extraction info'!F248</f>
        <v>wistar</v>
      </c>
      <c r="W247" s="69" t="str">
        <f>'Extraction info'!G248</f>
        <v>NA</v>
      </c>
      <c r="X247" s="69" t="str">
        <f>'Extraction info'!H248</f>
        <v>NA</v>
      </c>
      <c r="Y247" s="69" t="str">
        <f>'Extraction info'!I248</f>
        <v>357-377</v>
      </c>
      <c r="Z247" s="69" t="str">
        <f>'Extraction info'!P248</f>
        <v>vehicle</v>
      </c>
      <c r="AA247" s="69" t="str">
        <f>'Extraction info'!Q248</f>
        <v>sertraline</v>
      </c>
      <c r="AB247" s="69" t="str">
        <f>'Extraction info'!R248</f>
        <v>SSRI</v>
      </c>
      <c r="AC247" s="69">
        <f>'Extraction info'!S248</f>
        <v>40</v>
      </c>
      <c r="AD247" s="69">
        <f>'Extraction info'!T248</f>
        <v>1</v>
      </c>
      <c r="AE247" s="69" t="str">
        <f>'Extraction info'!U248</f>
        <v>IP</v>
      </c>
      <c r="AF247" s="69">
        <f>'Extraction info'!V248</f>
        <v>3</v>
      </c>
      <c r="AG247" s="69">
        <f>'Extraction info'!W248</f>
        <v>1</v>
      </c>
      <c r="AH247" s="70" t="str">
        <f>'Extraction info'!X248</f>
        <v>pre15test5</v>
      </c>
      <c r="AI247" s="70" t="str">
        <f>'Extraction info'!Y248</f>
        <v>video analysis</v>
      </c>
      <c r="AK247" s="70" t="str">
        <f>'Extraction info'!AE248</f>
        <v>NA</v>
      </c>
    </row>
    <row r="248" spans="1:37" x14ac:dyDescent="0.25">
      <c r="A248" s="65" t="str">
        <f>'FST imm. duration'!A249</f>
        <v xml:space="preserve">KOKRAS et al. </v>
      </c>
      <c r="B248" s="66">
        <f>'FST imm. duration'!B249</f>
        <v>2015</v>
      </c>
      <c r="C248" s="67" t="str">
        <f>'FST imm. duration'!E249</f>
        <v>FST immob. Duration</v>
      </c>
      <c r="D248" s="68">
        <f>'FST imm. duration'!J249</f>
        <v>196.96321642429427</v>
      </c>
      <c r="E248" s="68">
        <f>'FST imm. duration'!Q249</f>
        <v>137.61762189905903</v>
      </c>
      <c r="F248" s="68">
        <f>'FST imm. duration'!O249</f>
        <v>24.059024807527798</v>
      </c>
      <c r="G248" s="68">
        <f>'FST imm. duration'!V249</f>
        <v>35.286569717707444</v>
      </c>
      <c r="H248" s="67">
        <f>'FST imm. duration'!N249</f>
        <v>9</v>
      </c>
      <c r="I248" s="67">
        <f t="shared" si="6"/>
        <v>4.5</v>
      </c>
      <c r="J248" s="67">
        <f>'FST imm. duration'!U249</f>
        <v>9</v>
      </c>
      <c r="K248" s="67">
        <f>'FST imm. duration'!W249</f>
        <v>2</v>
      </c>
      <c r="T248" s="69" t="str">
        <f>'Extraction info'!D249</f>
        <v>F</v>
      </c>
      <c r="U248" s="69" t="str">
        <f>'Extraction info'!E249</f>
        <v>rat</v>
      </c>
      <c r="V248" s="69" t="str">
        <f>'Extraction info'!F249</f>
        <v>wistar</v>
      </c>
      <c r="W248" s="69" t="str">
        <f>'Extraction info'!G249</f>
        <v>NA</v>
      </c>
      <c r="X248" s="69" t="str">
        <f>'Extraction info'!H249</f>
        <v>NA</v>
      </c>
      <c r="Y248" s="69" t="str">
        <f>'Extraction info'!I249</f>
        <v>235-239</v>
      </c>
      <c r="Z248" s="69" t="str">
        <f>'Extraction info'!P249</f>
        <v>vehicle</v>
      </c>
      <c r="AA248" s="69" t="str">
        <f>'Extraction info'!Q249</f>
        <v>sertraline</v>
      </c>
      <c r="AB248" s="69" t="str">
        <f>'Extraction info'!R249</f>
        <v>SSRI</v>
      </c>
      <c r="AC248" s="69">
        <f>'Extraction info'!S249</f>
        <v>5</v>
      </c>
      <c r="AD248" s="69">
        <f>'Extraction info'!T249</f>
        <v>1</v>
      </c>
      <c r="AE248" s="69" t="str">
        <f>'Extraction info'!U249</f>
        <v>IP</v>
      </c>
      <c r="AF248" s="69">
        <f>'Extraction info'!V249</f>
        <v>3</v>
      </c>
      <c r="AG248" s="69">
        <f>'Extraction info'!W249</f>
        <v>1</v>
      </c>
      <c r="AH248" s="70" t="str">
        <f>'Extraction info'!X249</f>
        <v>pre15test5</v>
      </c>
      <c r="AI248" s="70" t="str">
        <f>'Extraction info'!Y249</f>
        <v>video analysis</v>
      </c>
      <c r="AK248" s="70" t="str">
        <f>'Extraction info'!AE249</f>
        <v>NA</v>
      </c>
    </row>
    <row r="249" spans="1:37" x14ac:dyDescent="0.25">
      <c r="A249" s="65" t="str">
        <f>'FST imm. duration'!A250</f>
        <v xml:space="preserve">KOKRAS et al. </v>
      </c>
      <c r="B249" s="66">
        <f>'FST imm. duration'!B250</f>
        <v>2015</v>
      </c>
      <c r="C249" s="67" t="str">
        <f>'FST imm. duration'!E250</f>
        <v>FST immob. Duration</v>
      </c>
      <c r="D249" s="68">
        <f>'FST imm. duration'!J250</f>
        <v>196.96321642429427</v>
      </c>
      <c r="E249" s="68">
        <f>'FST imm. duration'!Q250</f>
        <v>57.42087254063302</v>
      </c>
      <c r="F249" s="68">
        <f>'FST imm. duration'!O250</f>
        <v>24.059024807527798</v>
      </c>
      <c r="G249" s="68">
        <f>'FST imm. duration'!V250</f>
        <v>25.983746792130027</v>
      </c>
      <c r="H249" s="67">
        <f>'FST imm. duration'!N250</f>
        <v>9</v>
      </c>
      <c r="I249" s="67">
        <f t="shared" si="6"/>
        <v>4.5</v>
      </c>
      <c r="J249" s="67">
        <f>'FST imm. duration'!U250</f>
        <v>9</v>
      </c>
      <c r="K249" s="67">
        <f>'FST imm. duration'!W250</f>
        <v>2</v>
      </c>
      <c r="T249" s="69" t="str">
        <f>'Extraction info'!D250</f>
        <v>F</v>
      </c>
      <c r="U249" s="69" t="str">
        <f>'Extraction info'!E250</f>
        <v>rat</v>
      </c>
      <c r="V249" s="69" t="str">
        <f>'Extraction info'!F250</f>
        <v>wistar</v>
      </c>
      <c r="W249" s="69" t="str">
        <f>'Extraction info'!G250</f>
        <v>NA</v>
      </c>
      <c r="X249" s="69" t="str">
        <f>'Extraction info'!H250</f>
        <v>NA</v>
      </c>
      <c r="Y249" s="69" t="str">
        <f>'Extraction info'!I250</f>
        <v>235-239</v>
      </c>
      <c r="Z249" s="69" t="str">
        <f>'Extraction info'!P250</f>
        <v>vehicle</v>
      </c>
      <c r="AA249" s="69" t="str">
        <f>'Extraction info'!Q250</f>
        <v>sertraline</v>
      </c>
      <c r="AB249" s="69" t="str">
        <f>'Extraction info'!R250</f>
        <v>SSRI</v>
      </c>
      <c r="AC249" s="69">
        <f>'Extraction info'!S250</f>
        <v>40</v>
      </c>
      <c r="AD249" s="69">
        <f>'Extraction info'!T250</f>
        <v>1</v>
      </c>
      <c r="AE249" s="69" t="str">
        <f>'Extraction info'!U250</f>
        <v>IP</v>
      </c>
      <c r="AF249" s="69">
        <f>'Extraction info'!V250</f>
        <v>3</v>
      </c>
      <c r="AG249" s="69">
        <f>'Extraction info'!W250</f>
        <v>1</v>
      </c>
      <c r="AH249" s="70" t="str">
        <f>'Extraction info'!X250</f>
        <v>pre15test5</v>
      </c>
      <c r="AI249" s="70" t="str">
        <f>'Extraction info'!Y250</f>
        <v>video analysis</v>
      </c>
      <c r="AK249" s="70" t="str">
        <f>'Extraction info'!AE250</f>
        <v>NA</v>
      </c>
    </row>
    <row r="250" spans="1:37" x14ac:dyDescent="0.25">
      <c r="A250" s="65" t="str">
        <f>'FST imm. duration'!A251</f>
        <v xml:space="preserve">KULKARNI et al. </v>
      </c>
      <c r="B250" s="66">
        <f>'FST imm. duration'!B251</f>
        <v>2008</v>
      </c>
      <c r="C250" s="67" t="str">
        <f>'FST imm. duration'!E251</f>
        <v>FST immob. Duration</v>
      </c>
      <c r="D250" s="68">
        <f>'FST imm. duration'!J251</f>
        <v>289.64165733482645</v>
      </c>
      <c r="E250" s="68">
        <f>'FST imm. duration'!Q251</f>
        <v>38.14856289660321</v>
      </c>
      <c r="F250" s="68">
        <f>'FST imm. duration'!O251</f>
        <v>29.441422067046783</v>
      </c>
      <c r="G250" s="68">
        <f>'FST imm. duration'!V251</f>
        <v>29.441422067046783</v>
      </c>
      <c r="H250" s="67">
        <f>'FST imm. duration'!N251</f>
        <v>6</v>
      </c>
      <c r="I250" s="67">
        <f t="shared" si="6"/>
        <v>6</v>
      </c>
      <c r="J250" s="67">
        <f>'FST imm. duration'!U251</f>
        <v>6</v>
      </c>
      <c r="K250" s="67">
        <f>'FST imm. duration'!W251</f>
        <v>1</v>
      </c>
      <c r="T250" s="69" t="str">
        <f>'Extraction info'!D251</f>
        <v>M</v>
      </c>
      <c r="U250" s="69" t="str">
        <f>'Extraction info'!E251</f>
        <v>mice</v>
      </c>
      <c r="V250" s="69" t="str">
        <f>'Extraction info'!F251</f>
        <v>laca</v>
      </c>
      <c r="W250" s="69" t="str">
        <f>'Extraction info'!G251</f>
        <v>NA</v>
      </c>
      <c r="X250" s="69" t="str">
        <f>'Extraction info'!H251</f>
        <v>reserpine (2mg/Kg)</v>
      </c>
      <c r="Y250" s="69" t="str">
        <f>'Extraction info'!I251</f>
        <v>24-29</v>
      </c>
      <c r="Z250" s="69" t="str">
        <f>'Extraction info'!P251</f>
        <v>vehicle</v>
      </c>
      <c r="AA250" s="69" t="str">
        <f>'Extraction info'!Q251</f>
        <v>fluoxetine</v>
      </c>
      <c r="AB250" s="69" t="str">
        <f>'Extraction info'!R251</f>
        <v>SSRI</v>
      </c>
      <c r="AC250" s="69">
        <f>'Extraction info'!S251</f>
        <v>10</v>
      </c>
      <c r="AD250" s="69">
        <f>'Extraction info'!T251</f>
        <v>1</v>
      </c>
      <c r="AE250" s="69" t="str">
        <f>'Extraction info'!U251</f>
        <v>IP</v>
      </c>
      <c r="AF250" s="69">
        <f>'Extraction info'!V251</f>
        <v>1</v>
      </c>
      <c r="AG250" s="69">
        <f>'Extraction info'!W251</f>
        <v>0.5</v>
      </c>
      <c r="AH250" s="70" t="str">
        <f>'Extraction info'!X251</f>
        <v>test6</v>
      </c>
      <c r="AI250" s="70" t="str">
        <f>'Extraction info'!Y251</f>
        <v>manually, chronometers</v>
      </c>
      <c r="AK250" s="70" t="str">
        <f>'Extraction info'!AE251</f>
        <v>NA</v>
      </c>
    </row>
    <row r="251" spans="1:37" x14ac:dyDescent="0.25">
      <c r="A251" s="65" t="str">
        <f>'FST imm. duration'!A252</f>
        <v xml:space="preserve">KULKARNI et al. </v>
      </c>
      <c r="B251" s="66">
        <f>'FST imm. duration'!B252</f>
        <v>2008</v>
      </c>
      <c r="C251" s="67" t="str">
        <f>'FST imm. duration'!E252</f>
        <v>FST immob. Duration</v>
      </c>
      <c r="D251" s="68">
        <f>'FST imm. duration'!J252</f>
        <v>215.30023094688224</v>
      </c>
      <c r="E251" s="68">
        <f>'FST imm. duration'!Q252</f>
        <v>102.65588914549654</v>
      </c>
      <c r="F251" s="68">
        <f>'FST imm. duration'!O252</f>
        <v>19.658145164368459</v>
      </c>
      <c r="G251" s="68">
        <f>'FST imm. duration'!V252</f>
        <v>31.113611051518429</v>
      </c>
      <c r="H251" s="67">
        <f>'FST imm. duration'!N252</f>
        <v>6</v>
      </c>
      <c r="I251" s="67">
        <f t="shared" si="6"/>
        <v>0.66666666666666663</v>
      </c>
      <c r="J251" s="67">
        <f>'FST imm. duration'!U252</f>
        <v>6</v>
      </c>
      <c r="K251" s="67">
        <f>'FST imm. duration'!W252</f>
        <v>9</v>
      </c>
      <c r="T251" s="69" t="str">
        <f>'Extraction info'!D252</f>
        <v>M</v>
      </c>
      <c r="U251" s="69" t="str">
        <f>'Extraction info'!E252</f>
        <v>mice</v>
      </c>
      <c r="V251" s="69" t="str">
        <f>'Extraction info'!F252</f>
        <v>laca</v>
      </c>
      <c r="W251" s="69" t="str">
        <f>'Extraction info'!G252</f>
        <v>NA</v>
      </c>
      <c r="X251" s="69" t="str">
        <f>'Extraction info'!H252</f>
        <v>NA</v>
      </c>
      <c r="Y251" s="69" t="str">
        <f>'Extraction info'!I252</f>
        <v>24-30</v>
      </c>
      <c r="Z251" s="69" t="str">
        <f>'Extraction info'!P252</f>
        <v>vehicle</v>
      </c>
      <c r="AA251" s="69" t="str">
        <f>'Extraction info'!Q252</f>
        <v>venlafaxine</v>
      </c>
      <c r="AB251" s="69" t="str">
        <f>'Extraction info'!R252</f>
        <v>SNRI</v>
      </c>
      <c r="AC251" s="69">
        <f>'Extraction info'!S252</f>
        <v>4</v>
      </c>
      <c r="AD251" s="69">
        <f>'Extraction info'!T252</f>
        <v>1</v>
      </c>
      <c r="AE251" s="69" t="str">
        <f>'Extraction info'!U252</f>
        <v>IP</v>
      </c>
      <c r="AF251" s="69">
        <f>'Extraction info'!V252</f>
        <v>1</v>
      </c>
      <c r="AG251" s="69">
        <f>'Extraction info'!W252</f>
        <v>0.5</v>
      </c>
      <c r="AH251" s="70" t="str">
        <f>'Extraction info'!X252</f>
        <v>test6</v>
      </c>
      <c r="AI251" s="70" t="str">
        <f>'Extraction info'!Y252</f>
        <v>manually, chronometers</v>
      </c>
      <c r="AK251" s="70" t="str">
        <f>'Extraction info'!AE252</f>
        <v>NA</v>
      </c>
    </row>
    <row r="252" spans="1:37" x14ac:dyDescent="0.25">
      <c r="A252" s="65" t="str">
        <f>'FST imm. duration'!A253</f>
        <v xml:space="preserve">KULKARNI et al. </v>
      </c>
      <c r="B252" s="66">
        <f>'FST imm. duration'!B253</f>
        <v>2008</v>
      </c>
      <c r="C252" s="67" t="str">
        <f>'FST imm. duration'!E253</f>
        <v>FST immob. Duration</v>
      </c>
      <c r="D252" s="68">
        <f>'FST imm. duration'!J253</f>
        <v>215.30023094688224</v>
      </c>
      <c r="E252" s="68">
        <f>'FST imm. duration'!Q253</f>
        <v>66.685912240184763</v>
      </c>
      <c r="F252" s="68">
        <f>'FST imm. duration'!O253</f>
        <v>19.658145164368459</v>
      </c>
      <c r="G252" s="68">
        <f>'FST imm. duration'!V253</f>
        <v>8.2026792772184951</v>
      </c>
      <c r="H252" s="67">
        <f>'FST imm. duration'!N253</f>
        <v>6</v>
      </c>
      <c r="I252" s="67">
        <f t="shared" si="6"/>
        <v>0.66666666666666663</v>
      </c>
      <c r="J252" s="67">
        <f>'FST imm. duration'!U253</f>
        <v>6</v>
      </c>
      <c r="K252" s="67">
        <f>'FST imm. duration'!W253</f>
        <v>9</v>
      </c>
      <c r="T252" s="69" t="str">
        <f>'Extraction info'!D253</f>
        <v>M</v>
      </c>
      <c r="U252" s="69" t="str">
        <f>'Extraction info'!E253</f>
        <v>mice</v>
      </c>
      <c r="V252" s="69" t="str">
        <f>'Extraction info'!F253</f>
        <v>laca</v>
      </c>
      <c r="W252" s="69" t="str">
        <f>'Extraction info'!G253</f>
        <v>NA</v>
      </c>
      <c r="X252" s="69" t="str">
        <f>'Extraction info'!H253</f>
        <v>NA</v>
      </c>
      <c r="Y252" s="69" t="str">
        <f>'Extraction info'!I253</f>
        <v>24-30</v>
      </c>
      <c r="Z252" s="69" t="str">
        <f>'Extraction info'!P253</f>
        <v>vehicle</v>
      </c>
      <c r="AA252" s="69" t="str">
        <f>'Extraction info'!Q253</f>
        <v>venlafaxine</v>
      </c>
      <c r="AB252" s="69" t="str">
        <f>'Extraction info'!R253</f>
        <v>SNRI</v>
      </c>
      <c r="AC252" s="69">
        <f>'Extraction info'!S253</f>
        <v>8</v>
      </c>
      <c r="AD252" s="69">
        <f>'Extraction info'!T253</f>
        <v>1</v>
      </c>
      <c r="AE252" s="69" t="str">
        <f>'Extraction info'!U253</f>
        <v>IP</v>
      </c>
      <c r="AF252" s="69">
        <f>'Extraction info'!V253</f>
        <v>1</v>
      </c>
      <c r="AG252" s="69">
        <f>'Extraction info'!W253</f>
        <v>0.5</v>
      </c>
      <c r="AH252" s="70" t="str">
        <f>'Extraction info'!X253</f>
        <v>test6</v>
      </c>
      <c r="AI252" s="70" t="str">
        <f>'Extraction info'!Y253</f>
        <v>manually, chronometers</v>
      </c>
      <c r="AK252" s="70" t="str">
        <f>'Extraction info'!AE253</f>
        <v>NA</v>
      </c>
    </row>
    <row r="253" spans="1:37" x14ac:dyDescent="0.25">
      <c r="A253" s="65" t="str">
        <f>'FST imm. duration'!A254</f>
        <v xml:space="preserve">KULKARNI et al. </v>
      </c>
      <c r="B253" s="66">
        <f>'FST imm. duration'!B254</f>
        <v>2008</v>
      </c>
      <c r="C253" s="67" t="str">
        <f>'FST imm. duration'!E254</f>
        <v>FST immob. Duration</v>
      </c>
      <c r="D253" s="68">
        <f>'FST imm. duration'!J254</f>
        <v>215.30023094688224</v>
      </c>
      <c r="E253" s="68">
        <f>'FST imm. duration'!Q254</f>
        <v>2.0207852193995381</v>
      </c>
      <c r="F253" s="68">
        <f>'FST imm. duration'!O254</f>
        <v>19.658145164368459</v>
      </c>
      <c r="G253" s="68">
        <f>'FST imm. duration'!V254</f>
        <v>1.6971060573555505</v>
      </c>
      <c r="H253" s="67">
        <f>'FST imm. duration'!N254</f>
        <v>6</v>
      </c>
      <c r="I253" s="67">
        <f t="shared" si="6"/>
        <v>0.66666666666666663</v>
      </c>
      <c r="J253" s="67">
        <f>'FST imm. duration'!U254</f>
        <v>6</v>
      </c>
      <c r="K253" s="67">
        <f>'FST imm. duration'!W254</f>
        <v>9</v>
      </c>
      <c r="T253" s="69" t="str">
        <f>'Extraction info'!D254</f>
        <v>M</v>
      </c>
      <c r="U253" s="69" t="str">
        <f>'Extraction info'!E254</f>
        <v>mice</v>
      </c>
      <c r="V253" s="69" t="str">
        <f>'Extraction info'!F254</f>
        <v>laca</v>
      </c>
      <c r="W253" s="69" t="str">
        <f>'Extraction info'!G254</f>
        <v>NA</v>
      </c>
      <c r="X253" s="69" t="str">
        <f>'Extraction info'!H254</f>
        <v>NA</v>
      </c>
      <c r="Y253" s="69" t="str">
        <f>'Extraction info'!I254</f>
        <v>24-30</v>
      </c>
      <c r="Z253" s="69" t="str">
        <f>'Extraction info'!P254</f>
        <v>vehicle</v>
      </c>
      <c r="AA253" s="69" t="str">
        <f>'Extraction info'!Q254</f>
        <v>venlafaxine</v>
      </c>
      <c r="AB253" s="69" t="str">
        <f>'Extraction info'!R254</f>
        <v>SNRI</v>
      </c>
      <c r="AC253" s="69">
        <f>'Extraction info'!S254</f>
        <v>16</v>
      </c>
      <c r="AD253" s="69">
        <f>'Extraction info'!T254</f>
        <v>1</v>
      </c>
      <c r="AE253" s="69" t="str">
        <f>'Extraction info'!U254</f>
        <v>IP</v>
      </c>
      <c r="AF253" s="69">
        <f>'Extraction info'!V254</f>
        <v>1</v>
      </c>
      <c r="AG253" s="69">
        <f>'Extraction info'!W254</f>
        <v>0.5</v>
      </c>
      <c r="AH253" s="70" t="str">
        <f>'Extraction info'!X254</f>
        <v>test6</v>
      </c>
      <c r="AI253" s="70" t="str">
        <f>'Extraction info'!Y254</f>
        <v>manually, chronometers</v>
      </c>
      <c r="AK253" s="70" t="str">
        <f>'Extraction info'!AE254</f>
        <v>NA</v>
      </c>
    </row>
    <row r="254" spans="1:37" x14ac:dyDescent="0.25">
      <c r="A254" s="65" t="str">
        <f>'FST imm. duration'!A255</f>
        <v xml:space="preserve">KULKARNI et al. </v>
      </c>
      <c r="B254" s="66">
        <f>'FST imm. duration'!B255</f>
        <v>2008</v>
      </c>
      <c r="C254" s="67" t="str">
        <f>'FST imm. duration'!E255</f>
        <v>FST immob. Duration</v>
      </c>
      <c r="D254" s="68">
        <f>'FST imm. duration'!J255</f>
        <v>215.30023094688224</v>
      </c>
      <c r="E254" s="68">
        <f>'FST imm. duration'!Q255</f>
        <v>96.016166281755204</v>
      </c>
      <c r="F254" s="68">
        <f>'FST imm. duration'!O255</f>
        <v>19.658145164368459</v>
      </c>
      <c r="G254" s="68">
        <f>'FST imm. duration'!V255</f>
        <v>26.163718384231405</v>
      </c>
      <c r="H254" s="67">
        <f>'FST imm. duration'!N255</f>
        <v>6</v>
      </c>
      <c r="I254" s="67">
        <f t="shared" si="6"/>
        <v>0.66666666666666663</v>
      </c>
      <c r="J254" s="67">
        <f>'FST imm. duration'!U255</f>
        <v>6</v>
      </c>
      <c r="K254" s="67">
        <f>'FST imm. duration'!W255</f>
        <v>9</v>
      </c>
      <c r="T254" s="69" t="str">
        <f>'Extraction info'!D255</f>
        <v>M</v>
      </c>
      <c r="U254" s="69" t="str">
        <f>'Extraction info'!E255</f>
        <v>mice</v>
      </c>
      <c r="V254" s="69" t="str">
        <f>'Extraction info'!F255</f>
        <v>laca</v>
      </c>
      <c r="W254" s="69" t="str">
        <f>'Extraction info'!G255</f>
        <v>NA</v>
      </c>
      <c r="X254" s="69" t="str">
        <f>'Extraction info'!H255</f>
        <v>NA</v>
      </c>
      <c r="Y254" s="69" t="str">
        <f>'Extraction info'!I255</f>
        <v>24-30</v>
      </c>
      <c r="Z254" s="69" t="str">
        <f>'Extraction info'!P255</f>
        <v>vehicle</v>
      </c>
      <c r="AA254" s="69" t="str">
        <f>'Extraction info'!Q255</f>
        <v>fluoxetine</v>
      </c>
      <c r="AB254" s="69" t="str">
        <f>'Extraction info'!R255</f>
        <v>SSRI</v>
      </c>
      <c r="AC254" s="69">
        <f>'Extraction info'!S255</f>
        <v>5</v>
      </c>
      <c r="AD254" s="69">
        <f>'Extraction info'!T255</f>
        <v>1</v>
      </c>
      <c r="AE254" s="69" t="str">
        <f>'Extraction info'!U255</f>
        <v>IP</v>
      </c>
      <c r="AF254" s="69">
        <f>'Extraction info'!V255</f>
        <v>1</v>
      </c>
      <c r="AG254" s="69">
        <f>'Extraction info'!W255</f>
        <v>0.5</v>
      </c>
      <c r="AH254" s="70" t="str">
        <f>'Extraction info'!X255</f>
        <v>test6</v>
      </c>
      <c r="AI254" s="70" t="str">
        <f>'Extraction info'!Y255</f>
        <v>manually, chronometers</v>
      </c>
      <c r="AK254" s="70" t="str">
        <f>'Extraction info'!AE255</f>
        <v>NA</v>
      </c>
    </row>
    <row r="255" spans="1:37" x14ac:dyDescent="0.25">
      <c r="A255" s="65" t="str">
        <f>'FST imm. duration'!A256</f>
        <v xml:space="preserve">KULKARNI et al. </v>
      </c>
      <c r="B255" s="66">
        <f>'FST imm. duration'!B256</f>
        <v>2008</v>
      </c>
      <c r="C255" s="67" t="str">
        <f>'FST imm. duration'!E256</f>
        <v>FST immob. Duration</v>
      </c>
      <c r="D255" s="68">
        <f>'FST imm. duration'!J256</f>
        <v>215.30023094688224</v>
      </c>
      <c r="E255" s="68">
        <f>'FST imm. duration'!Q256</f>
        <v>68.648960739030031</v>
      </c>
      <c r="F255" s="68">
        <f>'FST imm. duration'!O256</f>
        <v>19.658145164368459</v>
      </c>
      <c r="G255" s="68">
        <f>'FST imm. duration'!V256</f>
        <v>17.961039107012912</v>
      </c>
      <c r="H255" s="67">
        <f>'FST imm. duration'!N256</f>
        <v>6</v>
      </c>
      <c r="I255" s="67">
        <f t="shared" si="6"/>
        <v>0.66666666666666663</v>
      </c>
      <c r="J255" s="67">
        <f>'FST imm. duration'!U256</f>
        <v>6</v>
      </c>
      <c r="K255" s="67">
        <f>'FST imm. duration'!W256</f>
        <v>9</v>
      </c>
      <c r="T255" s="69" t="str">
        <f>'Extraction info'!D256</f>
        <v>M</v>
      </c>
      <c r="U255" s="69" t="str">
        <f>'Extraction info'!E256</f>
        <v>mice</v>
      </c>
      <c r="V255" s="69" t="str">
        <f>'Extraction info'!F256</f>
        <v>laca</v>
      </c>
      <c r="W255" s="69" t="str">
        <f>'Extraction info'!G256</f>
        <v>NA</v>
      </c>
      <c r="X255" s="69" t="str">
        <f>'Extraction info'!H256</f>
        <v>NA</v>
      </c>
      <c r="Y255" s="69" t="str">
        <f>'Extraction info'!I256</f>
        <v>24-30</v>
      </c>
      <c r="Z255" s="69" t="str">
        <f>'Extraction info'!P256</f>
        <v>vehicle</v>
      </c>
      <c r="AA255" s="69" t="str">
        <f>'Extraction info'!Q256</f>
        <v>fluoxetine</v>
      </c>
      <c r="AB255" s="69" t="str">
        <f>'Extraction info'!R256</f>
        <v>SSRI</v>
      </c>
      <c r="AC255" s="69">
        <f>'Extraction info'!S256</f>
        <v>10</v>
      </c>
      <c r="AD255" s="69">
        <f>'Extraction info'!T256</f>
        <v>1</v>
      </c>
      <c r="AE255" s="69" t="str">
        <f>'Extraction info'!U256</f>
        <v>IP</v>
      </c>
      <c r="AF255" s="69">
        <f>'Extraction info'!V256</f>
        <v>1</v>
      </c>
      <c r="AG255" s="69">
        <f>'Extraction info'!W256</f>
        <v>0.5</v>
      </c>
      <c r="AH255" s="70" t="str">
        <f>'Extraction info'!X256</f>
        <v>test6</v>
      </c>
      <c r="AI255" s="70" t="str">
        <f>'Extraction info'!Y256</f>
        <v>manually, chronometers</v>
      </c>
      <c r="AK255" s="70" t="str">
        <f>'Extraction info'!AE256</f>
        <v>NA</v>
      </c>
    </row>
    <row r="256" spans="1:37" x14ac:dyDescent="0.25">
      <c r="A256" s="65" t="str">
        <f>'FST imm. duration'!A257</f>
        <v xml:space="preserve">KULKARNI et al. </v>
      </c>
      <c r="B256" s="66">
        <f>'FST imm. duration'!B257</f>
        <v>2008</v>
      </c>
      <c r="C256" s="67" t="str">
        <f>'FST imm. duration'!E257</f>
        <v>FST immob. Duration</v>
      </c>
      <c r="D256" s="68">
        <f>'FST imm. duration'!J257</f>
        <v>215.30023094688224</v>
      </c>
      <c r="E256" s="68">
        <f>'FST imm. duration'!Q257</f>
        <v>20.669745958429562</v>
      </c>
      <c r="F256" s="68">
        <f>'FST imm. duration'!O257</f>
        <v>19.658145164368459</v>
      </c>
      <c r="G256" s="68">
        <f>'FST imm. duration'!V257</f>
        <v>21.213825716944381</v>
      </c>
      <c r="H256" s="67">
        <f>'FST imm. duration'!N257</f>
        <v>6</v>
      </c>
      <c r="I256" s="67">
        <f t="shared" si="6"/>
        <v>0.66666666666666663</v>
      </c>
      <c r="J256" s="67">
        <f>'FST imm. duration'!U257</f>
        <v>6</v>
      </c>
      <c r="K256" s="67">
        <f>'FST imm. duration'!W257</f>
        <v>9</v>
      </c>
      <c r="T256" s="69" t="str">
        <f>'Extraction info'!D257</f>
        <v>M</v>
      </c>
      <c r="U256" s="69" t="str">
        <f>'Extraction info'!E257</f>
        <v>mice</v>
      </c>
      <c r="V256" s="69" t="str">
        <f>'Extraction info'!F257</f>
        <v>laca</v>
      </c>
      <c r="W256" s="69" t="str">
        <f>'Extraction info'!G257</f>
        <v>NA</v>
      </c>
      <c r="X256" s="69" t="str">
        <f>'Extraction info'!H257</f>
        <v>NA</v>
      </c>
      <c r="Y256" s="69" t="str">
        <f>'Extraction info'!I257</f>
        <v>24-30</v>
      </c>
      <c r="Z256" s="69" t="str">
        <f>'Extraction info'!P257</f>
        <v>vehicle</v>
      </c>
      <c r="AA256" s="69" t="str">
        <f>'Extraction info'!Q257</f>
        <v>fluoxetine</v>
      </c>
      <c r="AB256" s="69" t="str">
        <f>'Extraction info'!R257</f>
        <v>SSRI</v>
      </c>
      <c r="AC256" s="69">
        <f>'Extraction info'!S257</f>
        <v>20</v>
      </c>
      <c r="AD256" s="69">
        <f>'Extraction info'!T257</f>
        <v>1</v>
      </c>
      <c r="AE256" s="69" t="str">
        <f>'Extraction info'!U257</f>
        <v>IP</v>
      </c>
      <c r="AF256" s="69">
        <f>'Extraction info'!V257</f>
        <v>1</v>
      </c>
      <c r="AG256" s="69">
        <f>'Extraction info'!W257</f>
        <v>0.5</v>
      </c>
      <c r="AH256" s="70" t="str">
        <f>'Extraction info'!X257</f>
        <v>test6</v>
      </c>
      <c r="AI256" s="70" t="str">
        <f>'Extraction info'!Y257</f>
        <v>manually, chronometers</v>
      </c>
      <c r="AK256" s="70" t="str">
        <f>'Extraction info'!AE257</f>
        <v>NA</v>
      </c>
    </row>
    <row r="257" spans="1:37" x14ac:dyDescent="0.25">
      <c r="A257" s="65" t="str">
        <f>'FST imm. duration'!A258</f>
        <v xml:space="preserve">KULKARNI et al. </v>
      </c>
      <c r="B257" s="66">
        <f>'FST imm. duration'!B258</f>
        <v>2008</v>
      </c>
      <c r="C257" s="67" t="str">
        <f>'FST imm. duration'!E258</f>
        <v>FST immob. Duration</v>
      </c>
      <c r="D257" s="68">
        <f>'FST imm. duration'!J258</f>
        <v>215.30023094688224</v>
      </c>
      <c r="E257" s="68">
        <f>'FST imm. duration'!Q258</f>
        <v>114.66512702078522</v>
      </c>
      <c r="F257" s="68">
        <f>'FST imm. duration'!O258</f>
        <v>19.658145164368459</v>
      </c>
      <c r="G257" s="68">
        <f>'FST imm. duration'!V258</f>
        <v>35.922078214025824</v>
      </c>
      <c r="H257" s="67">
        <f>'FST imm. duration'!N258</f>
        <v>6</v>
      </c>
      <c r="I257" s="67">
        <f t="shared" si="6"/>
        <v>0.66666666666666663</v>
      </c>
      <c r="J257" s="67">
        <f>'FST imm. duration'!U258</f>
        <v>6</v>
      </c>
      <c r="K257" s="67">
        <f>'FST imm. duration'!W258</f>
        <v>9</v>
      </c>
      <c r="T257" s="69" t="str">
        <f>'Extraction info'!D258</f>
        <v>M</v>
      </c>
      <c r="U257" s="69" t="str">
        <f>'Extraction info'!E258</f>
        <v>mice</v>
      </c>
      <c r="V257" s="69" t="str">
        <f>'Extraction info'!F258</f>
        <v>laca</v>
      </c>
      <c r="W257" s="69" t="str">
        <f>'Extraction info'!G258</f>
        <v>NA</v>
      </c>
      <c r="X257" s="69" t="str">
        <f>'Extraction info'!H258</f>
        <v>NA</v>
      </c>
      <c r="Y257" s="69" t="str">
        <f>'Extraction info'!I258</f>
        <v>24-30</v>
      </c>
      <c r="Z257" s="69" t="str">
        <f>'Extraction info'!P258</f>
        <v>vehicle</v>
      </c>
      <c r="AA257" s="69" t="str">
        <f>'Extraction info'!Q258</f>
        <v>bupropiona</v>
      </c>
      <c r="AB257" s="69" t="str">
        <f>'Extraction info'!R258</f>
        <v>NDRI</v>
      </c>
      <c r="AC257" s="69">
        <f>'Extraction info'!S258</f>
        <v>5</v>
      </c>
      <c r="AD257" s="69">
        <f>'Extraction info'!T258</f>
        <v>1</v>
      </c>
      <c r="AE257" s="69" t="str">
        <f>'Extraction info'!U258</f>
        <v>IP</v>
      </c>
      <c r="AF257" s="69">
        <f>'Extraction info'!V258</f>
        <v>1</v>
      </c>
      <c r="AG257" s="69">
        <f>'Extraction info'!W258</f>
        <v>0.5</v>
      </c>
      <c r="AH257" s="70" t="str">
        <f>'Extraction info'!X258</f>
        <v>test6</v>
      </c>
      <c r="AI257" s="70" t="str">
        <f>'Extraction info'!Y258</f>
        <v>manually, chronometers</v>
      </c>
      <c r="AK257" s="70" t="str">
        <f>'Extraction info'!AE258</f>
        <v>NA</v>
      </c>
    </row>
    <row r="258" spans="1:37" x14ac:dyDescent="0.25">
      <c r="A258" s="65" t="str">
        <f>'FST imm. duration'!A259</f>
        <v xml:space="preserve">KULKARNI et al. </v>
      </c>
      <c r="B258" s="66">
        <f>'FST imm. duration'!B259</f>
        <v>2008</v>
      </c>
      <c r="C258" s="67" t="str">
        <f>'FST imm. duration'!E259</f>
        <v>FST immob. Duration</v>
      </c>
      <c r="D258" s="68">
        <f>'FST imm. duration'!J259</f>
        <v>215.30023094688224</v>
      </c>
      <c r="E258" s="68">
        <f>'FST imm. duration'!Q259</f>
        <v>28.002309468822173</v>
      </c>
      <c r="F258" s="68">
        <f>'FST imm. duration'!O259</f>
        <v>19.658145164368459</v>
      </c>
      <c r="G258" s="68">
        <f>'FST imm. duration'!V259</f>
        <v>22.910931774299936</v>
      </c>
      <c r="H258" s="67">
        <f>'FST imm. duration'!N259</f>
        <v>6</v>
      </c>
      <c r="I258" s="67">
        <f t="shared" si="6"/>
        <v>0.66666666666666663</v>
      </c>
      <c r="J258" s="67">
        <f>'FST imm. duration'!U259</f>
        <v>6</v>
      </c>
      <c r="K258" s="67">
        <f>'FST imm. duration'!W259</f>
        <v>9</v>
      </c>
      <c r="T258" s="69" t="str">
        <f>'Extraction info'!D259</f>
        <v>M</v>
      </c>
      <c r="U258" s="69" t="str">
        <f>'Extraction info'!E259</f>
        <v>mice</v>
      </c>
      <c r="V258" s="69" t="str">
        <f>'Extraction info'!F259</f>
        <v>laca</v>
      </c>
      <c r="W258" s="69" t="str">
        <f>'Extraction info'!G259</f>
        <v>NA</v>
      </c>
      <c r="X258" s="69" t="str">
        <f>'Extraction info'!H259</f>
        <v>NA</v>
      </c>
      <c r="Y258" s="69" t="str">
        <f>'Extraction info'!I259</f>
        <v>24-30</v>
      </c>
      <c r="Z258" s="69" t="str">
        <f>'Extraction info'!P259</f>
        <v>vehicle</v>
      </c>
      <c r="AA258" s="69" t="str">
        <f>'Extraction info'!Q259</f>
        <v>bupropion</v>
      </c>
      <c r="AB258" s="69" t="str">
        <f>'Extraction info'!R259</f>
        <v>NDRI</v>
      </c>
      <c r="AC258" s="69">
        <f>'Extraction info'!S259</f>
        <v>10</v>
      </c>
      <c r="AD258" s="69">
        <f>'Extraction info'!T259</f>
        <v>1</v>
      </c>
      <c r="AE258" s="69" t="str">
        <f>'Extraction info'!U259</f>
        <v>IP</v>
      </c>
      <c r="AF258" s="69">
        <f>'Extraction info'!V259</f>
        <v>1</v>
      </c>
      <c r="AG258" s="69">
        <f>'Extraction info'!W259</f>
        <v>0.5</v>
      </c>
      <c r="AH258" s="70" t="str">
        <f>'Extraction info'!X259</f>
        <v>test6</v>
      </c>
      <c r="AI258" s="70" t="str">
        <f>'Extraction info'!Y259</f>
        <v>manually, chronometers</v>
      </c>
      <c r="AK258" s="70" t="str">
        <f>'Extraction info'!AE259</f>
        <v>NA</v>
      </c>
    </row>
    <row r="259" spans="1:37" x14ac:dyDescent="0.25">
      <c r="A259" s="65" t="str">
        <f>'FST imm. duration'!A260</f>
        <v xml:space="preserve">KULKARNI et al. </v>
      </c>
      <c r="B259" s="66">
        <f>'FST imm. duration'!B260</f>
        <v>2008</v>
      </c>
      <c r="C259" s="67" t="str">
        <f>'FST imm. duration'!E260</f>
        <v>FST immob. Duration</v>
      </c>
      <c r="D259" s="68">
        <f>'FST imm. duration'!J260</f>
        <v>215.30023094688224</v>
      </c>
      <c r="E259" s="68">
        <f>'FST imm. duration'!Q260</f>
        <v>6.0046189376443424</v>
      </c>
      <c r="F259" s="68">
        <f>'FST imm. duration'!O260</f>
        <v>19.658145164368459</v>
      </c>
      <c r="G259" s="68">
        <f>'FST imm. duration'!V260</f>
        <v>9.758359829794415</v>
      </c>
      <c r="H259" s="67">
        <f>'FST imm. duration'!N260</f>
        <v>6</v>
      </c>
      <c r="I259" s="67">
        <f t="shared" ref="I259:I322" si="7">H259/K259</f>
        <v>0.66666666666666663</v>
      </c>
      <c r="J259" s="67">
        <f>'FST imm. duration'!U260</f>
        <v>6</v>
      </c>
      <c r="K259" s="67">
        <f>'FST imm. duration'!W260</f>
        <v>9</v>
      </c>
      <c r="T259" s="69" t="str">
        <f>'Extraction info'!D260</f>
        <v>M</v>
      </c>
      <c r="U259" s="69" t="str">
        <f>'Extraction info'!E260</f>
        <v>mice</v>
      </c>
      <c r="V259" s="69" t="str">
        <f>'Extraction info'!F260</f>
        <v>laca</v>
      </c>
      <c r="W259" s="69" t="str">
        <f>'Extraction info'!G260</f>
        <v>NA</v>
      </c>
      <c r="X259" s="69" t="str">
        <f>'Extraction info'!H260</f>
        <v>NA</v>
      </c>
      <c r="Y259" s="69" t="str">
        <f>'Extraction info'!I260</f>
        <v>24-30</v>
      </c>
      <c r="Z259" s="69" t="str">
        <f>'Extraction info'!P260</f>
        <v>vehicle</v>
      </c>
      <c r="AA259" s="69" t="str">
        <f>'Extraction info'!Q260</f>
        <v>bupropion</v>
      </c>
      <c r="AB259" s="69" t="str">
        <f>'Extraction info'!R260</f>
        <v>NDRI</v>
      </c>
      <c r="AC259" s="69">
        <f>'Extraction info'!S260</f>
        <v>20</v>
      </c>
      <c r="AD259" s="69">
        <f>'Extraction info'!T260</f>
        <v>1</v>
      </c>
      <c r="AE259" s="69" t="str">
        <f>'Extraction info'!U260</f>
        <v>IP</v>
      </c>
      <c r="AF259" s="69">
        <f>'Extraction info'!V260</f>
        <v>1</v>
      </c>
      <c r="AG259" s="69">
        <f>'Extraction info'!W260</f>
        <v>0.5</v>
      </c>
      <c r="AH259" s="70" t="str">
        <f>'Extraction info'!X260</f>
        <v>test6</v>
      </c>
      <c r="AI259" s="70" t="str">
        <f>'Extraction info'!Y260</f>
        <v>manually, chronometers</v>
      </c>
      <c r="AK259" s="70" t="str">
        <f>'Extraction info'!AE260</f>
        <v>NA</v>
      </c>
    </row>
    <row r="260" spans="1:37" x14ac:dyDescent="0.25">
      <c r="A260" s="65" t="str">
        <f>'FST imm. duration'!A261</f>
        <v xml:space="preserve">KULKARNI et al. </v>
      </c>
      <c r="B260" s="66">
        <f>'FST imm. duration'!B261</f>
        <v>2008</v>
      </c>
      <c r="C260" s="67" t="str">
        <f>'FST imm. duration'!E261</f>
        <v>FST immob. Duration</v>
      </c>
      <c r="D260" s="68">
        <f>'FST imm. duration'!J261</f>
        <v>219.86236355007119</v>
      </c>
      <c r="E260" s="68">
        <f>'FST imm. duration'!Q261</f>
        <v>145.8827717133365</v>
      </c>
      <c r="F260" s="68">
        <f>'FST imm. duration'!O261</f>
        <v>6.6846540204097167</v>
      </c>
      <c r="G260" s="68">
        <f>'FST imm. duration'!V261</f>
        <v>26.883934647299949</v>
      </c>
      <c r="H260" s="67">
        <f>'FST imm. duration'!N261</f>
        <v>6</v>
      </c>
      <c r="I260" s="67">
        <f t="shared" si="7"/>
        <v>1</v>
      </c>
      <c r="J260" s="67">
        <f>'FST imm. duration'!U261</f>
        <v>6</v>
      </c>
      <c r="K260" s="67">
        <f>'FST imm. duration'!W261</f>
        <v>6</v>
      </c>
      <c r="T260" s="69" t="str">
        <f>'Extraction info'!D261</f>
        <v>M</v>
      </c>
      <c r="U260" s="69" t="str">
        <f>'Extraction info'!E261</f>
        <v>mice</v>
      </c>
      <c r="V260" s="69" t="str">
        <f>'Extraction info'!F261</f>
        <v>laca</v>
      </c>
      <c r="W260" s="69" t="str">
        <f>'Extraction info'!G261</f>
        <v>NA</v>
      </c>
      <c r="X260" s="69" t="str">
        <f>'Extraction info'!H261</f>
        <v>NA</v>
      </c>
      <c r="Y260" s="69" t="str">
        <f>'Extraction info'!I261</f>
        <v>24-30</v>
      </c>
      <c r="Z260" s="69" t="str">
        <f>'Extraction info'!P261</f>
        <v>vehicle</v>
      </c>
      <c r="AA260" s="69" t="str">
        <f>'Extraction info'!Q261</f>
        <v>imipramine</v>
      </c>
      <c r="AB260" s="69" t="str">
        <f>'Extraction info'!R261</f>
        <v>tricyclic</v>
      </c>
      <c r="AC260" s="69">
        <f>'Extraction info'!S261</f>
        <v>5</v>
      </c>
      <c r="AD260" s="69">
        <f>'Extraction info'!T261</f>
        <v>1</v>
      </c>
      <c r="AE260" s="69" t="str">
        <f>'Extraction info'!U261</f>
        <v>IP</v>
      </c>
      <c r="AF260" s="69">
        <f>'Extraction info'!V261</f>
        <v>1</v>
      </c>
      <c r="AG260" s="69">
        <f>'Extraction info'!W261</f>
        <v>0.5</v>
      </c>
      <c r="AH260" s="70" t="str">
        <f>'Extraction info'!X261</f>
        <v>test6</v>
      </c>
      <c r="AI260" s="70" t="str">
        <f>'Extraction info'!Y261</f>
        <v>manually, chronometers</v>
      </c>
      <c r="AK260" s="70" t="str">
        <f>'Extraction info'!AE261</f>
        <v>NA</v>
      </c>
    </row>
    <row r="261" spans="1:37" x14ac:dyDescent="0.25">
      <c r="A261" s="65" t="str">
        <f>'FST imm. duration'!A262</f>
        <v xml:space="preserve">KULKARNI et al. </v>
      </c>
      <c r="B261" s="66">
        <f>'FST imm. duration'!B262</f>
        <v>2008</v>
      </c>
      <c r="C261" s="67" t="str">
        <f>'FST imm. duration'!E262</f>
        <v>FST immob. Duration</v>
      </c>
      <c r="D261" s="68">
        <f>'FST imm. duration'!J262</f>
        <v>219.86236355007119</v>
      </c>
      <c r="E261" s="68">
        <f>'FST imm. duration'!Q262</f>
        <v>73.267679164689127</v>
      </c>
      <c r="F261" s="68">
        <f>'FST imm. duration'!O262</f>
        <v>6.6846540204097167</v>
      </c>
      <c r="G261" s="68">
        <f>'FST imm. duration'!V262</f>
        <v>18.455457838957262</v>
      </c>
      <c r="H261" s="67">
        <f>'FST imm. duration'!N262</f>
        <v>6</v>
      </c>
      <c r="I261" s="67">
        <f t="shared" si="7"/>
        <v>1</v>
      </c>
      <c r="J261" s="67">
        <f>'FST imm. duration'!U262</f>
        <v>6</v>
      </c>
      <c r="K261" s="67">
        <f>'FST imm. duration'!W262</f>
        <v>6</v>
      </c>
      <c r="T261" s="69" t="str">
        <f>'Extraction info'!D262</f>
        <v>M</v>
      </c>
      <c r="U261" s="69" t="str">
        <f>'Extraction info'!E262</f>
        <v>mice</v>
      </c>
      <c r="V261" s="69" t="str">
        <f>'Extraction info'!F262</f>
        <v>laca</v>
      </c>
      <c r="W261" s="69" t="str">
        <f>'Extraction info'!G262</f>
        <v>NA</v>
      </c>
      <c r="X261" s="69" t="str">
        <f>'Extraction info'!H262</f>
        <v>NA</v>
      </c>
      <c r="Y261" s="69" t="str">
        <f>'Extraction info'!I262</f>
        <v>24-30</v>
      </c>
      <c r="Z261" s="69" t="str">
        <f>'Extraction info'!P262</f>
        <v>vehicle</v>
      </c>
      <c r="AA261" s="69" t="str">
        <f>'Extraction info'!Q262</f>
        <v>imipramine</v>
      </c>
      <c r="AB261" s="69" t="str">
        <f>'Extraction info'!R262</f>
        <v>tricyclic</v>
      </c>
      <c r="AC261" s="69">
        <f>'Extraction info'!S262</f>
        <v>10</v>
      </c>
      <c r="AD261" s="69">
        <f>'Extraction info'!T262</f>
        <v>1</v>
      </c>
      <c r="AE261" s="69" t="str">
        <f>'Extraction info'!U262</f>
        <v>IP</v>
      </c>
      <c r="AF261" s="69">
        <f>'Extraction info'!V262</f>
        <v>1</v>
      </c>
      <c r="AG261" s="69">
        <f>'Extraction info'!W262</f>
        <v>0.5</v>
      </c>
      <c r="AH261" s="70" t="str">
        <f>'Extraction info'!X262</f>
        <v>test6</v>
      </c>
      <c r="AI261" s="70" t="str">
        <f>'Extraction info'!Y262</f>
        <v>manually, chronometers</v>
      </c>
      <c r="AK261" s="70" t="str">
        <f>'Extraction info'!AE262</f>
        <v>NA</v>
      </c>
    </row>
    <row r="262" spans="1:37" x14ac:dyDescent="0.25">
      <c r="A262" s="65" t="str">
        <f>'FST imm. duration'!A263</f>
        <v xml:space="preserve">KULKARNI et al. </v>
      </c>
      <c r="B262" s="66">
        <f>'FST imm. duration'!B263</f>
        <v>2008</v>
      </c>
      <c r="C262" s="67" t="str">
        <f>'FST imm. duration'!E263</f>
        <v>FST immob. Duration</v>
      </c>
      <c r="D262" s="68">
        <f>'FST imm. duration'!J263</f>
        <v>219.86236355007119</v>
      </c>
      <c r="E262" s="68">
        <f>'FST imm. duration'!Q263</f>
        <v>20.586141433317511</v>
      </c>
      <c r="F262" s="68">
        <f>'FST imm. duration'!O263</f>
        <v>6.6846540204097167</v>
      </c>
      <c r="G262" s="68">
        <f>'FST imm. duration'!V263</f>
        <v>6.6846540204097167</v>
      </c>
      <c r="H262" s="67">
        <f>'FST imm. duration'!N263</f>
        <v>6</v>
      </c>
      <c r="I262" s="67">
        <f t="shared" si="7"/>
        <v>1</v>
      </c>
      <c r="J262" s="67">
        <f>'FST imm. duration'!U263</f>
        <v>6</v>
      </c>
      <c r="K262" s="67">
        <f>'FST imm. duration'!W263</f>
        <v>6</v>
      </c>
      <c r="T262" s="69" t="str">
        <f>'Extraction info'!D263</f>
        <v>M</v>
      </c>
      <c r="U262" s="69" t="str">
        <f>'Extraction info'!E263</f>
        <v>mice</v>
      </c>
      <c r="V262" s="69" t="str">
        <f>'Extraction info'!F263</f>
        <v>laca</v>
      </c>
      <c r="W262" s="69" t="str">
        <f>'Extraction info'!G263</f>
        <v>NA</v>
      </c>
      <c r="X262" s="69" t="str">
        <f>'Extraction info'!H263</f>
        <v>NA</v>
      </c>
      <c r="Y262" s="69" t="str">
        <f>'Extraction info'!I263</f>
        <v>24-30</v>
      </c>
      <c r="Z262" s="69" t="str">
        <f>'Extraction info'!P263</f>
        <v>vehicle</v>
      </c>
      <c r="AA262" s="69" t="str">
        <f>'Extraction info'!Q263</f>
        <v>imipramine</v>
      </c>
      <c r="AB262" s="69" t="str">
        <f>'Extraction info'!R263</f>
        <v>tricyclic</v>
      </c>
      <c r="AC262" s="69">
        <f>'Extraction info'!S263</f>
        <v>20</v>
      </c>
      <c r="AD262" s="69">
        <f>'Extraction info'!T263</f>
        <v>1</v>
      </c>
      <c r="AE262" s="69" t="str">
        <f>'Extraction info'!U263</f>
        <v>IP</v>
      </c>
      <c r="AF262" s="69">
        <f>'Extraction info'!V263</f>
        <v>1</v>
      </c>
      <c r="AG262" s="69">
        <f>'Extraction info'!W263</f>
        <v>0.5</v>
      </c>
      <c r="AH262" s="70" t="str">
        <f>'Extraction info'!X263</f>
        <v>test6</v>
      </c>
      <c r="AI262" s="70" t="str">
        <f>'Extraction info'!Y263</f>
        <v>manually, chronometers</v>
      </c>
      <c r="AK262" s="70" t="str">
        <f>'Extraction info'!AE263</f>
        <v>NA</v>
      </c>
    </row>
    <row r="263" spans="1:37" x14ac:dyDescent="0.25">
      <c r="A263" s="65" t="str">
        <f>'FST imm. duration'!A264</f>
        <v xml:space="preserve">KULKARNI et al. </v>
      </c>
      <c r="B263" s="66">
        <f>'FST imm. duration'!B264</f>
        <v>2008</v>
      </c>
      <c r="C263" s="67" t="str">
        <f>'FST imm. duration'!E264</f>
        <v>FST immob. Duration</v>
      </c>
      <c r="D263" s="68">
        <f>'FST imm. duration'!J264</f>
        <v>219.86236355007119</v>
      </c>
      <c r="E263" s="68">
        <f>'FST imm. duration'!Q264</f>
        <v>169.19791172282868</v>
      </c>
      <c r="F263" s="68">
        <f>'FST imm. duration'!O264</f>
        <v>6.6846540204097167</v>
      </c>
      <c r="G263" s="68">
        <f>'FST imm. duration'!V264</f>
        <v>28.482438869571833</v>
      </c>
      <c r="H263" s="67">
        <f>'FST imm. duration'!N264</f>
        <v>6</v>
      </c>
      <c r="I263" s="67">
        <f t="shared" si="7"/>
        <v>1</v>
      </c>
      <c r="J263" s="67">
        <f>'FST imm. duration'!U264</f>
        <v>6</v>
      </c>
      <c r="K263" s="67">
        <f>'FST imm. duration'!W264</f>
        <v>6</v>
      </c>
      <c r="L263" s="67" t="str">
        <f>'Extraction info'!E250</f>
        <v>rat</v>
      </c>
      <c r="M263" s="67" t="str">
        <f>'Extraction info'!Q250</f>
        <v>sertraline</v>
      </c>
      <c r="N263" s="67">
        <f>'Extraction info'!S250</f>
        <v>40</v>
      </c>
      <c r="O263" s="67">
        <f>'Extraction info'!T250</f>
        <v>1</v>
      </c>
      <c r="P263" s="67" t="e">
        <f>'Extraction info'!#REF!</f>
        <v>#REF!</v>
      </c>
      <c r="Q263" s="67" t="e">
        <f>'Extraction info'!#REF!</f>
        <v>#REF!</v>
      </c>
      <c r="R263" s="67" t="e">
        <f>'Extraction info'!#REF!</f>
        <v>#REF!</v>
      </c>
      <c r="T263" s="69" t="str">
        <f>'Extraction info'!D264</f>
        <v>M</v>
      </c>
      <c r="U263" s="69" t="str">
        <f>'Extraction info'!E264</f>
        <v>mice</v>
      </c>
      <c r="V263" s="69" t="str">
        <f>'Extraction info'!F264</f>
        <v>laca</v>
      </c>
      <c r="W263" s="69" t="str">
        <f>'Extraction info'!G264</f>
        <v>NA</v>
      </c>
      <c r="X263" s="69" t="str">
        <f>'Extraction info'!H264</f>
        <v>NA</v>
      </c>
      <c r="Y263" s="69" t="str">
        <f>'Extraction info'!I264</f>
        <v>24-30</v>
      </c>
      <c r="Z263" s="69" t="str">
        <f>'Extraction info'!P264</f>
        <v>vehicle</v>
      </c>
      <c r="AA263" s="69" t="str">
        <f>'Extraction info'!Q264</f>
        <v>desipramine</v>
      </c>
      <c r="AB263" s="69" t="str">
        <f>'Extraction info'!R264</f>
        <v>tricyclic</v>
      </c>
      <c r="AC263" s="69">
        <f>'Extraction info'!S264</f>
        <v>5</v>
      </c>
      <c r="AD263" s="69">
        <f>'Extraction info'!T264</f>
        <v>1</v>
      </c>
      <c r="AE263" s="69" t="str">
        <f>'Extraction info'!U264</f>
        <v>IP</v>
      </c>
      <c r="AF263" s="69">
        <f>'Extraction info'!V264</f>
        <v>1</v>
      </c>
      <c r="AG263" s="69">
        <f>'Extraction info'!W264</f>
        <v>0.5</v>
      </c>
      <c r="AH263" s="70" t="str">
        <f>'Extraction info'!X264</f>
        <v>test6</v>
      </c>
      <c r="AI263" s="70" t="str">
        <f>'Extraction info'!Y264</f>
        <v>manually, chronometers</v>
      </c>
      <c r="AK263" s="70" t="str">
        <f>'Extraction info'!AE264</f>
        <v>NA</v>
      </c>
    </row>
    <row r="264" spans="1:37" x14ac:dyDescent="0.25">
      <c r="A264" s="65" t="str">
        <f>'FST imm. duration'!A265</f>
        <v xml:space="preserve">KULKARNI et al. </v>
      </c>
      <c r="B264" s="66">
        <f>'FST imm. duration'!B265</f>
        <v>2008</v>
      </c>
      <c r="C264" s="67" t="str">
        <f>'FST imm. duration'!E265</f>
        <v>FST immob. Duration</v>
      </c>
      <c r="D264" s="68">
        <f>'FST imm. duration'!J265</f>
        <v>219.86236355007119</v>
      </c>
      <c r="E264" s="68">
        <f>'FST imm. duration'!Q265</f>
        <v>107.55813953488372</v>
      </c>
      <c r="F264" s="68">
        <f>'FST imm. duration'!O265</f>
        <v>6.6846540204097167</v>
      </c>
      <c r="G264" s="68">
        <f>'FST imm. duration'!V265</f>
        <v>21.79778484916212</v>
      </c>
      <c r="H264" s="67">
        <f>'FST imm. duration'!N265</f>
        <v>6</v>
      </c>
      <c r="I264" s="67">
        <f t="shared" si="7"/>
        <v>1</v>
      </c>
      <c r="J264" s="67">
        <f>'FST imm. duration'!U265</f>
        <v>6</v>
      </c>
      <c r="K264" s="67">
        <f>'FST imm. duration'!W265</f>
        <v>6</v>
      </c>
      <c r="L264" s="67" t="str">
        <f>'Extraction info'!E251</f>
        <v>mice</v>
      </c>
      <c r="M264" s="67" t="str">
        <f>'Extraction info'!Q251</f>
        <v>fluoxetine</v>
      </c>
      <c r="N264" s="67">
        <f>'Extraction info'!S251</f>
        <v>10</v>
      </c>
      <c r="O264" s="67">
        <f>'Extraction info'!T251</f>
        <v>1</v>
      </c>
      <c r="P264" s="67" t="e">
        <f>'Extraction info'!#REF!</f>
        <v>#REF!</v>
      </c>
      <c r="Q264" s="67" t="e">
        <f>'Extraction info'!#REF!</f>
        <v>#REF!</v>
      </c>
      <c r="R264" s="67" t="e">
        <f>'Extraction info'!#REF!</f>
        <v>#REF!</v>
      </c>
      <c r="T264" s="69" t="str">
        <f>'Extraction info'!D265</f>
        <v>M</v>
      </c>
      <c r="U264" s="69" t="str">
        <f>'Extraction info'!E265</f>
        <v>mice</v>
      </c>
      <c r="V264" s="69" t="str">
        <f>'Extraction info'!F265</f>
        <v>laca</v>
      </c>
      <c r="W264" s="69" t="str">
        <f>'Extraction info'!G265</f>
        <v>NA</v>
      </c>
      <c r="X264" s="69" t="str">
        <f>'Extraction info'!H265</f>
        <v>NA</v>
      </c>
      <c r="Y264" s="69" t="str">
        <f>'Extraction info'!I265</f>
        <v>24-30</v>
      </c>
      <c r="Z264" s="69" t="str">
        <f>'Extraction info'!P265</f>
        <v>vehicle</v>
      </c>
      <c r="AA264" s="69" t="str">
        <f>'Extraction info'!Q265</f>
        <v>desipramine</v>
      </c>
      <c r="AB264" s="69" t="str">
        <f>'Extraction info'!R265</f>
        <v>tricyclic</v>
      </c>
      <c r="AC264" s="69">
        <f>'Extraction info'!S265</f>
        <v>10</v>
      </c>
      <c r="AD264" s="69">
        <f>'Extraction info'!T265</f>
        <v>1</v>
      </c>
      <c r="AE264" s="69" t="str">
        <f>'Extraction info'!U265</f>
        <v>IP</v>
      </c>
      <c r="AF264" s="69">
        <f>'Extraction info'!V265</f>
        <v>1</v>
      </c>
      <c r="AG264" s="69">
        <f>'Extraction info'!W265</f>
        <v>0.5</v>
      </c>
      <c r="AH264" s="70" t="str">
        <f>'Extraction info'!X265</f>
        <v>test6</v>
      </c>
      <c r="AI264" s="70" t="str">
        <f>'Extraction info'!Y265</f>
        <v>manually, chronometers</v>
      </c>
      <c r="AK264" s="70" t="str">
        <f>'Extraction info'!AE265</f>
        <v>NA</v>
      </c>
    </row>
    <row r="265" spans="1:37" x14ac:dyDescent="0.25">
      <c r="A265" s="65" t="str">
        <f>'FST imm. duration'!A266</f>
        <v xml:space="preserve">KULKARNI et al. </v>
      </c>
      <c r="B265" s="66">
        <f>'FST imm. duration'!B266</f>
        <v>2008</v>
      </c>
      <c r="C265" s="67" t="str">
        <f>'FST imm. duration'!E266</f>
        <v>FST immob. Duration</v>
      </c>
      <c r="D265" s="68">
        <f>'FST imm. duration'!J266</f>
        <v>219.86236355007119</v>
      </c>
      <c r="E265" s="68">
        <f>'FST imm. duration'!Q266</f>
        <v>44.613194114855247</v>
      </c>
      <c r="F265" s="68">
        <f>'FST imm. duration'!O266</f>
        <v>6.6846540204097167</v>
      </c>
      <c r="G265" s="68">
        <f>'FST imm. duration'!V266</f>
        <v>15.113130828752402</v>
      </c>
      <c r="H265" s="67">
        <f>'FST imm. duration'!N266</f>
        <v>6</v>
      </c>
      <c r="I265" s="67">
        <f t="shared" si="7"/>
        <v>1</v>
      </c>
      <c r="J265" s="67">
        <f>'FST imm. duration'!U266</f>
        <v>6</v>
      </c>
      <c r="K265" s="67">
        <f>'FST imm. duration'!W266</f>
        <v>6</v>
      </c>
      <c r="L265" s="67" t="str">
        <f>'Extraction info'!E252</f>
        <v>mice</v>
      </c>
      <c r="M265" s="67" t="str">
        <f>'Extraction info'!Q252</f>
        <v>venlafaxine</v>
      </c>
      <c r="N265" s="67">
        <f>'Extraction info'!S252</f>
        <v>4</v>
      </c>
      <c r="O265" s="67">
        <f>'Extraction info'!T252</f>
        <v>1</v>
      </c>
      <c r="P265" s="67" t="e">
        <f>'Extraction info'!#REF!</f>
        <v>#REF!</v>
      </c>
      <c r="Q265" s="67" t="e">
        <f>'Extraction info'!#REF!</f>
        <v>#REF!</v>
      </c>
      <c r="R265" s="67" t="e">
        <f>'Extraction info'!#REF!</f>
        <v>#REF!</v>
      </c>
      <c r="T265" s="69" t="str">
        <f>'Extraction info'!D266</f>
        <v>M</v>
      </c>
      <c r="U265" s="69" t="str">
        <f>'Extraction info'!E266</f>
        <v>mice</v>
      </c>
      <c r="V265" s="69" t="str">
        <f>'Extraction info'!F266</f>
        <v>laca</v>
      </c>
      <c r="W265" s="69" t="str">
        <f>'Extraction info'!G266</f>
        <v>NA</v>
      </c>
      <c r="X265" s="69" t="str">
        <f>'Extraction info'!H266</f>
        <v>NA</v>
      </c>
      <c r="Y265" s="69" t="str">
        <f>'Extraction info'!I266</f>
        <v>24-30</v>
      </c>
      <c r="Z265" s="69" t="str">
        <f>'Extraction info'!P266</f>
        <v>vehicle</v>
      </c>
      <c r="AA265" s="69" t="str">
        <f>'Extraction info'!Q266</f>
        <v>desipramine</v>
      </c>
      <c r="AB265" s="69" t="str">
        <f>'Extraction info'!R266</f>
        <v>tricyclic</v>
      </c>
      <c r="AC265" s="69">
        <f>'Extraction info'!S266</f>
        <v>20</v>
      </c>
      <c r="AD265" s="69">
        <f>'Extraction info'!T266</f>
        <v>1</v>
      </c>
      <c r="AE265" s="69" t="str">
        <f>'Extraction info'!U266</f>
        <v>IP</v>
      </c>
      <c r="AF265" s="69">
        <f>'Extraction info'!V266</f>
        <v>1</v>
      </c>
      <c r="AG265" s="69">
        <f>'Extraction info'!W266</f>
        <v>0.5</v>
      </c>
      <c r="AH265" s="70" t="str">
        <f>'Extraction info'!X266</f>
        <v>test6</v>
      </c>
      <c r="AI265" s="70" t="str">
        <f>'Extraction info'!Y266</f>
        <v>manually, chronometers</v>
      </c>
      <c r="AK265" s="70" t="str">
        <f>'Extraction info'!AE266</f>
        <v>NA</v>
      </c>
    </row>
    <row r="266" spans="1:37" x14ac:dyDescent="0.25">
      <c r="A266" s="65" t="str">
        <f>'FST imm. duration'!A267</f>
        <v xml:space="preserve">KULKARNI et al. </v>
      </c>
      <c r="B266" s="66">
        <f>'FST imm. duration'!B267</f>
        <v>2008</v>
      </c>
      <c r="C266" s="67" t="str">
        <f>'FST imm. duration'!E267</f>
        <v>FST immob. Duration</v>
      </c>
      <c r="D266" s="68">
        <f>'FST imm. duration'!J267</f>
        <v>221.57258064516128</v>
      </c>
      <c r="E266" s="68">
        <f>'FST imm. duration'!Q267</f>
        <v>162.19758064516128</v>
      </c>
      <c r="F266" s="68">
        <f>'FST imm. duration'!O267</f>
        <v>26.667831877074921</v>
      </c>
      <c r="G266" s="68">
        <f>'FST imm. duration'!V267</f>
        <v>22.470117600127942</v>
      </c>
      <c r="H266" s="67">
        <f>'FST imm. duration'!N267</f>
        <v>6</v>
      </c>
      <c r="I266" s="67">
        <f t="shared" si="7"/>
        <v>6</v>
      </c>
      <c r="J266" s="67">
        <f>'FST imm. duration'!U267</f>
        <v>6</v>
      </c>
      <c r="K266" s="67">
        <f>'FST imm. duration'!W267</f>
        <v>1</v>
      </c>
      <c r="L266" s="67" t="str">
        <f>'Extraction info'!E253</f>
        <v>mice</v>
      </c>
      <c r="M266" s="67" t="str">
        <f>'Extraction info'!Q253</f>
        <v>venlafaxine</v>
      </c>
      <c r="N266" s="67">
        <f>'Extraction info'!S253</f>
        <v>8</v>
      </c>
      <c r="O266" s="67">
        <f>'Extraction info'!T253</f>
        <v>1</v>
      </c>
      <c r="P266" s="67" t="e">
        <f>'Extraction info'!#REF!</f>
        <v>#REF!</v>
      </c>
      <c r="Q266" s="67" t="e">
        <f>'Extraction info'!#REF!</f>
        <v>#REF!</v>
      </c>
      <c r="R266" s="67" t="e">
        <f>'Extraction info'!#REF!</f>
        <v>#REF!</v>
      </c>
      <c r="T266" s="69" t="str">
        <f>'Extraction info'!D267</f>
        <v>M</v>
      </c>
      <c r="U266" s="69" t="str">
        <f>'Extraction info'!E267</f>
        <v>mice</v>
      </c>
      <c r="V266" s="69" t="str">
        <f>'Extraction info'!F267</f>
        <v>laca</v>
      </c>
      <c r="W266" s="69" t="str">
        <f>'Extraction info'!G267</f>
        <v>NA</v>
      </c>
      <c r="X266" s="69" t="str">
        <f>'Extraction info'!H267</f>
        <v>NA</v>
      </c>
      <c r="Y266" s="69" t="str">
        <f>'Extraction info'!I267</f>
        <v>24-30</v>
      </c>
      <c r="Z266" s="69" t="str">
        <f>'Extraction info'!P267</f>
        <v>vehicle</v>
      </c>
      <c r="AA266" s="69" t="str">
        <f>'Extraction info'!Q267</f>
        <v>tranylcypromine</v>
      </c>
      <c r="AB266" s="69" t="str">
        <f>'Extraction info'!R267</f>
        <v>IMAO</v>
      </c>
      <c r="AC266" s="69">
        <f>'Extraction info'!S267</f>
        <v>5</v>
      </c>
      <c r="AD266" s="69">
        <f>'Extraction info'!T267</f>
        <v>1</v>
      </c>
      <c r="AE266" s="69" t="str">
        <f>'Extraction info'!U267</f>
        <v>IP</v>
      </c>
      <c r="AF266" s="69">
        <f>'Extraction info'!V267</f>
        <v>1</v>
      </c>
      <c r="AG266" s="69">
        <f>'Extraction info'!W267</f>
        <v>0.5</v>
      </c>
      <c r="AH266" s="70" t="str">
        <f>'Extraction info'!X267</f>
        <v>test6</v>
      </c>
      <c r="AI266" s="70" t="str">
        <f>'Extraction info'!Y267</f>
        <v>manually, chronometers</v>
      </c>
      <c r="AK266" s="70" t="str">
        <f>'Extraction info'!AE267</f>
        <v>NA</v>
      </c>
    </row>
    <row r="267" spans="1:37" x14ac:dyDescent="0.25">
      <c r="A267" s="65" t="str">
        <f>'FST imm. duration'!A268</f>
        <v xml:space="preserve">KURHE et al. </v>
      </c>
      <c r="B267" s="66">
        <f>'FST imm. duration'!B268</f>
        <v>2014</v>
      </c>
      <c r="C267" s="67" t="str">
        <f>'FST imm. duration'!E268</f>
        <v>FST immob. Duration</v>
      </c>
      <c r="D267" s="68">
        <f>'FST imm. duration'!J268</f>
        <v>147.75539059738423</v>
      </c>
      <c r="E267" s="68">
        <f>'FST imm. duration'!Q268</f>
        <v>57.122658183103574</v>
      </c>
      <c r="F267" s="68">
        <f>'FST imm. duration'!O268</f>
        <v>14.026770531314062</v>
      </c>
      <c r="G267" s="68">
        <f>'FST imm. duration'!V268</f>
        <v>3.9829101508669558</v>
      </c>
      <c r="H267" s="67">
        <f>'FST imm. duration'!N268</f>
        <v>6</v>
      </c>
      <c r="I267" s="67">
        <f t="shared" si="7"/>
        <v>6</v>
      </c>
      <c r="J267" s="67">
        <f>'FST imm. duration'!U268</f>
        <v>6</v>
      </c>
      <c r="K267" s="67">
        <f>'FST imm. duration'!W268</f>
        <v>1</v>
      </c>
      <c r="L267" s="67" t="str">
        <f>'Extraction info'!E254</f>
        <v>mice</v>
      </c>
      <c r="M267" s="67" t="str">
        <f>'Extraction info'!Q254</f>
        <v>venlafaxine</v>
      </c>
      <c r="N267" s="67">
        <f>'Extraction info'!S254</f>
        <v>16</v>
      </c>
      <c r="O267" s="67">
        <f>'Extraction info'!T254</f>
        <v>1</v>
      </c>
      <c r="P267" s="67" t="e">
        <f>'Extraction info'!#REF!</f>
        <v>#REF!</v>
      </c>
      <c r="Q267" s="67" t="e">
        <f>'Extraction info'!#REF!</f>
        <v>#REF!</v>
      </c>
      <c r="R267" s="67" t="e">
        <f>'Extraction info'!#REF!</f>
        <v>#REF!</v>
      </c>
      <c r="T267" s="69" t="str">
        <f>'Extraction info'!D268</f>
        <v>M</v>
      </c>
      <c r="U267" s="69" t="str">
        <f>'Extraction info'!E268</f>
        <v>mice</v>
      </c>
      <c r="V267" s="69" t="str">
        <f>'Extraction info'!F268</f>
        <v>swiss</v>
      </c>
      <c r="W267" s="69" t="str">
        <f>'Extraction info'!G268</f>
        <v>NA</v>
      </c>
      <c r="X267" s="69" t="str">
        <f>'Extraction info'!H268</f>
        <v>NA</v>
      </c>
      <c r="Y267" s="69" t="str">
        <f>'Extraction info'!I268</f>
        <v>20-25</v>
      </c>
      <c r="Z267" s="69" t="str">
        <f>'Extraction info'!P268</f>
        <v>vehicle</v>
      </c>
      <c r="AA267" s="69" t="str">
        <f>'Extraction info'!Q268</f>
        <v>escitalopram</v>
      </c>
      <c r="AB267" s="69" t="str">
        <f>'Extraction info'!R268</f>
        <v>SSRI</v>
      </c>
      <c r="AC267" s="69">
        <f>'Extraction info'!S268</f>
        <v>10</v>
      </c>
      <c r="AD267" s="69">
        <f>'Extraction info'!T268</f>
        <v>1</v>
      </c>
      <c r="AE267" s="69" t="str">
        <f>'Extraction info'!U268</f>
        <v>IP</v>
      </c>
      <c r="AF267" s="69">
        <f>'Extraction info'!V268</f>
        <v>1</v>
      </c>
      <c r="AG267" s="69">
        <f>'Extraction info'!W268</f>
        <v>0.5</v>
      </c>
      <c r="AH267" s="70" t="str">
        <f>'Extraction info'!X268</f>
        <v>pre15test6score4</v>
      </c>
      <c r="AI267" s="70" t="str">
        <f>'Extraction info'!Y268</f>
        <v>NA</v>
      </c>
      <c r="AK267" s="70" t="str">
        <f>'Extraction info'!AE268</f>
        <v>NA</v>
      </c>
    </row>
    <row r="268" spans="1:37" x14ac:dyDescent="0.25">
      <c r="A268" s="65" t="str">
        <f>'FST imm. duration'!A269</f>
        <v xml:space="preserve">KUSMIDER et al. </v>
      </c>
      <c r="B268" s="66">
        <f>'FST imm. duration'!B269</f>
        <v>2007</v>
      </c>
      <c r="C268" s="67" t="str">
        <f>'FST imm. duration'!E269</f>
        <v>FST immob. Duration</v>
      </c>
      <c r="D268" s="68">
        <f>'FST imm. duration'!J269</f>
        <v>27.994991951350386</v>
      </c>
      <c r="E268" s="68">
        <f>'FST imm. duration'!Q269</f>
        <v>24.968699695939904</v>
      </c>
      <c r="F268" s="68">
        <f>'FST imm. duration'!O269</f>
        <v>11.675925243988923</v>
      </c>
      <c r="G268" s="68">
        <f>'FST imm. duration'!V269</f>
        <v>8.5798826749589328</v>
      </c>
      <c r="H268" s="67">
        <f>'FST imm. duration'!N269</f>
        <v>8</v>
      </c>
      <c r="I268" s="67">
        <f t="shared" si="7"/>
        <v>4</v>
      </c>
      <c r="J268" s="67">
        <f>'FST imm. duration'!U269</f>
        <v>8</v>
      </c>
      <c r="K268" s="67">
        <f>'FST imm. duration'!W269</f>
        <v>2</v>
      </c>
      <c r="L268" s="67" t="str">
        <f>'Extraction info'!E255</f>
        <v>mice</v>
      </c>
      <c r="M268" s="67" t="str">
        <f>'Extraction info'!Q255</f>
        <v>fluoxetine</v>
      </c>
      <c r="N268" s="67">
        <f>'Extraction info'!S255</f>
        <v>5</v>
      </c>
      <c r="O268" s="67">
        <f>'Extraction info'!T255</f>
        <v>1</v>
      </c>
      <c r="P268" s="67" t="e">
        <f>'Extraction info'!#REF!</f>
        <v>#REF!</v>
      </c>
      <c r="Q268" s="67" t="e">
        <f>'Extraction info'!#REF!</f>
        <v>#REF!</v>
      </c>
      <c r="R268" s="67" t="e">
        <f>'Extraction info'!#REF!</f>
        <v>#REF!</v>
      </c>
      <c r="T268" s="69" t="str">
        <f>'Extraction info'!D269</f>
        <v>M</v>
      </c>
      <c r="U268" s="69" t="str">
        <f>'Extraction info'!E269</f>
        <v>rat</v>
      </c>
      <c r="V268" s="69" t="str">
        <f>'Extraction info'!F269</f>
        <v>wistar</v>
      </c>
      <c r="W268" s="69">
        <f>'Extraction info'!G269</f>
        <v>80</v>
      </c>
      <c r="X268" s="69" t="str">
        <f>'Extraction info'!H269</f>
        <v>NA</v>
      </c>
      <c r="Y268" s="69" t="str">
        <f>'Extraction info'!I269</f>
        <v>220-230</v>
      </c>
      <c r="Z268" s="69" t="str">
        <f>'Extraction info'!P269</f>
        <v>vehicle</v>
      </c>
      <c r="AA268" s="69" t="str">
        <f>'Extraction info'!Q269</f>
        <v>citalopram</v>
      </c>
      <c r="AB268" s="69" t="str">
        <f>'Extraction info'!R269</f>
        <v>SSRI</v>
      </c>
      <c r="AC268" s="69">
        <f>'Extraction info'!S269</f>
        <v>7.5</v>
      </c>
      <c r="AD268" s="69">
        <f>'Extraction info'!T269</f>
        <v>1</v>
      </c>
      <c r="AE268" s="69" t="str">
        <f>'Extraction info'!U269</f>
        <v>IP</v>
      </c>
      <c r="AF268" s="69">
        <f>'Extraction info'!V269</f>
        <v>3</v>
      </c>
      <c r="AG268" s="69">
        <f>'Extraction info'!W269</f>
        <v>1</v>
      </c>
      <c r="AH268" s="70" t="str">
        <f>'Extraction info'!X269</f>
        <v>pre15test5</v>
      </c>
      <c r="AI268" s="70" t="str">
        <f>'Extraction info'!Y269</f>
        <v>video analysis, score5sinterval</v>
      </c>
      <c r="AK268" s="70" t="str">
        <f>'Extraction info'!AE269</f>
        <v>NA</v>
      </c>
    </row>
    <row r="269" spans="1:37" x14ac:dyDescent="0.25">
      <c r="A269" s="65" t="str">
        <f>'FST imm. duration'!A270</f>
        <v xml:space="preserve">KUSMIDER et al. </v>
      </c>
      <c r="B269" s="66">
        <f>'FST imm. duration'!B270</f>
        <v>2007</v>
      </c>
      <c r="C269" s="67" t="str">
        <f>'FST imm. duration'!E270</f>
        <v>FST immob. Duration</v>
      </c>
      <c r="D269" s="68">
        <f>'FST imm. duration'!J270</f>
        <v>27.994991951350386</v>
      </c>
      <c r="E269" s="68">
        <f>'FST imm. duration'!Q270</f>
        <v>22.550527633697012</v>
      </c>
      <c r="F269" s="68">
        <f>'FST imm. duration'!O270</f>
        <v>11.675925243988923</v>
      </c>
      <c r="G269" s="68">
        <f>'FST imm. duration'!V270</f>
        <v>9.591661292288995</v>
      </c>
      <c r="H269" s="67">
        <f>'FST imm. duration'!N270</f>
        <v>8</v>
      </c>
      <c r="I269" s="67">
        <f t="shared" si="7"/>
        <v>4</v>
      </c>
      <c r="J269" s="67">
        <f>'FST imm. duration'!U270</f>
        <v>8</v>
      </c>
      <c r="K269" s="67">
        <f>'FST imm. duration'!W270</f>
        <v>2</v>
      </c>
      <c r="L269" s="67" t="str">
        <f>'Extraction info'!E256</f>
        <v>mice</v>
      </c>
      <c r="M269" s="67" t="str">
        <f>'Extraction info'!Q256</f>
        <v>fluoxetine</v>
      </c>
      <c r="N269" s="67">
        <f>'Extraction info'!S256</f>
        <v>10</v>
      </c>
      <c r="O269" s="67">
        <f>'Extraction info'!T256</f>
        <v>1</v>
      </c>
      <c r="P269" s="67" t="e">
        <f>'Extraction info'!#REF!</f>
        <v>#REF!</v>
      </c>
      <c r="Q269" s="67" t="e">
        <f>'Extraction info'!#REF!</f>
        <v>#REF!</v>
      </c>
      <c r="R269" s="67" t="e">
        <f>'Extraction info'!#REF!</f>
        <v>#REF!</v>
      </c>
      <c r="T269" s="69" t="str">
        <f>'Extraction info'!D270</f>
        <v>M</v>
      </c>
      <c r="U269" s="69" t="str">
        <f>'Extraction info'!E270</f>
        <v>rat</v>
      </c>
      <c r="V269" s="69" t="str">
        <f>'Extraction info'!F270</f>
        <v>wistar</v>
      </c>
      <c r="W269" s="69">
        <f>'Extraction info'!G270</f>
        <v>80</v>
      </c>
      <c r="X269" s="69" t="str">
        <f>'Extraction info'!H270</f>
        <v>NA</v>
      </c>
      <c r="Y269" s="69" t="str">
        <f>'Extraction info'!I270</f>
        <v>220-230</v>
      </c>
      <c r="Z269" s="69" t="str">
        <f>'Extraction info'!P270</f>
        <v>vehicle</v>
      </c>
      <c r="AA269" s="69" t="str">
        <f>'Extraction info'!Q270</f>
        <v>citalopram</v>
      </c>
      <c r="AB269" s="69" t="str">
        <f>'Extraction info'!R270</f>
        <v>SSRI</v>
      </c>
      <c r="AC269" s="69">
        <f>'Extraction info'!S270</f>
        <v>15</v>
      </c>
      <c r="AD269" s="69">
        <f>'Extraction info'!T270</f>
        <v>1</v>
      </c>
      <c r="AE269" s="69" t="str">
        <f>'Extraction info'!U270</f>
        <v>IP</v>
      </c>
      <c r="AF269" s="69">
        <f>'Extraction info'!V270</f>
        <v>3</v>
      </c>
      <c r="AG269" s="69">
        <f>'Extraction info'!W270</f>
        <v>1</v>
      </c>
      <c r="AH269" s="70" t="str">
        <f>'Extraction info'!X270</f>
        <v>pre15test5</v>
      </c>
      <c r="AI269" s="70" t="str">
        <f>'Extraction info'!Y270</f>
        <v>video analysis, score5sinterval</v>
      </c>
      <c r="AK269" s="70" t="str">
        <f>'Extraction info'!AE270</f>
        <v>NA</v>
      </c>
    </row>
    <row r="270" spans="1:37" x14ac:dyDescent="0.25">
      <c r="A270" s="65" t="str">
        <f>'FST imm. duration'!A271</f>
        <v xml:space="preserve">KUSMIDER et al. </v>
      </c>
      <c r="B270" s="66">
        <f>'FST imm. duration'!B271</f>
        <v>2007</v>
      </c>
      <c r="C270" s="67" t="str">
        <f>'FST imm. duration'!E271</f>
        <v>FST immob. Duration</v>
      </c>
      <c r="D270" s="68">
        <f>'FST imm. duration'!J271</f>
        <v>29.994666666666667</v>
      </c>
      <c r="E270" s="68">
        <f>'FST imm. duration'!Q271</f>
        <v>21.81688888888889</v>
      </c>
      <c r="F270" s="68">
        <f>'FST imm. duration'!O271</f>
        <v>6.1345441638939597</v>
      </c>
      <c r="G270" s="68">
        <f>'FST imm. duration'!V271</f>
        <v>9.5537982880315759</v>
      </c>
      <c r="H270" s="67">
        <f>'FST imm. duration'!N271</f>
        <v>8</v>
      </c>
      <c r="I270" s="67">
        <f t="shared" si="7"/>
        <v>4</v>
      </c>
      <c r="J270" s="67">
        <f>'FST imm. duration'!U271</f>
        <v>8</v>
      </c>
      <c r="K270" s="67">
        <f>'FST imm. duration'!W271</f>
        <v>2</v>
      </c>
      <c r="L270" s="67" t="str">
        <f>'Extraction info'!E257</f>
        <v>mice</v>
      </c>
      <c r="M270" s="67" t="str">
        <f>'Extraction info'!Q257</f>
        <v>fluoxetine</v>
      </c>
      <c r="N270" s="67">
        <f>'Extraction info'!S257</f>
        <v>20</v>
      </c>
      <c r="O270" s="67">
        <f>'Extraction info'!T257</f>
        <v>1</v>
      </c>
      <c r="P270" s="67" t="e">
        <f>'Extraction info'!#REF!</f>
        <v>#REF!</v>
      </c>
      <c r="Q270" s="67" t="e">
        <f>'Extraction info'!#REF!</f>
        <v>#REF!</v>
      </c>
      <c r="R270" s="67" t="e">
        <f>'Extraction info'!#REF!</f>
        <v>#REF!</v>
      </c>
      <c r="T270" s="69" t="str">
        <f>'Extraction info'!D271</f>
        <v>M</v>
      </c>
      <c r="U270" s="69" t="str">
        <f>'Extraction info'!E271</f>
        <v>rat</v>
      </c>
      <c r="V270" s="69" t="str">
        <f>'Extraction info'!F271</f>
        <v>wistar</v>
      </c>
      <c r="W270" s="69">
        <f>'Extraction info'!G271</f>
        <v>80</v>
      </c>
      <c r="X270" s="69" t="str">
        <f>'Extraction info'!H271</f>
        <v>NA</v>
      </c>
      <c r="Y270" s="69" t="str">
        <f>'Extraction info'!I271</f>
        <v>220-230</v>
      </c>
      <c r="Z270" s="69" t="str">
        <f>'Extraction info'!P271</f>
        <v>vehicle</v>
      </c>
      <c r="AA270" s="69" t="str">
        <f>'Extraction info'!Q271</f>
        <v>desipramine</v>
      </c>
      <c r="AB270" s="69" t="str">
        <f>'Extraction info'!R271</f>
        <v>tricyclic</v>
      </c>
      <c r="AC270" s="69">
        <f>'Extraction info'!S271</f>
        <v>7.5</v>
      </c>
      <c r="AD270" s="69">
        <f>'Extraction info'!T271</f>
        <v>1</v>
      </c>
      <c r="AE270" s="69" t="str">
        <f>'Extraction info'!U271</f>
        <v>IP</v>
      </c>
      <c r="AF270" s="69">
        <f>'Extraction info'!V271</f>
        <v>3</v>
      </c>
      <c r="AG270" s="69">
        <f>'Extraction info'!W271</f>
        <v>1</v>
      </c>
      <c r="AH270" s="70" t="str">
        <f>'Extraction info'!X271</f>
        <v>pre15test5</v>
      </c>
      <c r="AI270" s="70" t="str">
        <f>'Extraction info'!Y271</f>
        <v>video analysis, score5sinterval</v>
      </c>
      <c r="AK270" s="70" t="str">
        <f>'Extraction info'!AE271</f>
        <v>NA</v>
      </c>
    </row>
    <row r="271" spans="1:37" x14ac:dyDescent="0.25">
      <c r="A271" s="65" t="str">
        <f>'FST imm. duration'!A272</f>
        <v xml:space="preserve">KUSMIDER et al. </v>
      </c>
      <c r="B271" s="66">
        <f>'FST imm. duration'!B272</f>
        <v>2007</v>
      </c>
      <c r="C271" s="67" t="str">
        <f>'FST imm. duration'!E272</f>
        <v>FST immob. Duration</v>
      </c>
      <c r="D271" s="68">
        <f>'FST imm. duration'!J272</f>
        <v>29.994666666666667</v>
      </c>
      <c r="E271" s="68">
        <f>'FST imm. duration'!Q272</f>
        <v>15.182222222222222</v>
      </c>
      <c r="F271" s="68">
        <f>'FST imm. duration'!O272</f>
        <v>6.1345441638939597</v>
      </c>
      <c r="G271" s="68">
        <f>'FST imm. duration'!V272</f>
        <v>8.8498342036503033</v>
      </c>
      <c r="H271" s="67">
        <f>'FST imm. duration'!N272</f>
        <v>8</v>
      </c>
      <c r="I271" s="67">
        <f t="shared" si="7"/>
        <v>4</v>
      </c>
      <c r="J271" s="67">
        <f>'FST imm. duration'!U272</f>
        <v>8</v>
      </c>
      <c r="K271" s="67">
        <f>'FST imm. duration'!W272</f>
        <v>2</v>
      </c>
      <c r="L271" s="67" t="str">
        <f>'Extraction info'!E258</f>
        <v>mice</v>
      </c>
      <c r="M271" s="67" t="str">
        <f>'Extraction info'!Q258</f>
        <v>bupropiona</v>
      </c>
      <c r="N271" s="67">
        <f>'Extraction info'!S258</f>
        <v>5</v>
      </c>
      <c r="O271" s="67">
        <f>'Extraction info'!T258</f>
        <v>1</v>
      </c>
      <c r="P271" s="67" t="e">
        <f>'Extraction info'!#REF!</f>
        <v>#REF!</v>
      </c>
      <c r="Q271" s="67" t="e">
        <f>'Extraction info'!#REF!</f>
        <v>#REF!</v>
      </c>
      <c r="R271" s="67" t="e">
        <f>'Extraction info'!#REF!</f>
        <v>#REF!</v>
      </c>
      <c r="T271" s="69" t="str">
        <f>'Extraction info'!D272</f>
        <v>M</v>
      </c>
      <c r="U271" s="69" t="str">
        <f>'Extraction info'!E272</f>
        <v>rat</v>
      </c>
      <c r="V271" s="69" t="str">
        <f>'Extraction info'!F272</f>
        <v>wistar</v>
      </c>
      <c r="W271" s="69">
        <f>'Extraction info'!G272</f>
        <v>80</v>
      </c>
      <c r="X271" s="69" t="str">
        <f>'Extraction info'!H272</f>
        <v>NA</v>
      </c>
      <c r="Y271" s="69" t="str">
        <f>'Extraction info'!I272</f>
        <v>220-230</v>
      </c>
      <c r="Z271" s="69" t="str">
        <f>'Extraction info'!P272</f>
        <v>vehicle</v>
      </c>
      <c r="AA271" s="69" t="str">
        <f>'Extraction info'!Q272</f>
        <v>desipramine</v>
      </c>
      <c r="AB271" s="69" t="str">
        <f>'Extraction info'!R272</f>
        <v>tricyclic</v>
      </c>
      <c r="AC271" s="69">
        <f>'Extraction info'!S272</f>
        <v>15</v>
      </c>
      <c r="AD271" s="69">
        <f>'Extraction info'!T272</f>
        <v>1</v>
      </c>
      <c r="AE271" s="69" t="str">
        <f>'Extraction info'!U272</f>
        <v>IP</v>
      </c>
      <c r="AF271" s="69">
        <f>'Extraction info'!V272</f>
        <v>3</v>
      </c>
      <c r="AG271" s="69">
        <f>'Extraction info'!W272</f>
        <v>1</v>
      </c>
      <c r="AH271" s="70" t="str">
        <f>'Extraction info'!X272</f>
        <v>pre15test5</v>
      </c>
      <c r="AI271" s="70" t="str">
        <f>'Extraction info'!Y272</f>
        <v>video analysis, score5sinterval</v>
      </c>
      <c r="AK271" s="70" t="str">
        <f>'Extraction info'!AE272</f>
        <v>NA</v>
      </c>
    </row>
    <row r="272" spans="1:37" x14ac:dyDescent="0.25">
      <c r="A272" s="65" t="str">
        <f>'FST imm. duration'!A273</f>
        <v xml:space="preserve">LAGOS et al. </v>
      </c>
      <c r="B272" s="66">
        <f>'FST imm. duration'!B273</f>
        <v>2011</v>
      </c>
      <c r="C272" s="67" t="str">
        <f>'FST imm. duration'!E273</f>
        <v>FST immob. Duration</v>
      </c>
      <c r="D272" s="68">
        <f>'FST imm. duration'!J273</f>
        <v>102.5128080019517</v>
      </c>
      <c r="E272" s="68">
        <f>'FST imm. duration'!Q273</f>
        <v>60.844108319102219</v>
      </c>
      <c r="F272" s="68">
        <f>'FST imm. duration'!O273</f>
        <v>41.401714438831767</v>
      </c>
      <c r="G272" s="68">
        <f>'FST imm. duration'!V273</f>
        <v>39.883651576074598</v>
      </c>
      <c r="H272" s="67">
        <f>'FST imm. duration'!N273</f>
        <v>8</v>
      </c>
      <c r="I272" s="67">
        <f t="shared" si="7"/>
        <v>8</v>
      </c>
      <c r="J272" s="67">
        <f>'FST imm. duration'!U273</f>
        <v>8</v>
      </c>
      <c r="K272" s="67">
        <f>'FST imm. duration'!W273</f>
        <v>1</v>
      </c>
      <c r="L272" s="67" t="str">
        <f>'Extraction info'!E259</f>
        <v>mice</v>
      </c>
      <c r="M272" s="67" t="str">
        <f>'Extraction info'!Q259</f>
        <v>bupropion</v>
      </c>
      <c r="N272" s="67">
        <f>'Extraction info'!S259</f>
        <v>10</v>
      </c>
      <c r="O272" s="67">
        <f>'Extraction info'!T259</f>
        <v>1</v>
      </c>
      <c r="P272" s="67" t="e">
        <f>'Extraction info'!#REF!</f>
        <v>#REF!</v>
      </c>
      <c r="Q272" s="67" t="e">
        <f>'Extraction info'!#REF!</f>
        <v>#REF!</v>
      </c>
      <c r="R272" s="67" t="e">
        <f>'Extraction info'!#REF!</f>
        <v>#REF!</v>
      </c>
      <c r="T272" s="69" t="str">
        <f>'Extraction info'!D273</f>
        <v>M</v>
      </c>
      <c r="U272" s="69" t="str">
        <f>'Extraction info'!E273</f>
        <v>rat</v>
      </c>
      <c r="V272" s="69" t="str">
        <f>'Extraction info'!F273</f>
        <v>sprague-dawley</v>
      </c>
      <c r="W272" s="69" t="str">
        <f>'Extraction info'!G273</f>
        <v>NA</v>
      </c>
      <c r="X272" s="69" t="str">
        <f>'Extraction info'!H273</f>
        <v>NA</v>
      </c>
      <c r="Y272" s="69" t="str">
        <f>'Extraction info'!I273</f>
        <v>200-300</v>
      </c>
      <c r="Z272" s="69" t="str">
        <f>'Extraction info'!P273</f>
        <v>vehicle</v>
      </c>
      <c r="AA272" s="69" t="str">
        <f>'Extraction info'!Q273</f>
        <v>fluoxetine</v>
      </c>
      <c r="AB272" s="69" t="str">
        <f>'Extraction info'!R273</f>
        <v>SSRI</v>
      </c>
      <c r="AC272" s="69">
        <f>'Extraction info'!S273</f>
        <v>20</v>
      </c>
      <c r="AD272" s="69">
        <f>'Extraction info'!T273</f>
        <v>1</v>
      </c>
      <c r="AE272" s="69" t="str">
        <f>'Extraction info'!U273</f>
        <v>IP</v>
      </c>
      <c r="AF272" s="69">
        <f>'Extraction info'!V273</f>
        <v>3</v>
      </c>
      <c r="AG272" s="69">
        <f>'Extraction info'!W273</f>
        <v>1</v>
      </c>
      <c r="AH272" s="70" t="str">
        <f>'Extraction info'!X273</f>
        <v>pre15test5</v>
      </c>
      <c r="AI272" s="70" t="str">
        <f>'Extraction info'!Y273</f>
        <v>NA</v>
      </c>
      <c r="AK272" s="70" t="str">
        <f>'Extraction info'!AE273</f>
        <v>NA</v>
      </c>
    </row>
    <row r="273" spans="1:37" x14ac:dyDescent="0.25">
      <c r="A273" s="65" t="str">
        <f>'FST imm. duration'!A274</f>
        <v xml:space="preserve">LAGOS et al. </v>
      </c>
      <c r="B273" s="66">
        <f>'FST imm. duration'!B274</f>
        <v>2011</v>
      </c>
      <c r="C273" s="67" t="str">
        <f>'FST imm. duration'!E274</f>
        <v>FST immob. Duration</v>
      </c>
      <c r="D273" s="68">
        <f>'FST imm. duration'!J274</f>
        <v>141.98585020736763</v>
      </c>
      <c r="E273" s="68">
        <f>'FST imm. duration'!Q274</f>
        <v>63.674066845572085</v>
      </c>
      <c r="F273" s="68">
        <f>'FST imm. duration'!O274</f>
        <v>39.883651576074598</v>
      </c>
      <c r="G273" s="68">
        <f>'FST imm. duration'!V274</f>
        <v>30.223251540347192</v>
      </c>
      <c r="H273" s="67">
        <f>'FST imm. duration'!N274</f>
        <v>8</v>
      </c>
      <c r="I273" s="67">
        <f t="shared" si="7"/>
        <v>8</v>
      </c>
      <c r="J273" s="67">
        <f>'FST imm. duration'!U274</f>
        <v>8</v>
      </c>
      <c r="K273" s="67">
        <f>'FST imm. duration'!W274</f>
        <v>1</v>
      </c>
      <c r="L273" s="67" t="str">
        <f>'Extraction info'!E260</f>
        <v>mice</v>
      </c>
      <c r="M273" s="67" t="str">
        <f>'Extraction info'!Q260</f>
        <v>bupropion</v>
      </c>
      <c r="N273" s="67">
        <f>'Extraction info'!S260</f>
        <v>20</v>
      </c>
      <c r="O273" s="67">
        <f>'Extraction info'!T260</f>
        <v>1</v>
      </c>
      <c r="P273" s="67" t="e">
        <f>'Extraction info'!#REF!</f>
        <v>#REF!</v>
      </c>
      <c r="Q273" s="67" t="e">
        <f>'Extraction info'!#REF!</f>
        <v>#REF!</v>
      </c>
      <c r="R273" s="67" t="e">
        <f>'Extraction info'!#REF!</f>
        <v>#REF!</v>
      </c>
      <c r="T273" s="69" t="str">
        <f>'Extraction info'!D274</f>
        <v>M</v>
      </c>
      <c r="U273" s="69" t="str">
        <f>'Extraction info'!E274</f>
        <v>rat</v>
      </c>
      <c r="V273" s="69" t="str">
        <f>'Extraction info'!F274</f>
        <v>sprague-dawley</v>
      </c>
      <c r="W273" s="69" t="str">
        <f>'Extraction info'!G274</f>
        <v>NA</v>
      </c>
      <c r="X273" s="69" t="str">
        <f>'Extraction info'!H274</f>
        <v>melanin-concentrating hormone 50ng</v>
      </c>
      <c r="Y273" s="69" t="str">
        <f>'Extraction info'!I274</f>
        <v>200-300</v>
      </c>
      <c r="Z273" s="69" t="str">
        <f>'Extraction info'!P274</f>
        <v>vehicle</v>
      </c>
      <c r="AA273" s="69" t="str">
        <f>'Extraction info'!Q274</f>
        <v>fluoxetine</v>
      </c>
      <c r="AB273" s="69" t="str">
        <f>'Extraction info'!R274</f>
        <v>SSRI</v>
      </c>
      <c r="AC273" s="69">
        <f>'Extraction info'!S274</f>
        <v>20</v>
      </c>
      <c r="AD273" s="69">
        <f>'Extraction info'!T274</f>
        <v>1</v>
      </c>
      <c r="AE273" s="69" t="str">
        <f>'Extraction info'!U274</f>
        <v>IP</v>
      </c>
      <c r="AF273" s="69">
        <f>'Extraction info'!V274</f>
        <v>3</v>
      </c>
      <c r="AG273" s="69">
        <f>'Extraction info'!W274</f>
        <v>1</v>
      </c>
      <c r="AH273" s="70" t="str">
        <f>'Extraction info'!X274</f>
        <v>pre15test5</v>
      </c>
      <c r="AI273" s="70" t="str">
        <f>'Extraction info'!Y274</f>
        <v>NA</v>
      </c>
      <c r="AK273" s="70" t="str">
        <f>'Extraction info'!AE274</f>
        <v>NA</v>
      </c>
    </row>
    <row r="274" spans="1:37" x14ac:dyDescent="0.25">
      <c r="A274" s="65" t="str">
        <f>'FST imm. duration'!A275</f>
        <v xml:space="preserve">LAHMAME et al. </v>
      </c>
      <c r="B274" s="66">
        <f>'FST imm. duration'!B275</f>
        <v>1997</v>
      </c>
      <c r="C274" s="67" t="str">
        <f>'FST imm. duration'!E275</f>
        <v>FST immob. Duration</v>
      </c>
      <c r="D274" s="68">
        <f>'FST imm. duration'!J275</f>
        <v>202.26377952755905</v>
      </c>
      <c r="E274" s="68">
        <f>'FST imm. duration'!Q275</f>
        <v>139.81299212598424</v>
      </c>
      <c r="F274" s="68">
        <f>'FST imm. duration'!O275</f>
        <v>29.022000763266764</v>
      </c>
      <c r="G274" s="68">
        <f>'FST imm. duration'!V275</f>
        <v>22.549468218941083</v>
      </c>
      <c r="H274" s="67">
        <f>'FST imm. duration'!N275</f>
        <v>8</v>
      </c>
      <c r="I274" s="67">
        <f t="shared" si="7"/>
        <v>4</v>
      </c>
      <c r="J274" s="67">
        <f>'FST imm. duration'!U275</f>
        <v>8</v>
      </c>
      <c r="K274" s="67">
        <f>'FST imm. duration'!W275</f>
        <v>2</v>
      </c>
      <c r="L274" s="67" t="str">
        <f>'Extraction info'!E261</f>
        <v>mice</v>
      </c>
      <c r="M274" s="67" t="str">
        <f>'Extraction info'!Q261</f>
        <v>imipramine</v>
      </c>
      <c r="N274" s="67">
        <f>'Extraction info'!S261</f>
        <v>5</v>
      </c>
      <c r="O274" s="67">
        <f>'Extraction info'!T261</f>
        <v>1</v>
      </c>
      <c r="P274" s="67" t="e">
        <f>'Extraction info'!#REF!</f>
        <v>#REF!</v>
      </c>
      <c r="Q274" s="67" t="e">
        <f>'Extraction info'!#REF!</f>
        <v>#REF!</v>
      </c>
      <c r="R274" s="67" t="e">
        <f>'Extraction info'!#REF!</f>
        <v>#REF!</v>
      </c>
      <c r="T274" s="69" t="str">
        <f>'Extraction info'!D275</f>
        <v>M</v>
      </c>
      <c r="U274" s="69" t="str">
        <f>'Extraction info'!E275</f>
        <v>rat</v>
      </c>
      <c r="V274" s="69" t="str">
        <f>'Extraction info'!F275</f>
        <v>brown norway</v>
      </c>
      <c r="W274" s="69" t="str">
        <f>'Extraction info'!G275</f>
        <v>50-55</v>
      </c>
      <c r="X274" s="69" t="str">
        <f>'Extraction info'!H275</f>
        <v>NA</v>
      </c>
      <c r="Y274" s="69" t="str">
        <f>'Extraction info'!I275</f>
        <v>200-220</v>
      </c>
      <c r="Z274" s="69" t="str">
        <f>'Extraction info'!P275</f>
        <v>vehicle</v>
      </c>
      <c r="AA274" s="69" t="str">
        <f>'Extraction info'!Q275</f>
        <v>imipramine</v>
      </c>
      <c r="AB274" s="69" t="str">
        <f>'Extraction info'!R275</f>
        <v>tricyclic</v>
      </c>
      <c r="AC274" s="69">
        <f>'Extraction info'!S275</f>
        <v>15</v>
      </c>
      <c r="AD274" s="69">
        <f>'Extraction info'!T275</f>
        <v>2</v>
      </c>
      <c r="AE274" s="69" t="str">
        <f>'Extraction info'!U275</f>
        <v>IP</v>
      </c>
      <c r="AF274" s="69">
        <f>'Extraction info'!V275</f>
        <v>2</v>
      </c>
      <c r="AG274" s="69">
        <f>'Extraction info'!W275</f>
        <v>1</v>
      </c>
      <c r="AH274" s="70" t="str">
        <f>'Extraction info'!X275</f>
        <v>test5</v>
      </c>
      <c r="AI274" s="70" t="str">
        <f>'Extraction info'!Y275</f>
        <v>video analysis, chronometers</v>
      </c>
      <c r="AK274" s="70" t="str">
        <f>'Extraction info'!AE275</f>
        <v>NA</v>
      </c>
    </row>
    <row r="275" spans="1:37" x14ac:dyDescent="0.25">
      <c r="A275" s="65" t="str">
        <f>'FST imm. duration'!A276</f>
        <v xml:space="preserve">LAHMAME et al. </v>
      </c>
      <c r="B275" s="66">
        <f>'FST imm. duration'!B276</f>
        <v>1997</v>
      </c>
      <c r="C275" s="67" t="str">
        <f>'FST imm. duration'!E276</f>
        <v>FST immob. Duration</v>
      </c>
      <c r="D275" s="68">
        <f>'FST imm. duration'!J276</f>
        <v>197.4063400576369</v>
      </c>
      <c r="E275" s="68">
        <f>'FST imm. duration'!Q276</f>
        <v>76.512968299711801</v>
      </c>
      <c r="F275" s="68">
        <f>'FST imm. duration'!O276</f>
        <v>28.325026681536052</v>
      </c>
      <c r="G275" s="68">
        <f>'FST imm. duration'!V276</f>
        <v>34.797599649852636</v>
      </c>
      <c r="H275" s="67">
        <f>'FST imm. duration'!N276</f>
        <v>8</v>
      </c>
      <c r="I275" s="67">
        <f t="shared" si="7"/>
        <v>4</v>
      </c>
      <c r="J275" s="67">
        <f>'FST imm. duration'!U276</f>
        <v>5</v>
      </c>
      <c r="K275" s="67">
        <f>'FST imm. duration'!W276</f>
        <v>2</v>
      </c>
      <c r="L275" s="67" t="str">
        <f>'Extraction info'!E262</f>
        <v>mice</v>
      </c>
      <c r="M275" s="67" t="str">
        <f>'Extraction info'!Q262</f>
        <v>imipramine</v>
      </c>
      <c r="N275" s="67">
        <f>'Extraction info'!S262</f>
        <v>10</v>
      </c>
      <c r="O275" s="67">
        <f>'Extraction info'!T262</f>
        <v>1</v>
      </c>
      <c r="P275" s="67" t="e">
        <f>'Extraction info'!#REF!</f>
        <v>#REF!</v>
      </c>
      <c r="Q275" s="67" t="e">
        <f>'Extraction info'!#REF!</f>
        <v>#REF!</v>
      </c>
      <c r="R275" s="67" t="e">
        <f>'Extraction info'!#REF!</f>
        <v>#REF!</v>
      </c>
      <c r="T275" s="69" t="str">
        <f>'Extraction info'!D276</f>
        <v>M</v>
      </c>
      <c r="U275" s="69" t="str">
        <f>'Extraction info'!E276</f>
        <v>rat</v>
      </c>
      <c r="V275" s="69" t="str">
        <f>'Extraction info'!F276</f>
        <v>brown norway</v>
      </c>
      <c r="W275" s="69" t="str">
        <f>'Extraction info'!G276</f>
        <v>50-55</v>
      </c>
      <c r="X275" s="69" t="str">
        <f>'Extraction info'!H276</f>
        <v>NA</v>
      </c>
      <c r="Y275" s="69" t="str">
        <f>'Extraction info'!I276</f>
        <v>200-220</v>
      </c>
      <c r="Z275" s="69" t="str">
        <f>'Extraction info'!P276</f>
        <v>vehicle</v>
      </c>
      <c r="AA275" s="69" t="str">
        <f>'Extraction info'!Q276</f>
        <v>imipramine</v>
      </c>
      <c r="AB275" s="69" t="str">
        <f>'Extraction info'!R276</f>
        <v>tricyclic</v>
      </c>
      <c r="AC275" s="69">
        <f>'Extraction info'!S276</f>
        <v>15</v>
      </c>
      <c r="AD275" s="69">
        <f>'Extraction info'!T276</f>
        <v>15</v>
      </c>
      <c r="AE275" s="69" t="str">
        <f>'Extraction info'!U276</f>
        <v>IP</v>
      </c>
      <c r="AF275" s="69">
        <f>'Extraction info'!V276</f>
        <v>1</v>
      </c>
      <c r="AG275" s="69">
        <f>'Extraction info'!W276</f>
        <v>1</v>
      </c>
      <c r="AH275" s="70" t="str">
        <f>'Extraction info'!X276</f>
        <v>test5</v>
      </c>
      <c r="AI275" s="70" t="str">
        <f>'Extraction info'!Y276</f>
        <v>video analysis, chronometers</v>
      </c>
      <c r="AK275" s="70" t="str">
        <f>'Extraction info'!AE276</f>
        <v>NA</v>
      </c>
    </row>
    <row r="276" spans="1:37" x14ac:dyDescent="0.25">
      <c r="A276" s="65" t="str">
        <f>'FST imm. duration'!A277</f>
        <v xml:space="preserve">LAHMAME et al. </v>
      </c>
      <c r="B276" s="66">
        <f>'FST imm. duration'!B277</f>
        <v>1997</v>
      </c>
      <c r="C276" s="67" t="str">
        <f>'FST imm. duration'!E277</f>
        <v>FST immob. Duration</v>
      </c>
      <c r="D276" s="68">
        <f>'FST imm. duration'!J277</f>
        <v>184.12288930581616</v>
      </c>
      <c r="E276" s="68">
        <f>'FST imm. duration'!Q277</f>
        <v>146.20075046904316</v>
      </c>
      <c r="F276" s="68">
        <f>'FST imm. duration'!O277</f>
        <v>27.660743691818979</v>
      </c>
      <c r="G276" s="68">
        <f>'FST imm. duration'!V277</f>
        <v>27.660743691818979</v>
      </c>
      <c r="H276" s="67">
        <f>'FST imm. duration'!N277</f>
        <v>8</v>
      </c>
      <c r="I276" s="67">
        <f t="shared" si="7"/>
        <v>4</v>
      </c>
      <c r="J276" s="67">
        <f>'FST imm. duration'!U277</f>
        <v>8</v>
      </c>
      <c r="K276" s="67">
        <f>'FST imm. duration'!W277</f>
        <v>2</v>
      </c>
      <c r="L276" s="67" t="str">
        <f>'Extraction info'!E263</f>
        <v>mice</v>
      </c>
      <c r="M276" s="67" t="str">
        <f>'Extraction info'!Q263</f>
        <v>imipramine</v>
      </c>
      <c r="N276" s="67">
        <f>'Extraction info'!S263</f>
        <v>20</v>
      </c>
      <c r="O276" s="67">
        <f>'Extraction info'!T263</f>
        <v>1</v>
      </c>
      <c r="P276" s="67" t="e">
        <f>'Extraction info'!#REF!</f>
        <v>#REF!</v>
      </c>
      <c r="Q276" s="67" t="e">
        <f>'Extraction info'!#REF!</f>
        <v>#REF!</v>
      </c>
      <c r="R276" s="67" t="e">
        <f>'Extraction info'!#REF!</f>
        <v>#REF!</v>
      </c>
      <c r="T276" s="69" t="str">
        <f>'Extraction info'!D277</f>
        <v>M</v>
      </c>
      <c r="U276" s="69" t="str">
        <f>'Extraction info'!E277</f>
        <v>rat</v>
      </c>
      <c r="V276" s="69" t="str">
        <f>'Extraction info'!F277</f>
        <v>sprague-dawley</v>
      </c>
      <c r="W276" s="69" t="str">
        <f>'Extraction info'!G277</f>
        <v>50-55</v>
      </c>
      <c r="X276" s="69" t="str">
        <f>'Extraction info'!H277</f>
        <v>NA</v>
      </c>
      <c r="Y276" s="69" t="str">
        <f>'Extraction info'!I277</f>
        <v>330-390</v>
      </c>
      <c r="Z276" s="69" t="str">
        <f>'Extraction info'!P277</f>
        <v>vehicle</v>
      </c>
      <c r="AA276" s="69" t="str">
        <f>'Extraction info'!Q277</f>
        <v>imipramine</v>
      </c>
      <c r="AB276" s="69" t="str">
        <f>'Extraction info'!R277</f>
        <v>tricyclic</v>
      </c>
      <c r="AC276" s="69">
        <f>'Extraction info'!S277</f>
        <v>15</v>
      </c>
      <c r="AD276" s="69">
        <f>'Extraction info'!T277</f>
        <v>2</v>
      </c>
      <c r="AE276" s="69" t="str">
        <f>'Extraction info'!U277</f>
        <v>IP</v>
      </c>
      <c r="AF276" s="69">
        <f>'Extraction info'!V277</f>
        <v>2</v>
      </c>
      <c r="AG276" s="69">
        <f>'Extraction info'!W277</f>
        <v>1</v>
      </c>
      <c r="AH276" s="70" t="str">
        <f>'Extraction info'!X277</f>
        <v>test5</v>
      </c>
      <c r="AI276" s="70" t="str">
        <f>'Extraction info'!Y277</f>
        <v>video analysis, chronometers</v>
      </c>
      <c r="AK276" s="70" t="str">
        <f>'Extraction info'!AE277</f>
        <v>NA</v>
      </c>
    </row>
    <row r="277" spans="1:37" x14ac:dyDescent="0.25">
      <c r="A277" s="65" t="str">
        <f>'FST imm. duration'!A278</f>
        <v xml:space="preserve">LAHMAME et al. </v>
      </c>
      <c r="B277" s="66">
        <f>'FST imm. duration'!B278</f>
        <v>1997</v>
      </c>
      <c r="C277" s="67" t="str">
        <f>'FST imm. duration'!E278</f>
        <v>FST immob. Duration</v>
      </c>
      <c r="D277" s="68">
        <f>'FST imm. duration'!J278</f>
        <v>179.90375802016501</v>
      </c>
      <c r="E277" s="68">
        <f>'FST imm. duration'!Q278</f>
        <v>97.341888175985332</v>
      </c>
      <c r="F277" s="68">
        <f>'FST imm. duration'!O278</f>
        <v>27.02690446881671</v>
      </c>
      <c r="G277" s="68">
        <f>'FST imm. duration'!V278</f>
        <v>32.860049318201618</v>
      </c>
      <c r="H277" s="67">
        <f>'FST imm. duration'!N278</f>
        <v>8</v>
      </c>
      <c r="I277" s="67">
        <f t="shared" si="7"/>
        <v>4</v>
      </c>
      <c r="J277" s="67">
        <f>'FST imm. duration'!U278</f>
        <v>8</v>
      </c>
      <c r="K277" s="67">
        <f>'FST imm. duration'!W278</f>
        <v>2</v>
      </c>
      <c r="L277" s="67" t="str">
        <f>'Extraction info'!E264</f>
        <v>mice</v>
      </c>
      <c r="M277" s="67" t="str">
        <f>'Extraction info'!Q264</f>
        <v>desipramine</v>
      </c>
      <c r="N277" s="67">
        <f>'Extraction info'!S264</f>
        <v>5</v>
      </c>
      <c r="O277" s="67">
        <f>'Extraction info'!T264</f>
        <v>1</v>
      </c>
      <c r="P277" s="67" t="e">
        <f>'Extraction info'!#REF!</f>
        <v>#REF!</v>
      </c>
      <c r="Q277" s="67" t="e">
        <f>'Extraction info'!#REF!</f>
        <v>#REF!</v>
      </c>
      <c r="R277" s="67" t="e">
        <f>'Extraction info'!#REF!</f>
        <v>#REF!</v>
      </c>
      <c r="T277" s="69" t="str">
        <f>'Extraction info'!D278</f>
        <v>M</v>
      </c>
      <c r="U277" s="69" t="str">
        <f>'Extraction info'!E278</f>
        <v>rat</v>
      </c>
      <c r="V277" s="69" t="str">
        <f>'Extraction info'!F278</f>
        <v>sprague-dawley</v>
      </c>
      <c r="W277" s="69" t="str">
        <f>'Extraction info'!G278</f>
        <v>50-55</v>
      </c>
      <c r="X277" s="69" t="str">
        <f>'Extraction info'!H278</f>
        <v>NA</v>
      </c>
      <c r="Y277" s="69" t="str">
        <f>'Extraction info'!I278</f>
        <v>330-390</v>
      </c>
      <c r="Z277" s="69" t="str">
        <f>'Extraction info'!P278</f>
        <v>vehicle</v>
      </c>
      <c r="AA277" s="69" t="str">
        <f>'Extraction info'!Q278</f>
        <v>imipramine</v>
      </c>
      <c r="AB277" s="69" t="str">
        <f>'Extraction info'!R278</f>
        <v>tricyclic</v>
      </c>
      <c r="AC277" s="69">
        <f>'Extraction info'!S278</f>
        <v>15</v>
      </c>
      <c r="AD277" s="69">
        <f>'Extraction info'!T278</f>
        <v>15</v>
      </c>
      <c r="AE277" s="69" t="str">
        <f>'Extraction info'!U278</f>
        <v>IP</v>
      </c>
      <c r="AF277" s="69">
        <f>'Extraction info'!V278</f>
        <v>1</v>
      </c>
      <c r="AG277" s="69">
        <f>'Extraction info'!W278</f>
        <v>1</v>
      </c>
      <c r="AH277" s="70" t="str">
        <f>'Extraction info'!X278</f>
        <v>test5</v>
      </c>
      <c r="AI277" s="70" t="str">
        <f>'Extraction info'!Y278</f>
        <v>video analysis, chronometers</v>
      </c>
      <c r="AK277" s="70" t="str">
        <f>'Extraction info'!AE278</f>
        <v>NA</v>
      </c>
    </row>
    <row r="278" spans="1:37" x14ac:dyDescent="0.25">
      <c r="A278" s="65" t="str">
        <f>'FST imm. duration'!A279</f>
        <v xml:space="preserve">LAHMAME et al. </v>
      </c>
      <c r="B278" s="66">
        <f>'FST imm. duration'!B279</f>
        <v>1997</v>
      </c>
      <c r="C278" s="67" t="str">
        <f>'FST imm. duration'!E279</f>
        <v>FST immob. Duration</v>
      </c>
      <c r="D278" s="68">
        <f>'FST imm. duration'!J279</f>
        <v>181.04838709677418</v>
      </c>
      <c r="E278" s="68">
        <f>'FST imm. duration'!Q279</f>
        <v>179.03225806451613</v>
      </c>
      <c r="F278" s="68">
        <f>'FST imm. duration'!O279</f>
        <v>64.437956672645058</v>
      </c>
      <c r="G278" s="68">
        <f>'FST imm. duration'!V279</f>
        <v>32.123937102292082</v>
      </c>
      <c r="H278" s="67">
        <f>'FST imm. duration'!N279</f>
        <v>8</v>
      </c>
      <c r="I278" s="67">
        <f t="shared" si="7"/>
        <v>4</v>
      </c>
      <c r="J278" s="67">
        <f>'FST imm. duration'!U279</f>
        <v>8</v>
      </c>
      <c r="K278" s="67">
        <f>'FST imm. duration'!W279</f>
        <v>2</v>
      </c>
      <c r="L278" s="67" t="str">
        <f>'Extraction info'!E265</f>
        <v>mice</v>
      </c>
      <c r="M278" s="67" t="str">
        <f>'Extraction info'!Q265</f>
        <v>desipramine</v>
      </c>
      <c r="N278" s="67">
        <f>'Extraction info'!S265</f>
        <v>10</v>
      </c>
      <c r="O278" s="67">
        <f>'Extraction info'!T265</f>
        <v>1</v>
      </c>
      <c r="P278" s="67" t="e">
        <f>'Extraction info'!#REF!</f>
        <v>#REF!</v>
      </c>
      <c r="Q278" s="67" t="e">
        <f>'Extraction info'!#REF!</f>
        <v>#REF!</v>
      </c>
      <c r="R278" s="67" t="e">
        <f>'Extraction info'!#REF!</f>
        <v>#REF!</v>
      </c>
      <c r="T278" s="69" t="str">
        <f>'Extraction info'!D279</f>
        <v>M</v>
      </c>
      <c r="U278" s="69" t="str">
        <f>'Extraction info'!E279</f>
        <v>rat</v>
      </c>
      <c r="V278" s="69" t="str">
        <f>'Extraction info'!F279</f>
        <v>wistar-kyoto</v>
      </c>
      <c r="W278" s="69" t="str">
        <f>'Extraction info'!G279</f>
        <v>50-55</v>
      </c>
      <c r="X278" s="69" t="str">
        <f>'Extraction info'!H279</f>
        <v>NA</v>
      </c>
      <c r="Y278" s="69" t="str">
        <f>'Extraction info'!I279</f>
        <v>195-235</v>
      </c>
      <c r="Z278" s="69" t="str">
        <f>'Extraction info'!P279</f>
        <v>vehicle</v>
      </c>
      <c r="AA278" s="69" t="str">
        <f>'Extraction info'!Q279</f>
        <v>imipramine</v>
      </c>
      <c r="AB278" s="69" t="str">
        <f>'Extraction info'!R279</f>
        <v>tricyclic</v>
      </c>
      <c r="AC278" s="69">
        <f>'Extraction info'!S279</f>
        <v>15</v>
      </c>
      <c r="AD278" s="69">
        <f>'Extraction info'!T279</f>
        <v>2</v>
      </c>
      <c r="AE278" s="69" t="str">
        <f>'Extraction info'!U279</f>
        <v>IP</v>
      </c>
      <c r="AF278" s="69">
        <f>'Extraction info'!V279</f>
        <v>2</v>
      </c>
      <c r="AG278" s="69">
        <f>'Extraction info'!W279</f>
        <v>1</v>
      </c>
      <c r="AH278" s="70" t="str">
        <f>'Extraction info'!X279</f>
        <v>test5</v>
      </c>
      <c r="AI278" s="70" t="str">
        <f>'Extraction info'!Y279</f>
        <v>video analysis, chronometers</v>
      </c>
      <c r="AK278" s="70" t="str">
        <f>'Extraction info'!AE279</f>
        <v>NA</v>
      </c>
    </row>
    <row r="279" spans="1:37" x14ac:dyDescent="0.25">
      <c r="A279" s="65" t="str">
        <f>'FST imm. duration'!A280</f>
        <v xml:space="preserve">LAHMAME et al. </v>
      </c>
      <c r="B279" s="66">
        <f>'FST imm. duration'!B280</f>
        <v>1997</v>
      </c>
      <c r="C279" s="67" t="str">
        <f>'FST imm. duration'!E280</f>
        <v>FST immob. Duration</v>
      </c>
      <c r="D279" s="68">
        <f>'FST imm. duration'!J280</f>
        <v>177.0815074496056</v>
      </c>
      <c r="E279" s="68">
        <f>'FST imm. duration'!Q280</f>
        <v>108.32602979842244</v>
      </c>
      <c r="F279" s="68">
        <f>'FST imm. duration'!O280</f>
        <v>63.026082074208489</v>
      </c>
      <c r="G279" s="68">
        <f>'FST imm. duration'!V280</f>
        <v>40.158211587106294</v>
      </c>
      <c r="H279" s="67">
        <f>'FST imm. duration'!N280</f>
        <v>8</v>
      </c>
      <c r="I279" s="67">
        <f t="shared" si="7"/>
        <v>4</v>
      </c>
      <c r="J279" s="67">
        <f>'FST imm. duration'!U280</f>
        <v>8</v>
      </c>
      <c r="K279" s="67">
        <f>'FST imm. duration'!W280</f>
        <v>2</v>
      </c>
      <c r="L279" s="67" t="str">
        <f>'Extraction info'!E266</f>
        <v>mice</v>
      </c>
      <c r="M279" s="67" t="str">
        <f>'Extraction info'!Q266</f>
        <v>desipramine</v>
      </c>
      <c r="N279" s="67">
        <f>'Extraction info'!S266</f>
        <v>20</v>
      </c>
      <c r="O279" s="67">
        <f>'Extraction info'!T266</f>
        <v>1</v>
      </c>
      <c r="P279" s="67" t="e">
        <f>'Extraction info'!#REF!</f>
        <v>#REF!</v>
      </c>
      <c r="Q279" s="67" t="e">
        <f>'Extraction info'!#REF!</f>
        <v>#REF!</v>
      </c>
      <c r="R279" s="67" t="e">
        <f>'Extraction info'!#REF!</f>
        <v>#REF!</v>
      </c>
      <c r="T279" s="69" t="str">
        <f>'Extraction info'!D280</f>
        <v>M</v>
      </c>
      <c r="U279" s="69" t="str">
        <f>'Extraction info'!E280</f>
        <v>rat</v>
      </c>
      <c r="V279" s="69" t="str">
        <f>'Extraction info'!F280</f>
        <v>wistar-kyoto</v>
      </c>
      <c r="W279" s="69" t="str">
        <f>'Extraction info'!G280</f>
        <v>50-55</v>
      </c>
      <c r="X279" s="69" t="str">
        <f>'Extraction info'!H280</f>
        <v>NA</v>
      </c>
      <c r="Y279" s="69" t="str">
        <f>'Extraction info'!I280</f>
        <v>195-235</v>
      </c>
      <c r="Z279" s="69" t="str">
        <f>'Extraction info'!P280</f>
        <v>vehicle</v>
      </c>
      <c r="AA279" s="69" t="str">
        <f>'Extraction info'!Q280</f>
        <v>imipramine</v>
      </c>
      <c r="AB279" s="69" t="str">
        <f>'Extraction info'!R280</f>
        <v>tricyclic</v>
      </c>
      <c r="AC279" s="69">
        <f>'Extraction info'!S280</f>
        <v>15</v>
      </c>
      <c r="AD279" s="69">
        <f>'Extraction info'!T280</f>
        <v>15</v>
      </c>
      <c r="AE279" s="69" t="str">
        <f>'Extraction info'!U280</f>
        <v>IP</v>
      </c>
      <c r="AF279" s="69">
        <f>'Extraction info'!V280</f>
        <v>1</v>
      </c>
      <c r="AG279" s="69">
        <f>'Extraction info'!W280</f>
        <v>1</v>
      </c>
      <c r="AH279" s="70" t="str">
        <f>'Extraction info'!X280</f>
        <v>test5</v>
      </c>
      <c r="AI279" s="70" t="str">
        <f>'Extraction info'!Y280</f>
        <v>video analysis, chronometers</v>
      </c>
      <c r="AK279" s="70" t="str">
        <f>'Extraction info'!AE280</f>
        <v>NA</v>
      </c>
    </row>
    <row r="280" spans="1:37" x14ac:dyDescent="0.25">
      <c r="A280" s="65" t="str">
        <f>'FST imm. duration'!A281</f>
        <v xml:space="preserve">LAMBERTI et al. </v>
      </c>
      <c r="B280" s="66">
        <f>'FST imm. duration'!B281</f>
        <v>1998</v>
      </c>
      <c r="C280" s="67" t="str">
        <f>'FST imm. duration'!E281</f>
        <v>FST immob. Duration</v>
      </c>
      <c r="D280" s="68">
        <f>'FST imm. duration'!J281</f>
        <v>160.52631578947367</v>
      </c>
      <c r="E280" s="68">
        <f>'FST imm. duration'!Q281</f>
        <v>77.101335428122539</v>
      </c>
      <c r="F280" s="68">
        <f>'FST imm. duration'!O281</f>
        <v>54.713289824725003</v>
      </c>
      <c r="G280" s="68">
        <f>'FST imm. duration'!V281</f>
        <v>44.465648167332283</v>
      </c>
      <c r="H280" s="67">
        <f>'FST imm. duration'!N281</f>
        <v>50</v>
      </c>
      <c r="I280" s="67">
        <f t="shared" si="7"/>
        <v>12.5</v>
      </c>
      <c r="J280" s="67">
        <f>'FST imm. duration'!U281</f>
        <v>10</v>
      </c>
      <c r="K280" s="67">
        <f>'FST imm. duration'!W281</f>
        <v>4</v>
      </c>
      <c r="L280" s="67" t="str">
        <f>'Extraction info'!E267</f>
        <v>mice</v>
      </c>
      <c r="M280" s="67" t="str">
        <f>'Extraction info'!Q267</f>
        <v>tranylcypromine</v>
      </c>
      <c r="N280" s="67">
        <f>'Extraction info'!S267</f>
        <v>5</v>
      </c>
      <c r="O280" s="67">
        <f>'Extraction info'!T267</f>
        <v>1</v>
      </c>
      <c r="P280" s="67" t="e">
        <f>'Extraction info'!#REF!</f>
        <v>#REF!</v>
      </c>
      <c r="Q280" s="67" t="e">
        <f>'Extraction info'!#REF!</f>
        <v>#REF!</v>
      </c>
      <c r="R280" s="67" t="e">
        <f>'Extraction info'!#REF!</f>
        <v>#REF!</v>
      </c>
      <c r="T280" s="69" t="str">
        <f>'Extraction info'!D281</f>
        <v>M</v>
      </c>
      <c r="U280" s="69" t="str">
        <f>'Extraction info'!E281</f>
        <v>mice</v>
      </c>
      <c r="V280" s="69" t="str">
        <f>'Extraction info'!F281</f>
        <v>swiss</v>
      </c>
      <c r="W280" s="69" t="str">
        <f>'Extraction info'!G281</f>
        <v>NA</v>
      </c>
      <c r="X280" s="69" t="str">
        <f>'Extraction info'!H281</f>
        <v>NA</v>
      </c>
      <c r="Y280" s="69" t="str">
        <f>'Extraction info'!I281</f>
        <v>22-28</v>
      </c>
      <c r="Z280" s="69" t="str">
        <f>'Extraction info'!P281</f>
        <v>vehicle</v>
      </c>
      <c r="AA280" s="69" t="str">
        <f>'Extraction info'!Q281</f>
        <v>amitriptyline</v>
      </c>
      <c r="AB280" s="69" t="str">
        <f>'Extraction info'!R281</f>
        <v>tricyclic</v>
      </c>
      <c r="AC280" s="69">
        <f>'Extraction info'!S281</f>
        <v>5</v>
      </c>
      <c r="AD280" s="69">
        <f>'Extraction info'!T281</f>
        <v>1</v>
      </c>
      <c r="AE280" s="69" t="str">
        <f>'Extraction info'!U281</f>
        <v>IP</v>
      </c>
      <c r="AF280" s="69">
        <f>'Extraction info'!V281</f>
        <v>1</v>
      </c>
      <c r="AG280" s="69">
        <f>'Extraction info'!W281</f>
        <v>0.5</v>
      </c>
      <c r="AH280" s="70" t="str">
        <f>'Extraction info'!X281</f>
        <v>test6score4</v>
      </c>
      <c r="AI280" s="70" t="str">
        <f>'Extraction info'!Y281</f>
        <v>manually, chronometers</v>
      </c>
      <c r="AK280" s="70" t="str">
        <f>'Extraction info'!AE281</f>
        <v>NA</v>
      </c>
    </row>
    <row r="281" spans="1:37" x14ac:dyDescent="0.25">
      <c r="A281" s="65" t="str">
        <f>'FST imm. duration'!A282</f>
        <v xml:space="preserve">LAMBERTI et al. </v>
      </c>
      <c r="B281" s="66">
        <f>'FST imm. duration'!B282</f>
        <v>1998</v>
      </c>
      <c r="C281" s="67" t="str">
        <f>'FST imm. duration'!E282</f>
        <v>FST immob. Duration</v>
      </c>
      <c r="D281" s="68">
        <f>'FST imm. duration'!J282</f>
        <v>160.52631578947367</v>
      </c>
      <c r="E281" s="68">
        <f>'FST imm. duration'!Q282</f>
        <v>43.087195600942657</v>
      </c>
      <c r="F281" s="68">
        <f>'FST imm. duration'!O282</f>
        <v>54.713289824725003</v>
      </c>
      <c r="G281" s="68">
        <f>'FST imm. duration'!V282</f>
        <v>63.096506338002229</v>
      </c>
      <c r="H281" s="67">
        <f>'FST imm. duration'!N282</f>
        <v>50</v>
      </c>
      <c r="I281" s="67">
        <f t="shared" si="7"/>
        <v>12.5</v>
      </c>
      <c r="J281" s="67">
        <f>'FST imm. duration'!U282</f>
        <v>10</v>
      </c>
      <c r="K281" s="67">
        <f>'FST imm. duration'!W282</f>
        <v>4</v>
      </c>
      <c r="L281" s="67" t="str">
        <f>'Extraction info'!E268</f>
        <v>mice</v>
      </c>
      <c r="M281" s="67" t="str">
        <f>'Extraction info'!Q268</f>
        <v>escitalopram</v>
      </c>
      <c r="N281" s="67">
        <f>'Extraction info'!S268</f>
        <v>10</v>
      </c>
      <c r="O281" s="67">
        <f>'Extraction info'!T268</f>
        <v>1</v>
      </c>
      <c r="P281" s="67" t="e">
        <f>'Extraction info'!#REF!</f>
        <v>#REF!</v>
      </c>
      <c r="Q281" s="67" t="e">
        <f>'Extraction info'!#REF!</f>
        <v>#REF!</v>
      </c>
      <c r="R281" s="67" t="e">
        <f>'Extraction info'!#REF!</f>
        <v>#REF!</v>
      </c>
      <c r="T281" s="69" t="str">
        <f>'Extraction info'!D282</f>
        <v>M</v>
      </c>
      <c r="U281" s="69" t="str">
        <f>'Extraction info'!E282</f>
        <v>mice</v>
      </c>
      <c r="V281" s="69" t="str">
        <f>'Extraction info'!F282</f>
        <v>swiss</v>
      </c>
      <c r="W281" s="69" t="str">
        <f>'Extraction info'!G282</f>
        <v>NA</v>
      </c>
      <c r="X281" s="69" t="str">
        <f>'Extraction info'!H282</f>
        <v>NA</v>
      </c>
      <c r="Y281" s="69" t="str">
        <f>'Extraction info'!I282</f>
        <v>22-28</v>
      </c>
      <c r="Z281" s="69" t="str">
        <f>'Extraction info'!P282</f>
        <v>vehicle</v>
      </c>
      <c r="AA281" s="69" t="str">
        <f>'Extraction info'!Q282</f>
        <v>amitriptyline</v>
      </c>
      <c r="AB281" s="69" t="str">
        <f>'Extraction info'!R282</f>
        <v>tricyclic</v>
      </c>
      <c r="AC281" s="69">
        <f>'Extraction info'!S282</f>
        <v>15</v>
      </c>
      <c r="AD281" s="69">
        <f>'Extraction info'!T282</f>
        <v>1</v>
      </c>
      <c r="AE281" s="69" t="str">
        <f>'Extraction info'!U282</f>
        <v>IP</v>
      </c>
      <c r="AF281" s="69">
        <f>'Extraction info'!V282</f>
        <v>1</v>
      </c>
      <c r="AG281" s="69">
        <f>'Extraction info'!W282</f>
        <v>0.5</v>
      </c>
      <c r="AH281" s="70" t="str">
        <f>'Extraction info'!X282</f>
        <v>test6score4</v>
      </c>
      <c r="AI281" s="70" t="str">
        <f>'Extraction info'!Y282</f>
        <v>manually, chronometers</v>
      </c>
      <c r="AK281" s="70" t="str">
        <f>'Extraction info'!AE282</f>
        <v>NA</v>
      </c>
    </row>
    <row r="282" spans="1:37" x14ac:dyDescent="0.25">
      <c r="A282" s="65" t="str">
        <f>'FST imm. duration'!A283</f>
        <v xml:space="preserve">LAMBERTI et al. </v>
      </c>
      <c r="B282" s="66">
        <f>'FST imm. duration'!B283</f>
        <v>1998</v>
      </c>
      <c r="C282" s="67" t="str">
        <f>'FST imm. duration'!E283</f>
        <v>FST immob. Duration</v>
      </c>
      <c r="D282" s="68">
        <f>'FST imm. duration'!J283</f>
        <v>160.52631578947367</v>
      </c>
      <c r="E282" s="68">
        <f>'FST imm. duration'!Q283</f>
        <v>92.498036135113907</v>
      </c>
      <c r="F282" s="68">
        <f>'FST imm. duration'!O283</f>
        <v>54.713289824725003</v>
      </c>
      <c r="G282" s="68">
        <f>'FST imm. duration'!V283</f>
        <v>47.322379753501671</v>
      </c>
      <c r="H282" s="67">
        <f>'FST imm. duration'!N283</f>
        <v>50</v>
      </c>
      <c r="I282" s="67">
        <f t="shared" si="7"/>
        <v>12.5</v>
      </c>
      <c r="J282" s="67">
        <f>'FST imm. duration'!U283</f>
        <v>10</v>
      </c>
      <c r="K282" s="67">
        <f>'FST imm. duration'!W283</f>
        <v>4</v>
      </c>
      <c r="L282" s="67" t="str">
        <f>'Extraction info'!E269</f>
        <v>rat</v>
      </c>
      <c r="M282" s="67" t="str">
        <f>'Extraction info'!Q269</f>
        <v>citalopram</v>
      </c>
      <c r="N282" s="67">
        <f>'Extraction info'!S269</f>
        <v>7.5</v>
      </c>
      <c r="O282" s="67">
        <f>'Extraction info'!T269</f>
        <v>1</v>
      </c>
      <c r="P282" s="67" t="e">
        <f>'Extraction info'!#REF!</f>
        <v>#REF!</v>
      </c>
      <c r="Q282" s="67" t="e">
        <f>'Extraction info'!#REF!</f>
        <v>#REF!</v>
      </c>
      <c r="R282" s="67" t="e">
        <f>'Extraction info'!#REF!</f>
        <v>#REF!</v>
      </c>
      <c r="T282" s="69" t="str">
        <f>'Extraction info'!D283</f>
        <v>M</v>
      </c>
      <c r="U282" s="69" t="str">
        <f>'Extraction info'!E283</f>
        <v>mice</v>
      </c>
      <c r="V282" s="69" t="str">
        <f>'Extraction info'!F283</f>
        <v>swiss</v>
      </c>
      <c r="W282" s="69" t="str">
        <f>'Extraction info'!G283</f>
        <v>NA</v>
      </c>
      <c r="X282" s="69" t="str">
        <f>'Extraction info'!H283</f>
        <v>NA</v>
      </c>
      <c r="Y282" s="69" t="str">
        <f>'Extraction info'!I283</f>
        <v>22-28</v>
      </c>
      <c r="Z282" s="69" t="str">
        <f>'Extraction info'!P283</f>
        <v>vehicle</v>
      </c>
      <c r="AA282" s="69" t="str">
        <f>'Extraction info'!Q283</f>
        <v>imipramine</v>
      </c>
      <c r="AB282" s="69" t="str">
        <f>'Extraction info'!R283</f>
        <v>tricyclic</v>
      </c>
      <c r="AC282" s="69">
        <f>'Extraction info'!S283</f>
        <v>10</v>
      </c>
      <c r="AD282" s="69">
        <f>'Extraction info'!T283</f>
        <v>1</v>
      </c>
      <c r="AE282" s="69" t="str">
        <f>'Extraction info'!U283</f>
        <v>IP</v>
      </c>
      <c r="AF282" s="69">
        <f>'Extraction info'!V283</f>
        <v>1</v>
      </c>
      <c r="AG282" s="69">
        <f>'Extraction info'!W283</f>
        <v>0.5</v>
      </c>
      <c r="AH282" s="70" t="str">
        <f>'Extraction info'!X283</f>
        <v>test6score4</v>
      </c>
      <c r="AI282" s="70" t="str">
        <f>'Extraction info'!Y283</f>
        <v>manually, chronometers</v>
      </c>
      <c r="AK282" s="70" t="str">
        <f>'Extraction info'!AE283</f>
        <v>NA</v>
      </c>
    </row>
    <row r="283" spans="1:37" x14ac:dyDescent="0.25">
      <c r="A283" s="65" t="str">
        <f>'FST imm. duration'!A284</f>
        <v xml:space="preserve">LAMBERTI et al. </v>
      </c>
      <c r="B283" s="66">
        <f>'FST imm. duration'!B284</f>
        <v>1998</v>
      </c>
      <c r="C283" s="67" t="str">
        <f>'FST imm. duration'!E284</f>
        <v>FST immob. Duration</v>
      </c>
      <c r="D283" s="68">
        <f>'FST imm. duration'!J284</f>
        <v>160.52631578947367</v>
      </c>
      <c r="E283" s="68">
        <f>'FST imm. duration'!Q284</f>
        <v>48.075412411626075</v>
      </c>
      <c r="F283" s="68">
        <f>'FST imm. duration'!O284</f>
        <v>54.713289824725003</v>
      </c>
      <c r="G283" s="68">
        <f>'FST imm. duration'!V284</f>
        <v>40.118447927509294</v>
      </c>
      <c r="H283" s="67">
        <f>'FST imm. duration'!N284</f>
        <v>50</v>
      </c>
      <c r="I283" s="67">
        <f t="shared" si="7"/>
        <v>12.5</v>
      </c>
      <c r="J283" s="67">
        <f>'FST imm. duration'!U284</f>
        <v>10</v>
      </c>
      <c r="K283" s="67">
        <f>'FST imm. duration'!W284</f>
        <v>4</v>
      </c>
      <c r="L283" s="67" t="str">
        <f>'Extraction info'!E270</f>
        <v>rat</v>
      </c>
      <c r="M283" s="67" t="str">
        <f>'Extraction info'!Q270</f>
        <v>citalopram</v>
      </c>
      <c r="N283" s="67">
        <f>'Extraction info'!S270</f>
        <v>15</v>
      </c>
      <c r="O283" s="67">
        <f>'Extraction info'!T270</f>
        <v>1</v>
      </c>
      <c r="P283" s="67" t="e">
        <f>'Extraction info'!#REF!</f>
        <v>#REF!</v>
      </c>
      <c r="Q283" s="67" t="e">
        <f>'Extraction info'!#REF!</f>
        <v>#REF!</v>
      </c>
      <c r="R283" s="67" t="e">
        <f>'Extraction info'!#REF!</f>
        <v>#REF!</v>
      </c>
      <c r="T283" s="69" t="str">
        <f>'Extraction info'!D284</f>
        <v>M</v>
      </c>
      <c r="U283" s="69" t="str">
        <f>'Extraction info'!E284</f>
        <v>mice</v>
      </c>
      <c r="V283" s="69" t="str">
        <f>'Extraction info'!F284</f>
        <v>swiss</v>
      </c>
      <c r="W283" s="69" t="str">
        <f>'Extraction info'!G284</f>
        <v>NA</v>
      </c>
      <c r="X283" s="69" t="str">
        <f>'Extraction info'!H284</f>
        <v>NA</v>
      </c>
      <c r="Y283" s="69" t="str">
        <f>'Extraction info'!I284</f>
        <v>22-28</v>
      </c>
      <c r="Z283" s="69" t="str">
        <f>'Extraction info'!P284</f>
        <v>vehicle</v>
      </c>
      <c r="AA283" s="69" t="str">
        <f>'Extraction info'!Q284</f>
        <v>imipramine</v>
      </c>
      <c r="AB283" s="69" t="str">
        <f>'Extraction info'!R284</f>
        <v>tricyclic</v>
      </c>
      <c r="AC283" s="69">
        <f>'Extraction info'!S284</f>
        <v>30</v>
      </c>
      <c r="AD283" s="69">
        <f>'Extraction info'!T284</f>
        <v>1</v>
      </c>
      <c r="AE283" s="69" t="str">
        <f>'Extraction info'!U284</f>
        <v>IP</v>
      </c>
      <c r="AF283" s="69">
        <f>'Extraction info'!V284</f>
        <v>1</v>
      </c>
      <c r="AG283" s="69">
        <f>'Extraction info'!W284</f>
        <v>0.5</v>
      </c>
      <c r="AH283" s="70" t="str">
        <f>'Extraction info'!X284</f>
        <v>test6score4</v>
      </c>
      <c r="AI283" s="70" t="str">
        <f>'Extraction info'!Y284</f>
        <v>manually, chronometers</v>
      </c>
      <c r="AK283" s="70" t="str">
        <f>'Extraction info'!AE284</f>
        <v>NA</v>
      </c>
    </row>
    <row r="284" spans="1:37" x14ac:dyDescent="0.25">
      <c r="A284" s="65" t="str">
        <f>'FST imm. duration'!A285</f>
        <v xml:space="preserve">LAPMANEE et al. </v>
      </c>
      <c r="B284" s="66">
        <f>'FST imm. duration'!B285</f>
        <v>2013</v>
      </c>
      <c r="C284" s="67" t="str">
        <f>'FST imm. duration'!E285</f>
        <v>FST immob. Duration</v>
      </c>
      <c r="D284" s="68">
        <f>'FST imm. duration'!J285</f>
        <v>178.97362794012827</v>
      </c>
      <c r="E284" s="68">
        <f>'FST imm. duration'!Q285</f>
        <v>111.08339272986458</v>
      </c>
      <c r="F284" s="68">
        <f>'FST imm. duration'!O285</f>
        <v>35.161462222827318</v>
      </c>
      <c r="G284" s="68">
        <f>'FST imm. duration'!V285</f>
        <v>50.713647436770174</v>
      </c>
      <c r="H284" s="67">
        <f>'FST imm. duration'!N285</f>
        <v>10</v>
      </c>
      <c r="I284" s="67">
        <f t="shared" si="7"/>
        <v>3.3333333333333335</v>
      </c>
      <c r="J284" s="67">
        <f>'FST imm. duration'!U285</f>
        <v>10</v>
      </c>
      <c r="K284" s="67">
        <f>'FST imm. duration'!W285</f>
        <v>3</v>
      </c>
      <c r="L284" s="67" t="str">
        <f>'Extraction info'!E271</f>
        <v>rat</v>
      </c>
      <c r="M284" s="67" t="str">
        <f>'Extraction info'!Q271</f>
        <v>desipramine</v>
      </c>
      <c r="N284" s="67">
        <f>'Extraction info'!S271</f>
        <v>7.5</v>
      </c>
      <c r="O284" s="67">
        <f>'Extraction info'!T271</f>
        <v>1</v>
      </c>
      <c r="P284" s="67" t="e">
        <f>'Extraction info'!#REF!</f>
        <v>#REF!</v>
      </c>
      <c r="Q284" s="67" t="e">
        <f>'Extraction info'!#REF!</f>
        <v>#REF!</v>
      </c>
      <c r="R284" s="67" t="e">
        <f>'Extraction info'!#REF!</f>
        <v>#REF!</v>
      </c>
      <c r="T284" s="69" t="str">
        <f>'Extraction info'!D285</f>
        <v>M</v>
      </c>
      <c r="U284" s="69" t="str">
        <f>'Extraction info'!E285</f>
        <v>rat</v>
      </c>
      <c r="V284" s="69" t="str">
        <f>'Extraction info'!F285</f>
        <v>wistar</v>
      </c>
      <c r="W284" s="69" t="str">
        <f>'Extraction info'!G285</f>
        <v>NA</v>
      </c>
      <c r="X284" s="69" t="str">
        <f>'Extraction info'!H285</f>
        <v>restraint-stress</v>
      </c>
      <c r="Y284" s="69" t="str">
        <f>'Extraction info'!I285</f>
        <v>180-220</v>
      </c>
      <c r="Z284" s="69" t="str">
        <f>'Extraction info'!P285</f>
        <v>vehicle</v>
      </c>
      <c r="AA284" s="69" t="str">
        <f>'Extraction info'!Q285</f>
        <v>fluoxetine</v>
      </c>
      <c r="AB284" s="69" t="str">
        <f>'Extraction info'!R285</f>
        <v>SSRI</v>
      </c>
      <c r="AC284" s="69">
        <f>'Extraction info'!S285</f>
        <v>10</v>
      </c>
      <c r="AD284" s="69">
        <f>'Extraction info'!T285</f>
        <v>28</v>
      </c>
      <c r="AE284" s="69" t="str">
        <f>'Extraction info'!U285</f>
        <v>gavage</v>
      </c>
      <c r="AF284" s="69">
        <f>'Extraction info'!V285</f>
        <v>1</v>
      </c>
      <c r="AG284" s="69">
        <f>'Extraction info'!W285</f>
        <v>0.5</v>
      </c>
      <c r="AH284" s="70" t="str">
        <f>'Extraction info'!X285</f>
        <v>pre15test5</v>
      </c>
      <c r="AI284" s="70" t="str">
        <f>'Extraction info'!Y285</f>
        <v>NA</v>
      </c>
      <c r="AK284" s="70" t="str">
        <f>'Extraction info'!AE285</f>
        <v>elevated plus maze test, elevated T maze, sucrose intake test</v>
      </c>
    </row>
    <row r="285" spans="1:37" x14ac:dyDescent="0.25">
      <c r="A285" s="65" t="str">
        <f>'FST imm. duration'!A286</f>
        <v xml:space="preserve">LAPMANEE et al. </v>
      </c>
      <c r="B285" s="66">
        <f>'FST imm. duration'!B286</f>
        <v>2013</v>
      </c>
      <c r="C285" s="67" t="str">
        <f>'FST imm. duration'!E286</f>
        <v>FST immob. Duration</v>
      </c>
      <c r="D285" s="68">
        <f>'FST imm. duration'!J286</f>
        <v>178.97362794012827</v>
      </c>
      <c r="E285" s="68">
        <f>'FST imm. duration'!Q286</f>
        <v>132.03848895224519</v>
      </c>
      <c r="F285" s="68">
        <f>'FST imm. duration'!O286</f>
        <v>35.161462222827318</v>
      </c>
      <c r="G285" s="68">
        <f>'FST imm. duration'!V286</f>
        <v>42.937554829798742</v>
      </c>
      <c r="H285" s="67">
        <f>'FST imm. duration'!N286</f>
        <v>10</v>
      </c>
      <c r="I285" s="67">
        <f t="shared" si="7"/>
        <v>3.3333333333333335</v>
      </c>
      <c r="J285" s="67">
        <f>'FST imm. duration'!U286</f>
        <v>10</v>
      </c>
      <c r="K285" s="67">
        <f>'FST imm. duration'!W286</f>
        <v>3</v>
      </c>
      <c r="L285" s="67" t="str">
        <f>'Extraction info'!E272</f>
        <v>rat</v>
      </c>
      <c r="M285" s="67" t="str">
        <f>'Extraction info'!Q272</f>
        <v>desipramine</v>
      </c>
      <c r="N285" s="67">
        <f>'Extraction info'!S272</f>
        <v>15</v>
      </c>
      <c r="O285" s="67">
        <f>'Extraction info'!T272</f>
        <v>1</v>
      </c>
      <c r="P285" s="67" t="e">
        <f>'Extraction info'!#REF!</f>
        <v>#REF!</v>
      </c>
      <c r="Q285" s="67" t="e">
        <f>'Extraction info'!#REF!</f>
        <v>#REF!</v>
      </c>
      <c r="R285" s="67" t="e">
        <f>'Extraction info'!#REF!</f>
        <v>#REF!</v>
      </c>
      <c r="T285" s="69" t="str">
        <f>'Extraction info'!D286</f>
        <v>M</v>
      </c>
      <c r="U285" s="69" t="str">
        <f>'Extraction info'!E286</f>
        <v>rat</v>
      </c>
      <c r="V285" s="69" t="str">
        <f>'Extraction info'!F286</f>
        <v>wistar</v>
      </c>
      <c r="W285" s="69" t="str">
        <f>'Extraction info'!G286</f>
        <v>NA</v>
      </c>
      <c r="X285" s="69" t="str">
        <f>'Extraction info'!H286</f>
        <v>restraint-stress</v>
      </c>
      <c r="Y285" s="69" t="str">
        <f>'Extraction info'!I286</f>
        <v>180-220</v>
      </c>
      <c r="Z285" s="69" t="str">
        <f>'Extraction info'!P286</f>
        <v>vehicle</v>
      </c>
      <c r="AA285" s="69" t="str">
        <f>'Extraction info'!Q286</f>
        <v>reboxetine</v>
      </c>
      <c r="AB285" s="69" t="str">
        <f>'Extraction info'!R286</f>
        <v>SNRI</v>
      </c>
      <c r="AC285" s="69">
        <f>'Extraction info'!S286</f>
        <v>10</v>
      </c>
      <c r="AD285" s="69">
        <f>'Extraction info'!T286</f>
        <v>28</v>
      </c>
      <c r="AE285" s="69" t="str">
        <f>'Extraction info'!U286</f>
        <v>gavage</v>
      </c>
      <c r="AF285" s="69">
        <f>'Extraction info'!V286</f>
        <v>1</v>
      </c>
      <c r="AG285" s="69">
        <f>'Extraction info'!W286</f>
        <v>0.5</v>
      </c>
      <c r="AH285" s="70" t="str">
        <f>'Extraction info'!X286</f>
        <v>pre15test5</v>
      </c>
      <c r="AI285" s="70" t="str">
        <f>'Extraction info'!Y286</f>
        <v>NA</v>
      </c>
      <c r="AK285" s="70" t="str">
        <f>'Extraction info'!AE286</f>
        <v>elevated plus maze test, elevated T maze, sucrose intake test</v>
      </c>
    </row>
    <row r="286" spans="1:37" x14ac:dyDescent="0.25">
      <c r="A286" s="65" t="str">
        <f>'FST imm. duration'!A287</f>
        <v xml:space="preserve">LAPMANEE et al. </v>
      </c>
      <c r="B286" s="66">
        <f>'FST imm. duration'!B287</f>
        <v>2013</v>
      </c>
      <c r="C286" s="67" t="str">
        <f>'FST imm. duration'!E287</f>
        <v>FST immob. Duration</v>
      </c>
      <c r="D286" s="68">
        <f>'FST imm. duration'!J287</f>
        <v>178.97362794012827</v>
      </c>
      <c r="E286" s="68">
        <f>'FST imm. duration'!Q287</f>
        <v>130.8624376336422</v>
      </c>
      <c r="F286" s="68">
        <f>'FST imm. duration'!O287</f>
        <v>35.161462222827318</v>
      </c>
      <c r="G286" s="68">
        <f>'FST imm. duration'!V287</f>
        <v>62.546831838683204</v>
      </c>
      <c r="H286" s="67">
        <f>'FST imm. duration'!N287</f>
        <v>10</v>
      </c>
      <c r="I286" s="67">
        <f t="shared" si="7"/>
        <v>3.3333333333333335</v>
      </c>
      <c r="J286" s="67">
        <f>'FST imm. duration'!U287</f>
        <v>10</v>
      </c>
      <c r="K286" s="67">
        <f>'FST imm. duration'!W287</f>
        <v>3</v>
      </c>
      <c r="L286" s="67" t="str">
        <f>'Extraction info'!E273</f>
        <v>rat</v>
      </c>
      <c r="M286" s="67" t="str">
        <f>'Extraction info'!Q273</f>
        <v>fluoxetine</v>
      </c>
      <c r="N286" s="67">
        <f>'Extraction info'!S273</f>
        <v>20</v>
      </c>
      <c r="O286" s="67">
        <f>'Extraction info'!T273</f>
        <v>1</v>
      </c>
      <c r="P286" s="67" t="e">
        <f>'Extraction info'!#REF!</f>
        <v>#REF!</v>
      </c>
      <c r="Q286" s="67" t="e">
        <f>'Extraction info'!#REF!</f>
        <v>#REF!</v>
      </c>
      <c r="R286" s="67" t="e">
        <f>'Extraction info'!#REF!</f>
        <v>#REF!</v>
      </c>
      <c r="T286" s="69" t="str">
        <f>'Extraction info'!D287</f>
        <v>M</v>
      </c>
      <c r="U286" s="69" t="str">
        <f>'Extraction info'!E287</f>
        <v>rat</v>
      </c>
      <c r="V286" s="69" t="str">
        <f>'Extraction info'!F287</f>
        <v>wistar</v>
      </c>
      <c r="W286" s="69" t="str">
        <f>'Extraction info'!G287</f>
        <v>NA</v>
      </c>
      <c r="X286" s="69" t="str">
        <f>'Extraction info'!H287</f>
        <v>restraint-stress</v>
      </c>
      <c r="Y286" s="69" t="str">
        <f>'Extraction info'!I287</f>
        <v>180-220</v>
      </c>
      <c r="Z286" s="69" t="str">
        <f>'Extraction info'!P287</f>
        <v>vehicle</v>
      </c>
      <c r="AA286" s="69" t="str">
        <f>'Extraction info'!Q287</f>
        <v>venlafaxine</v>
      </c>
      <c r="AB286" s="69" t="str">
        <f>'Extraction info'!R287</f>
        <v>SNRI</v>
      </c>
      <c r="AC286" s="69">
        <f>'Extraction info'!S287</f>
        <v>10</v>
      </c>
      <c r="AD286" s="69">
        <f>'Extraction info'!T287</f>
        <v>28</v>
      </c>
      <c r="AE286" s="69" t="str">
        <f>'Extraction info'!U287</f>
        <v>gavage</v>
      </c>
      <c r="AF286" s="69">
        <f>'Extraction info'!V287</f>
        <v>1</v>
      </c>
      <c r="AG286" s="69">
        <f>'Extraction info'!W287</f>
        <v>0.5</v>
      </c>
      <c r="AH286" s="70" t="str">
        <f>'Extraction info'!X287</f>
        <v>pre15test5</v>
      </c>
      <c r="AI286" s="70" t="str">
        <f>'Extraction info'!Y287</f>
        <v>NA</v>
      </c>
      <c r="AK286" s="70" t="str">
        <f>'Extraction info'!AE287</f>
        <v>elevated plus maze test, elevated T maze, sucrose intake test</v>
      </c>
    </row>
    <row r="287" spans="1:37" x14ac:dyDescent="0.25">
      <c r="A287" s="65" t="str">
        <f>'FST imm. duration'!A288</f>
        <v xml:space="preserve">LAPMANEE et al. </v>
      </c>
      <c r="B287" s="66">
        <f>'FST imm. duration'!B288</f>
        <v>2013</v>
      </c>
      <c r="C287" s="67" t="str">
        <f>'FST imm. duration'!E288</f>
        <v>FST immob. Duration</v>
      </c>
      <c r="D287" s="68">
        <f>'FST imm. duration'!J288</f>
        <v>151.24503789245759</v>
      </c>
      <c r="E287" s="68">
        <f>'FST imm. duration'!Q288</f>
        <v>83.796463370624323</v>
      </c>
      <c r="F287" s="68">
        <f>'FST imm. duration'!O288</f>
        <v>56.650200441506158</v>
      </c>
      <c r="G287" s="68">
        <f>'FST imm. duration'!V288</f>
        <v>49.554129572086708</v>
      </c>
      <c r="H287" s="67">
        <f>'FST imm. duration'!N288</f>
        <v>8</v>
      </c>
      <c r="I287" s="67">
        <f t="shared" si="7"/>
        <v>2.6666666666666665</v>
      </c>
      <c r="J287" s="67">
        <f>'FST imm. duration'!U288</f>
        <v>7</v>
      </c>
      <c r="K287" s="67">
        <f>'FST imm. duration'!W288</f>
        <v>3</v>
      </c>
      <c r="L287" s="67" t="str">
        <f>'Extraction info'!E274</f>
        <v>rat</v>
      </c>
      <c r="M287" s="67" t="str">
        <f>'Extraction info'!Q274</f>
        <v>fluoxetine</v>
      </c>
      <c r="N287" s="67">
        <f>'Extraction info'!S274</f>
        <v>20</v>
      </c>
      <c r="O287" s="67">
        <f>'Extraction info'!T274</f>
        <v>1</v>
      </c>
      <c r="P287" s="67" t="e">
        <f>'Extraction info'!#REF!</f>
        <v>#REF!</v>
      </c>
      <c r="Q287" s="67" t="e">
        <f>'Extraction info'!#REF!</f>
        <v>#REF!</v>
      </c>
      <c r="R287" s="67" t="e">
        <f>'Extraction info'!#REF!</f>
        <v>#REF!</v>
      </c>
      <c r="T287" s="69" t="str">
        <f>'Extraction info'!D288</f>
        <v>M</v>
      </c>
      <c r="U287" s="69" t="str">
        <f>'Extraction info'!E288</f>
        <v>rat</v>
      </c>
      <c r="V287" s="69" t="str">
        <f>'Extraction info'!F288</f>
        <v>wistar</v>
      </c>
      <c r="W287" s="69" t="str">
        <f>'Extraction info'!G288</f>
        <v>NA</v>
      </c>
      <c r="X287" s="69" t="str">
        <f>'Extraction info'!H288</f>
        <v>wheel running + restraint-stress</v>
      </c>
      <c r="Y287" s="69" t="str">
        <f>'Extraction info'!I288</f>
        <v>180-220</v>
      </c>
      <c r="Z287" s="69" t="str">
        <f>'Extraction info'!P288</f>
        <v>vehicle</v>
      </c>
      <c r="AA287" s="69" t="str">
        <f>'Extraction info'!Q288</f>
        <v>fluoxetine</v>
      </c>
      <c r="AB287" s="69" t="str">
        <f>'Extraction info'!R288</f>
        <v>SSRI</v>
      </c>
      <c r="AC287" s="69">
        <f>'Extraction info'!S288</f>
        <v>10</v>
      </c>
      <c r="AD287" s="69">
        <f>'Extraction info'!T288</f>
        <v>28</v>
      </c>
      <c r="AE287" s="69" t="str">
        <f>'Extraction info'!U288</f>
        <v>gavage</v>
      </c>
      <c r="AF287" s="69">
        <f>'Extraction info'!V288</f>
        <v>1</v>
      </c>
      <c r="AG287" s="69">
        <f>'Extraction info'!W288</f>
        <v>0.5</v>
      </c>
      <c r="AH287" s="70" t="str">
        <f>'Extraction info'!X288</f>
        <v>pre15test5</v>
      </c>
      <c r="AI287" s="70" t="str">
        <f>'Extraction info'!Y288</f>
        <v>NA</v>
      </c>
      <c r="AK287" s="70" t="str">
        <f>'Extraction info'!AE288</f>
        <v>elevated plus maze test, elevated T maze, sucrose intake test</v>
      </c>
    </row>
    <row r="288" spans="1:37" x14ac:dyDescent="0.25">
      <c r="A288" s="65" t="str">
        <f>'FST imm. duration'!A289</f>
        <v xml:space="preserve">LAPMANEE et al. </v>
      </c>
      <c r="B288" s="66">
        <f>'FST imm. duration'!B289</f>
        <v>2013</v>
      </c>
      <c r="C288" s="67" t="str">
        <f>'FST imm. duration'!E289</f>
        <v>FST immob. Duration</v>
      </c>
      <c r="D288" s="68">
        <f>'FST imm. duration'!J289</f>
        <v>151.24503789245759</v>
      </c>
      <c r="E288" s="68">
        <f>'FST imm. duration'!Q289</f>
        <v>109.99639119451462</v>
      </c>
      <c r="F288" s="68">
        <f>'FST imm. duration'!O289</f>
        <v>56.650200441506158</v>
      </c>
      <c r="G288" s="68">
        <f>'FST imm. duration'!V289</f>
        <v>36.37788702690758</v>
      </c>
      <c r="H288" s="67">
        <f>'FST imm. duration'!N289</f>
        <v>8</v>
      </c>
      <c r="I288" s="67">
        <f t="shared" si="7"/>
        <v>2.6666666666666665</v>
      </c>
      <c r="J288" s="67">
        <f>'FST imm. duration'!U289</f>
        <v>7</v>
      </c>
      <c r="K288" s="67">
        <f>'FST imm. duration'!W289</f>
        <v>3</v>
      </c>
      <c r="L288" s="67" t="str">
        <f>'Extraction info'!E275</f>
        <v>rat</v>
      </c>
      <c r="M288" s="67" t="str">
        <f>'Extraction info'!Q275</f>
        <v>imipramine</v>
      </c>
      <c r="N288" s="67">
        <f>'Extraction info'!S275</f>
        <v>15</v>
      </c>
      <c r="O288" s="67">
        <f>'Extraction info'!T275</f>
        <v>2</v>
      </c>
      <c r="P288" s="67" t="e">
        <f>'Extraction info'!#REF!</f>
        <v>#REF!</v>
      </c>
      <c r="Q288" s="67" t="e">
        <f>'Extraction info'!#REF!</f>
        <v>#REF!</v>
      </c>
      <c r="R288" s="67" t="e">
        <f>'Extraction info'!#REF!</f>
        <v>#REF!</v>
      </c>
      <c r="T288" s="69" t="str">
        <f>'Extraction info'!D289</f>
        <v>M</v>
      </c>
      <c r="U288" s="69" t="str">
        <f>'Extraction info'!E289</f>
        <v>rat</v>
      </c>
      <c r="V288" s="69" t="str">
        <f>'Extraction info'!F289</f>
        <v>wistar</v>
      </c>
      <c r="W288" s="69" t="str">
        <f>'Extraction info'!G289</f>
        <v>NA</v>
      </c>
      <c r="X288" s="69" t="str">
        <f>'Extraction info'!H289</f>
        <v>wheel running + restraint-stress</v>
      </c>
      <c r="Y288" s="69" t="str">
        <f>'Extraction info'!I289</f>
        <v>180-220</v>
      </c>
      <c r="Z288" s="69" t="str">
        <f>'Extraction info'!P289</f>
        <v>vehicle</v>
      </c>
      <c r="AA288" s="69" t="str">
        <f>'Extraction info'!Q289</f>
        <v>reboxetine</v>
      </c>
      <c r="AB288" s="69" t="str">
        <f>'Extraction info'!R289</f>
        <v>SNRI</v>
      </c>
      <c r="AC288" s="69">
        <f>'Extraction info'!S289</f>
        <v>10</v>
      </c>
      <c r="AD288" s="69">
        <f>'Extraction info'!T289</f>
        <v>28</v>
      </c>
      <c r="AE288" s="69" t="str">
        <f>'Extraction info'!U289</f>
        <v>gavage</v>
      </c>
      <c r="AF288" s="69">
        <f>'Extraction info'!V289</f>
        <v>1</v>
      </c>
      <c r="AG288" s="69">
        <f>'Extraction info'!W289</f>
        <v>0.5</v>
      </c>
      <c r="AH288" s="70" t="str">
        <f>'Extraction info'!X289</f>
        <v>pre15test5</v>
      </c>
      <c r="AI288" s="70" t="str">
        <f>'Extraction info'!Y289</f>
        <v>NA</v>
      </c>
      <c r="AK288" s="70" t="str">
        <f>'Extraction info'!AE289</f>
        <v>elevated plus maze test, elevated T maze, sucrose intake test</v>
      </c>
    </row>
    <row r="289" spans="1:37" x14ac:dyDescent="0.25">
      <c r="A289" s="65" t="str">
        <f>'FST imm. duration'!A290</f>
        <v xml:space="preserve">LAPMANEE et al. </v>
      </c>
      <c r="B289" s="66">
        <f>'FST imm. duration'!B290</f>
        <v>2013</v>
      </c>
      <c r="C289" s="67" t="str">
        <f>'FST imm. duration'!E290</f>
        <v>FST immob. Duration</v>
      </c>
      <c r="D289" s="68">
        <f>'FST imm. duration'!J290</f>
        <v>151.24503789245759</v>
      </c>
      <c r="E289" s="68">
        <f>'FST imm. duration'!Q290</f>
        <v>118.76578852399855</v>
      </c>
      <c r="F289" s="68">
        <f>'FST imm. duration'!O290</f>
        <v>56.650200441506158</v>
      </c>
      <c r="G289" s="68">
        <f>'FST imm. duration'!V290</f>
        <v>49.554129572086708</v>
      </c>
      <c r="H289" s="67">
        <f>'FST imm. duration'!N290</f>
        <v>8</v>
      </c>
      <c r="I289" s="67">
        <f t="shared" si="7"/>
        <v>2.6666666666666665</v>
      </c>
      <c r="J289" s="67">
        <f>'FST imm. duration'!U290</f>
        <v>7</v>
      </c>
      <c r="K289" s="67">
        <f>'FST imm. duration'!W290</f>
        <v>3</v>
      </c>
      <c r="L289" s="67" t="str">
        <f>'Extraction info'!E276</f>
        <v>rat</v>
      </c>
      <c r="M289" s="67" t="str">
        <f>'Extraction info'!Q276</f>
        <v>imipramine</v>
      </c>
      <c r="N289" s="67">
        <f>'Extraction info'!S276</f>
        <v>15</v>
      </c>
      <c r="O289" s="67">
        <f>'Extraction info'!T276</f>
        <v>15</v>
      </c>
      <c r="P289" s="67" t="e">
        <f>'Extraction info'!#REF!</f>
        <v>#REF!</v>
      </c>
      <c r="Q289" s="67" t="e">
        <f>'Extraction info'!#REF!</f>
        <v>#REF!</v>
      </c>
      <c r="R289" s="67" t="e">
        <f>'Extraction info'!#REF!</f>
        <v>#REF!</v>
      </c>
      <c r="T289" s="69" t="str">
        <f>'Extraction info'!D290</f>
        <v>M</v>
      </c>
      <c r="U289" s="69" t="str">
        <f>'Extraction info'!E290</f>
        <v>rat</v>
      </c>
      <c r="V289" s="69" t="str">
        <f>'Extraction info'!F290</f>
        <v>wistar</v>
      </c>
      <c r="W289" s="69" t="str">
        <f>'Extraction info'!G290</f>
        <v>NA</v>
      </c>
      <c r="X289" s="69" t="str">
        <f>'Extraction info'!H290</f>
        <v>wheel running + restraint-stress</v>
      </c>
      <c r="Y289" s="69" t="str">
        <f>'Extraction info'!I290</f>
        <v>180-220</v>
      </c>
      <c r="Z289" s="69" t="str">
        <f>'Extraction info'!P290</f>
        <v>vehicle</v>
      </c>
      <c r="AA289" s="69" t="str">
        <f>'Extraction info'!Q290</f>
        <v>venlafaxine</v>
      </c>
      <c r="AB289" s="69" t="str">
        <f>'Extraction info'!R290</f>
        <v>SNRI</v>
      </c>
      <c r="AC289" s="69">
        <f>'Extraction info'!S290</f>
        <v>10</v>
      </c>
      <c r="AD289" s="69">
        <f>'Extraction info'!T290</f>
        <v>28</v>
      </c>
      <c r="AE289" s="69" t="str">
        <f>'Extraction info'!U290</f>
        <v>gavage</v>
      </c>
      <c r="AF289" s="69">
        <f>'Extraction info'!V290</f>
        <v>1</v>
      </c>
      <c r="AG289" s="69">
        <f>'Extraction info'!W290</f>
        <v>0.5</v>
      </c>
      <c r="AH289" s="70" t="str">
        <f>'Extraction info'!X290</f>
        <v>pre15test5</v>
      </c>
      <c r="AI289" s="70" t="str">
        <f>'Extraction info'!Y290</f>
        <v>NA</v>
      </c>
      <c r="AK289" s="70" t="str">
        <f>'Extraction info'!AE290</f>
        <v>elevated plus maze test, elevated T maze, sucrose intake test</v>
      </c>
    </row>
    <row r="290" spans="1:37" x14ac:dyDescent="0.25">
      <c r="A290" s="65" t="str">
        <f>'FST imm. duration'!A291</f>
        <v xml:space="preserve">LEE et al. </v>
      </c>
      <c r="B290" s="66">
        <f>'FST imm. duration'!B291</f>
        <v>2010</v>
      </c>
      <c r="C290" s="67" t="str">
        <f>'FST imm. duration'!E291</f>
        <v>FST immob. Duration</v>
      </c>
      <c r="D290" s="68">
        <f>'FST imm. duration'!J291</f>
        <v>198.60460161908821</v>
      </c>
      <c r="E290" s="68">
        <f>'FST imm. duration'!Q291</f>
        <v>161.16318704729443</v>
      </c>
      <c r="F290" s="68">
        <f>'FST imm. duration'!O291</f>
        <v>13.810543679900253</v>
      </c>
      <c r="G290" s="68">
        <f>'FST imm. duration'!V291</f>
        <v>24.757925865187037</v>
      </c>
      <c r="H290" s="67">
        <f>'FST imm. duration'!N291</f>
        <v>10</v>
      </c>
      <c r="I290" s="67">
        <f t="shared" si="7"/>
        <v>10</v>
      </c>
      <c r="J290" s="67">
        <f>'FST imm. duration'!U291</f>
        <v>10</v>
      </c>
      <c r="K290" s="67">
        <f>'FST imm. duration'!W291</f>
        <v>1</v>
      </c>
      <c r="L290" s="67" t="str">
        <f>'Extraction info'!E277</f>
        <v>rat</v>
      </c>
      <c r="M290" s="67" t="str">
        <f>'Extraction info'!Q277</f>
        <v>imipramine</v>
      </c>
      <c r="N290" s="67">
        <f>'Extraction info'!S277</f>
        <v>15</v>
      </c>
      <c r="O290" s="67">
        <f>'Extraction info'!T277</f>
        <v>2</v>
      </c>
      <c r="P290" s="67" t="e">
        <f>'Extraction info'!#REF!</f>
        <v>#REF!</v>
      </c>
      <c r="Q290" s="67" t="e">
        <f>'Extraction info'!#REF!</f>
        <v>#REF!</v>
      </c>
      <c r="R290" s="67" t="e">
        <f>'Extraction info'!#REF!</f>
        <v>#REF!</v>
      </c>
      <c r="T290" s="69" t="str">
        <f>'Extraction info'!D291</f>
        <v>M</v>
      </c>
      <c r="U290" s="69" t="str">
        <f>'Extraction info'!E291</f>
        <v>mice</v>
      </c>
      <c r="V290" s="69" t="str">
        <f>'Extraction info'!F291</f>
        <v>ICR</v>
      </c>
      <c r="W290" s="69">
        <f>'Extraction info'!G291</f>
        <v>56</v>
      </c>
      <c r="X290" s="69" t="str">
        <f>'Extraction info'!H291</f>
        <v>NA</v>
      </c>
      <c r="Y290" s="69" t="str">
        <f>'Extraction info'!I291</f>
        <v>23-25</v>
      </c>
      <c r="Z290" s="69" t="str">
        <f>'Extraction info'!P291</f>
        <v>vehicle</v>
      </c>
      <c r="AA290" s="69" t="str">
        <f>'Extraction info'!Q291</f>
        <v>imipramine</v>
      </c>
      <c r="AB290" s="69" t="str">
        <f>'Extraction info'!R291</f>
        <v>tricyclic</v>
      </c>
      <c r="AC290" s="69">
        <f>'Extraction info'!S291</f>
        <v>15</v>
      </c>
      <c r="AD290" s="69">
        <f>'Extraction info'!T291</f>
        <v>1</v>
      </c>
      <c r="AE290" s="69" t="str">
        <f>'Extraction info'!U291</f>
        <v>IP</v>
      </c>
      <c r="AF290" s="69">
        <f>'Extraction info'!V291</f>
        <v>1</v>
      </c>
      <c r="AG290" s="69">
        <f>'Extraction info'!W291</f>
        <v>0.5</v>
      </c>
      <c r="AH290" s="70" t="str">
        <f>'Extraction info'!X291</f>
        <v>test6score4</v>
      </c>
      <c r="AI290" s="70" t="str">
        <f>'Extraction info'!Y291</f>
        <v>video analysis</v>
      </c>
      <c r="AK290" s="70" t="str">
        <f>'Extraction info'!AE291</f>
        <v>NA</v>
      </c>
    </row>
    <row r="291" spans="1:37" x14ac:dyDescent="0.25">
      <c r="A291" s="65" t="str">
        <f>'FST imm. duration'!A292</f>
        <v xml:space="preserve">LEE et al. </v>
      </c>
      <c r="B291" s="66">
        <f>'FST imm. duration'!B292</f>
        <v>2010</v>
      </c>
      <c r="C291" s="67" t="str">
        <f>'FST imm. duration'!E292</f>
        <v>FST immob. Duration</v>
      </c>
      <c r="D291" s="68">
        <f>'FST imm. duration'!J292</f>
        <v>176.48614343135179</v>
      </c>
      <c r="E291" s="68">
        <f>'FST imm. duration'!Q292</f>
        <v>127.14195049714405</v>
      </c>
      <c r="F291" s="68">
        <f>'FST imm. duration'!O292</f>
        <v>30.104187583578817</v>
      </c>
      <c r="G291" s="68">
        <f>'FST imm. duration'!V292</f>
        <v>38.299216425775271</v>
      </c>
      <c r="H291" s="67">
        <f>'FST imm. duration'!N292</f>
        <v>10</v>
      </c>
      <c r="I291" s="67">
        <f t="shared" si="7"/>
        <v>10</v>
      </c>
      <c r="J291" s="67">
        <f>'FST imm. duration'!U292</f>
        <v>10</v>
      </c>
      <c r="K291" s="67">
        <f>'FST imm. duration'!W292</f>
        <v>1</v>
      </c>
      <c r="L291" s="67" t="str">
        <f>'Extraction info'!E278</f>
        <v>rat</v>
      </c>
      <c r="M291" s="67" t="str">
        <f>'Extraction info'!Q278</f>
        <v>imipramine</v>
      </c>
      <c r="N291" s="67">
        <f>'Extraction info'!S278</f>
        <v>15</v>
      </c>
      <c r="O291" s="67">
        <f>'Extraction info'!T278</f>
        <v>15</v>
      </c>
      <c r="P291" s="67" t="e">
        <f>'Extraction info'!#REF!</f>
        <v>#REF!</v>
      </c>
      <c r="Q291" s="67" t="e">
        <f>'Extraction info'!#REF!</f>
        <v>#REF!</v>
      </c>
      <c r="R291" s="67" t="e">
        <f>'Extraction info'!#REF!</f>
        <v>#REF!</v>
      </c>
      <c r="T291" s="69" t="str">
        <f>'Extraction info'!D292</f>
        <v>M</v>
      </c>
      <c r="U291" s="69" t="str">
        <f>'Extraction info'!E292</f>
        <v>mice</v>
      </c>
      <c r="V291" s="69" t="str">
        <f>'Extraction info'!F292</f>
        <v>ICR</v>
      </c>
      <c r="W291" s="69">
        <f>'Extraction info'!G292</f>
        <v>56</v>
      </c>
      <c r="X291" s="69" t="str">
        <f>'Extraction info'!H292</f>
        <v>NA</v>
      </c>
      <c r="Y291" s="69" t="str">
        <f>'Extraction info'!I292</f>
        <v>23-25</v>
      </c>
      <c r="Z291" s="69" t="str">
        <f>'Extraction info'!P292</f>
        <v>vehicle</v>
      </c>
      <c r="AA291" s="69" t="str">
        <f>'Extraction info'!Q292</f>
        <v>imipramine</v>
      </c>
      <c r="AB291" s="69" t="str">
        <f>'Extraction info'!R292</f>
        <v>tricyclic</v>
      </c>
      <c r="AC291" s="69">
        <f>'Extraction info'!S292</f>
        <v>15</v>
      </c>
      <c r="AD291" s="69">
        <f>'Extraction info'!T292</f>
        <v>14</v>
      </c>
      <c r="AE291" s="69" t="str">
        <f>'Extraction info'!U292</f>
        <v>IP</v>
      </c>
      <c r="AF291" s="69">
        <f>'Extraction info'!V292</f>
        <v>1</v>
      </c>
      <c r="AG291" s="69">
        <f>'Extraction info'!W292</f>
        <v>0.5</v>
      </c>
      <c r="AH291" s="70" t="str">
        <f>'Extraction info'!X292</f>
        <v>test6score4</v>
      </c>
      <c r="AI291" s="70" t="str">
        <f>'Extraction info'!Y292</f>
        <v>video analysis</v>
      </c>
      <c r="AK291" s="70" t="str">
        <f>'Extraction info'!AE292</f>
        <v>NA</v>
      </c>
    </row>
    <row r="292" spans="1:37" x14ac:dyDescent="0.25">
      <c r="A292" s="65" t="str">
        <f>'FST imm. duration'!A293</f>
        <v xml:space="preserve">LI, S. et al. </v>
      </c>
      <c r="B292" s="66">
        <f>'FST imm. duration'!B293</f>
        <v>2007</v>
      </c>
      <c r="C292" s="67" t="str">
        <f>'FST imm. duration'!E293</f>
        <v>FST immob. Duration</v>
      </c>
      <c r="D292" s="68">
        <f>'FST imm. duration'!J293</f>
        <v>71.3</v>
      </c>
      <c r="E292" s="68">
        <f>'FST imm. duration'!Q293</f>
        <v>29.6</v>
      </c>
      <c r="F292" s="68">
        <f>'FST imm. duration'!O293</f>
        <v>12.965338406690355</v>
      </c>
      <c r="G292" s="68">
        <f>'FST imm. duration'!V293</f>
        <v>13.597793938724031</v>
      </c>
      <c r="H292" s="67">
        <f>'FST imm. duration'!N293</f>
        <v>10</v>
      </c>
      <c r="I292" s="67">
        <f t="shared" si="7"/>
        <v>10</v>
      </c>
      <c r="J292" s="67">
        <f>'FST imm. duration'!U293</f>
        <v>10</v>
      </c>
      <c r="K292" s="67">
        <f>'FST imm. duration'!W293</f>
        <v>1</v>
      </c>
      <c r="L292" s="67" t="str">
        <f>'Extraction info'!E279</f>
        <v>rat</v>
      </c>
      <c r="M292" s="67" t="str">
        <f>'Extraction info'!Q279</f>
        <v>imipramine</v>
      </c>
      <c r="N292" s="67">
        <f>'Extraction info'!S279</f>
        <v>15</v>
      </c>
      <c r="O292" s="67">
        <f>'Extraction info'!T279</f>
        <v>2</v>
      </c>
      <c r="P292" s="67" t="e">
        <f>'Extraction info'!#REF!</f>
        <v>#REF!</v>
      </c>
      <c r="Q292" s="67" t="e">
        <f>'Extraction info'!#REF!</f>
        <v>#REF!</v>
      </c>
      <c r="R292" s="67" t="e">
        <f>'Extraction info'!#REF!</f>
        <v>#REF!</v>
      </c>
      <c r="T292" s="69" t="str">
        <f>'Extraction info'!D293</f>
        <v>M</v>
      </c>
      <c r="U292" s="69" t="str">
        <f>'Extraction info'!E293</f>
        <v>mice</v>
      </c>
      <c r="V292" s="69" t="str">
        <f>'Extraction info'!F293</f>
        <v>ICR</v>
      </c>
      <c r="W292" s="69">
        <f>'Extraction info'!G293</f>
        <v>56</v>
      </c>
      <c r="X292" s="69" t="str">
        <f>'Extraction info'!H293</f>
        <v>NA</v>
      </c>
      <c r="Y292" s="69" t="str">
        <f>'Extraction info'!I293</f>
        <v>35-37</v>
      </c>
      <c r="Z292" s="69" t="str">
        <f>'Extraction info'!P293</f>
        <v>vehicle</v>
      </c>
      <c r="AA292" s="69" t="str">
        <f>'Extraction info'!Q293</f>
        <v>fluoxetine</v>
      </c>
      <c r="AB292" s="69" t="str">
        <f>'Extraction info'!R293</f>
        <v>SSRI</v>
      </c>
      <c r="AC292" s="69">
        <f>'Extraction info'!S293</f>
        <v>20</v>
      </c>
      <c r="AD292" s="69">
        <f>'Extraction info'!T293</f>
        <v>7</v>
      </c>
      <c r="AE292" s="69" t="str">
        <f>'Extraction info'!U293</f>
        <v>oral</v>
      </c>
      <c r="AF292" s="69">
        <f>'Extraction info'!V293</f>
        <v>1</v>
      </c>
      <c r="AG292" s="69">
        <f>'Extraction info'!W293</f>
        <v>1</v>
      </c>
      <c r="AH292" s="70" t="str">
        <f>'Extraction info'!X293</f>
        <v>test6score4</v>
      </c>
      <c r="AI292" s="70" t="str">
        <f>'Extraction info'!Y293</f>
        <v>NA</v>
      </c>
      <c r="AK292" s="70" t="str">
        <f>'Extraction info'!AE293</f>
        <v>NA</v>
      </c>
    </row>
    <row r="293" spans="1:37" x14ac:dyDescent="0.25">
      <c r="A293" s="65" t="str">
        <f>'FST imm. duration'!A294</f>
        <v xml:space="preserve">LI, S. et al. </v>
      </c>
      <c r="B293" s="66">
        <f>'FST imm. duration'!B294</f>
        <v>2007</v>
      </c>
      <c r="C293" s="67" t="str">
        <f>'FST imm. duration'!E294</f>
        <v>FST immob. Duration</v>
      </c>
      <c r="D293" s="68">
        <f>'FST imm. duration'!J294</f>
        <v>68.2</v>
      </c>
      <c r="E293" s="68">
        <f>'FST imm. duration'!Q294</f>
        <v>27.2</v>
      </c>
      <c r="F293" s="68">
        <f>'FST imm. duration'!O294</f>
        <v>15.17893276880822</v>
      </c>
      <c r="G293" s="68">
        <f>'FST imm. duration'!V294</f>
        <v>9.170605214488301</v>
      </c>
      <c r="H293" s="67">
        <f>'FST imm. duration'!N294</f>
        <v>10</v>
      </c>
      <c r="I293" s="67">
        <f t="shared" si="7"/>
        <v>10</v>
      </c>
      <c r="J293" s="67">
        <f>'FST imm. duration'!U294</f>
        <v>10</v>
      </c>
      <c r="K293" s="67">
        <f>'FST imm. duration'!W294</f>
        <v>1</v>
      </c>
      <c r="L293" s="67" t="str">
        <f>'Extraction info'!E280</f>
        <v>rat</v>
      </c>
      <c r="M293" s="67" t="str">
        <f>'Extraction info'!Q280</f>
        <v>imipramine</v>
      </c>
      <c r="N293" s="67">
        <f>'Extraction info'!S280</f>
        <v>15</v>
      </c>
      <c r="O293" s="67">
        <f>'Extraction info'!T280</f>
        <v>15</v>
      </c>
      <c r="P293" s="67" t="e">
        <f>'Extraction info'!#REF!</f>
        <v>#REF!</v>
      </c>
      <c r="Q293" s="67" t="e">
        <f>'Extraction info'!#REF!</f>
        <v>#REF!</v>
      </c>
      <c r="R293" s="67" t="e">
        <f>'Extraction info'!#REF!</f>
        <v>#REF!</v>
      </c>
      <c r="T293" s="69" t="str">
        <f>'Extraction info'!D294</f>
        <v>M</v>
      </c>
      <c r="U293" s="69" t="str">
        <f>'Extraction info'!E294</f>
        <v>mice</v>
      </c>
      <c r="V293" s="69" t="str">
        <f>'Extraction info'!F294</f>
        <v>ICR</v>
      </c>
      <c r="W293" s="69">
        <f>'Extraction info'!G294</f>
        <v>56</v>
      </c>
      <c r="X293" s="69" t="str">
        <f>'Extraction info'!H294</f>
        <v>NA</v>
      </c>
      <c r="Y293" s="69" t="str">
        <f>'Extraction info'!I294</f>
        <v>35-37</v>
      </c>
      <c r="Z293" s="69" t="str">
        <f>'Extraction info'!P294</f>
        <v>vehicle</v>
      </c>
      <c r="AA293" s="69" t="str">
        <f>'Extraction info'!Q294</f>
        <v>fluoxetine</v>
      </c>
      <c r="AB293" s="69" t="str">
        <f>'Extraction info'!R294</f>
        <v>SSRI</v>
      </c>
      <c r="AC293" s="69">
        <f>'Extraction info'!S294</f>
        <v>20</v>
      </c>
      <c r="AD293" s="69">
        <f>'Extraction info'!T294</f>
        <v>14</v>
      </c>
      <c r="AE293" s="69" t="str">
        <f>'Extraction info'!U294</f>
        <v>oral</v>
      </c>
      <c r="AF293" s="69">
        <f>'Extraction info'!V294</f>
        <v>1</v>
      </c>
      <c r="AG293" s="69">
        <f>'Extraction info'!W294</f>
        <v>1</v>
      </c>
      <c r="AH293" s="70" t="str">
        <f>'Extraction info'!X294</f>
        <v>test6score4</v>
      </c>
      <c r="AI293" s="70" t="str">
        <f>'Extraction info'!Y294</f>
        <v>NA</v>
      </c>
      <c r="AK293" s="70" t="str">
        <f>'Extraction info'!AE294</f>
        <v>NA</v>
      </c>
    </row>
    <row r="294" spans="1:37" x14ac:dyDescent="0.25">
      <c r="A294" s="65" t="str">
        <f>'FST imm. duration'!A295</f>
        <v xml:space="preserve">LI, Y et al. </v>
      </c>
      <c r="B294" s="66">
        <f>'FST imm. duration'!B295</f>
        <v>2017</v>
      </c>
      <c r="C294" s="67" t="str">
        <f>'FST imm. duration'!E295</f>
        <v>FST immob. Duration</v>
      </c>
      <c r="D294" s="68">
        <f>'FST imm. duration'!J295</f>
        <v>42.453163662071404</v>
      </c>
      <c r="E294" s="68">
        <f>'FST imm. duration'!Q295</f>
        <v>28.985507246376809</v>
      </c>
      <c r="F294" s="68">
        <f>'FST imm. duration'!O295</f>
        <v>21.200289871620956</v>
      </c>
      <c r="G294" s="68">
        <f>'FST imm. duration'!V295</f>
        <v>23.426804333024069</v>
      </c>
      <c r="H294" s="67">
        <f>'FST imm. duration'!N295</f>
        <v>30</v>
      </c>
      <c r="I294" s="67">
        <f t="shared" si="7"/>
        <v>7.5</v>
      </c>
      <c r="J294" s="67">
        <f>'FST imm. duration'!U295</f>
        <v>30</v>
      </c>
      <c r="K294" s="67">
        <f>'FST imm. duration'!W295</f>
        <v>4</v>
      </c>
      <c r="L294" s="67" t="str">
        <f>'Extraction info'!E281</f>
        <v>mice</v>
      </c>
      <c r="M294" s="67" t="str">
        <f>'Extraction info'!Q281</f>
        <v>amitriptyline</v>
      </c>
      <c r="N294" s="67">
        <f>'Extraction info'!S281</f>
        <v>5</v>
      </c>
      <c r="O294" s="67">
        <f>'Extraction info'!T281</f>
        <v>1</v>
      </c>
      <c r="P294" s="67" t="e">
        <f>'Extraction info'!#REF!</f>
        <v>#REF!</v>
      </c>
      <c r="Q294" s="67" t="e">
        <f>'Extraction info'!#REF!</f>
        <v>#REF!</v>
      </c>
      <c r="R294" s="67" t="e">
        <f>'Extraction info'!#REF!</f>
        <v>#REF!</v>
      </c>
      <c r="T294" s="69" t="str">
        <f>'Extraction info'!D295</f>
        <v>F</v>
      </c>
      <c r="U294" s="69" t="str">
        <f>'Extraction info'!E295</f>
        <v>mice</v>
      </c>
      <c r="V294" s="69" t="str">
        <f>'Extraction info'!F295</f>
        <v>C57BL/6</v>
      </c>
      <c r="W294" s="69">
        <f>'Extraction info'!G295</f>
        <v>330</v>
      </c>
      <c r="X294" s="69" t="str">
        <f>'Extraction info'!H295</f>
        <v>NA</v>
      </c>
      <c r="Y294" s="69" t="str">
        <f>'Extraction info'!I295</f>
        <v>NA</v>
      </c>
      <c r="Z294" s="69" t="str">
        <f>'Extraction info'!P295</f>
        <v>vehicle</v>
      </c>
      <c r="AA294" s="69" t="str">
        <f>'Extraction info'!Q295</f>
        <v>vortiexetine</v>
      </c>
      <c r="AB294" s="69" t="str">
        <f>'Extraction info'!R295</f>
        <v>multimodal</v>
      </c>
      <c r="AC294" s="69" t="str">
        <f>'Extraction info'!S295</f>
        <v>600mg/kg chow</v>
      </c>
      <c r="AD294" s="69">
        <f>'Extraction info'!T295</f>
        <v>30</v>
      </c>
      <c r="AE294" s="69" t="str">
        <f>'Extraction info'!U295</f>
        <v>oral</v>
      </c>
      <c r="AF294" s="69">
        <f>'Extraction info'!V295</f>
        <v>1</v>
      </c>
      <c r="AG294" s="69" t="str">
        <f>'Extraction info'!W295</f>
        <v>NA</v>
      </c>
      <c r="AH294" s="70" t="str">
        <f>'Extraction info'!X295</f>
        <v>test7score6</v>
      </c>
      <c r="AI294" s="70" t="str">
        <f>'Extraction info'!Y295</f>
        <v>manually, chronometers</v>
      </c>
      <c r="AK294" s="70" t="str">
        <f>'Extraction info'!AE295</f>
        <v>object placement test</v>
      </c>
    </row>
    <row r="295" spans="1:37" x14ac:dyDescent="0.25">
      <c r="A295" s="65" t="str">
        <f>'FST imm. duration'!A296</f>
        <v xml:space="preserve">LI, Y et al. </v>
      </c>
      <c r="B295" s="66">
        <f>'FST imm. duration'!B296</f>
        <v>2017</v>
      </c>
      <c r="C295" s="67" t="str">
        <f>'FST imm. duration'!E296</f>
        <v>FST immob. Duration</v>
      </c>
      <c r="D295" s="68">
        <f>'FST imm. duration'!J296</f>
        <v>42.453163662071404</v>
      </c>
      <c r="E295" s="68">
        <f>'FST imm. duration'!Q296</f>
        <v>36.938847649346059</v>
      </c>
      <c r="F295" s="68">
        <f>'FST imm. duration'!O296</f>
        <v>21.200289871620956</v>
      </c>
      <c r="G295" s="68">
        <f>'FST imm. duration'!V296</f>
        <v>22.361949590613889</v>
      </c>
      <c r="H295" s="67">
        <f>'FST imm. duration'!N296</f>
        <v>30</v>
      </c>
      <c r="I295" s="67">
        <f t="shared" si="7"/>
        <v>7.5</v>
      </c>
      <c r="J295" s="67">
        <f>'FST imm. duration'!U296</f>
        <v>30</v>
      </c>
      <c r="K295" s="67">
        <f>'FST imm. duration'!W296</f>
        <v>4</v>
      </c>
      <c r="L295" s="67" t="str">
        <f>'Extraction info'!E282</f>
        <v>mice</v>
      </c>
      <c r="M295" s="67" t="str">
        <f>'Extraction info'!Q282</f>
        <v>amitriptyline</v>
      </c>
      <c r="N295" s="67">
        <f>'Extraction info'!S282</f>
        <v>15</v>
      </c>
      <c r="O295" s="67">
        <f>'Extraction info'!T282</f>
        <v>1</v>
      </c>
      <c r="P295" s="67" t="e">
        <f>'Extraction info'!#REF!</f>
        <v>#REF!</v>
      </c>
      <c r="Q295" s="67" t="e">
        <f>'Extraction info'!#REF!</f>
        <v>#REF!</v>
      </c>
      <c r="R295" s="67" t="e">
        <f>'Extraction info'!#REF!</f>
        <v>#REF!</v>
      </c>
      <c r="T295" s="69" t="str">
        <f>'Extraction info'!D296</f>
        <v>F</v>
      </c>
      <c r="U295" s="69" t="str">
        <f>'Extraction info'!E296</f>
        <v>mice</v>
      </c>
      <c r="V295" s="69" t="str">
        <f>'Extraction info'!F296</f>
        <v>C57BL/6</v>
      </c>
      <c r="W295" s="69">
        <f>'Extraction info'!G296</f>
        <v>330</v>
      </c>
      <c r="X295" s="69" t="str">
        <f>'Extraction info'!H296</f>
        <v>NA</v>
      </c>
      <c r="Y295" s="69" t="str">
        <f>'Extraction info'!I296</f>
        <v>NA</v>
      </c>
      <c r="Z295" s="69" t="str">
        <f>'Extraction info'!P296</f>
        <v>vehicle</v>
      </c>
      <c r="AA295" s="69" t="str">
        <f>'Extraction info'!Q296</f>
        <v>duloxetine</v>
      </c>
      <c r="AB295" s="69" t="str">
        <f>'Extraction info'!R296</f>
        <v>SNRI</v>
      </c>
      <c r="AC295" s="69" t="str">
        <f>'Extraction info'!S296</f>
        <v>200mg/kg chow</v>
      </c>
      <c r="AD295" s="69">
        <f>'Extraction info'!T296</f>
        <v>30</v>
      </c>
      <c r="AE295" s="69" t="str">
        <f>'Extraction info'!U296</f>
        <v>oral</v>
      </c>
      <c r="AF295" s="69">
        <f>'Extraction info'!V296</f>
        <v>1</v>
      </c>
      <c r="AG295" s="69" t="str">
        <f>'Extraction info'!W296</f>
        <v>NA</v>
      </c>
      <c r="AH295" s="70" t="str">
        <f>'Extraction info'!X296</f>
        <v>test7score6</v>
      </c>
      <c r="AI295" s="70" t="str">
        <f>'Extraction info'!Y296</f>
        <v>manually, chronometers</v>
      </c>
      <c r="AK295" s="70" t="str">
        <f>'Extraction info'!AE296</f>
        <v>object placement test</v>
      </c>
    </row>
    <row r="296" spans="1:37" x14ac:dyDescent="0.25">
      <c r="A296" s="65" t="str">
        <f>'FST imm. duration'!A297</f>
        <v xml:space="preserve">LI, Y et al. </v>
      </c>
      <c r="B296" s="66">
        <f>'FST imm. duration'!B297</f>
        <v>2017</v>
      </c>
      <c r="C296" s="67" t="str">
        <f>'FST imm. duration'!E297</f>
        <v>FST immob. Duration</v>
      </c>
      <c r="D296" s="68">
        <f>'FST imm. duration'!J297</f>
        <v>42.453163662071404</v>
      </c>
      <c r="E296" s="68">
        <f>'FST imm. duration'!Q297</f>
        <v>25.097207493814068</v>
      </c>
      <c r="F296" s="68">
        <f>'FST imm. duration'!O297</f>
        <v>21.200289871620956</v>
      </c>
      <c r="G296" s="68">
        <f>'FST imm. duration'!V297</f>
        <v>23.523609309606819</v>
      </c>
      <c r="H296" s="67">
        <f>'FST imm. duration'!N297</f>
        <v>30</v>
      </c>
      <c r="I296" s="67">
        <f t="shared" si="7"/>
        <v>7.5</v>
      </c>
      <c r="J296" s="67">
        <f>'FST imm. duration'!U297</f>
        <v>30</v>
      </c>
      <c r="K296" s="67">
        <f>'FST imm. duration'!W297</f>
        <v>4</v>
      </c>
      <c r="T296" s="69" t="str">
        <f>'Extraction info'!D297</f>
        <v>F</v>
      </c>
      <c r="U296" s="69" t="str">
        <f>'Extraction info'!E297</f>
        <v>mice</v>
      </c>
      <c r="V296" s="69" t="str">
        <f>'Extraction info'!F297</f>
        <v>C57BL/6</v>
      </c>
      <c r="W296" s="69">
        <f>'Extraction info'!G297</f>
        <v>330</v>
      </c>
      <c r="X296" s="69" t="str">
        <f>'Extraction info'!H297</f>
        <v>NA</v>
      </c>
      <c r="Y296" s="69" t="str">
        <f>'Extraction info'!I297</f>
        <v>NA</v>
      </c>
      <c r="Z296" s="69" t="str">
        <f>'Extraction info'!P297</f>
        <v>vehicle</v>
      </c>
      <c r="AA296" s="69" t="str">
        <f>'Extraction info'!Q297</f>
        <v>vilazodone</v>
      </c>
      <c r="AB296" s="69" t="str">
        <f>'Extraction info'!R297</f>
        <v>multimodal</v>
      </c>
      <c r="AC296" s="69" t="str">
        <f>'Extraction info'!S297</f>
        <v>100mg/kg chow</v>
      </c>
      <c r="AD296" s="69">
        <f>'Extraction info'!T297</f>
        <v>30</v>
      </c>
      <c r="AE296" s="69" t="str">
        <f>'Extraction info'!U297</f>
        <v>oral</v>
      </c>
      <c r="AF296" s="69">
        <f>'Extraction info'!V297</f>
        <v>1</v>
      </c>
      <c r="AG296" s="69" t="str">
        <f>'Extraction info'!W297</f>
        <v>NA</v>
      </c>
      <c r="AH296" s="70" t="str">
        <f>'Extraction info'!X297</f>
        <v>test7score6</v>
      </c>
      <c r="AI296" s="70" t="str">
        <f>'Extraction info'!Y297</f>
        <v>manually, chronometers</v>
      </c>
      <c r="AK296" s="70" t="str">
        <f>'Extraction info'!AE297</f>
        <v>object placement test</v>
      </c>
    </row>
    <row r="297" spans="1:37" x14ac:dyDescent="0.25">
      <c r="A297" s="65" t="str">
        <f>'FST imm. duration'!A298</f>
        <v xml:space="preserve">LI, Y et al. </v>
      </c>
      <c r="B297" s="66">
        <f>'FST imm. duration'!B298</f>
        <v>2017</v>
      </c>
      <c r="C297" s="67" t="str">
        <f>'FST imm. duration'!E298</f>
        <v>FST immob. Duration</v>
      </c>
      <c r="D297" s="68">
        <f>'FST imm. duration'!J298</f>
        <v>42.453163662071404</v>
      </c>
      <c r="E297" s="68">
        <f>'FST imm. duration'!Q298</f>
        <v>38.564863909508659</v>
      </c>
      <c r="F297" s="68">
        <f>'FST imm. duration'!O298</f>
        <v>21.200289871620956</v>
      </c>
      <c r="G297" s="68">
        <f>'FST imm. duration'!V298</f>
        <v>20.135435129210773</v>
      </c>
      <c r="H297" s="67">
        <f>'FST imm. duration'!N298</f>
        <v>30</v>
      </c>
      <c r="I297" s="67">
        <f t="shared" si="7"/>
        <v>7.5</v>
      </c>
      <c r="J297" s="67">
        <f>'FST imm. duration'!U298</f>
        <v>30</v>
      </c>
      <c r="K297" s="67">
        <f>'FST imm. duration'!W298</f>
        <v>4</v>
      </c>
      <c r="T297" s="69" t="str">
        <f>'Extraction info'!D298</f>
        <v>F</v>
      </c>
      <c r="U297" s="69" t="str">
        <f>'Extraction info'!E298</f>
        <v>mice</v>
      </c>
      <c r="V297" s="69" t="str">
        <f>'Extraction info'!F298</f>
        <v>C57BL/6</v>
      </c>
      <c r="W297" s="69">
        <f>'Extraction info'!G298</f>
        <v>330</v>
      </c>
      <c r="X297" s="69" t="str">
        <f>'Extraction info'!H298</f>
        <v>NA</v>
      </c>
      <c r="Y297" s="69" t="str">
        <f>'Extraction info'!I298</f>
        <v>NA</v>
      </c>
      <c r="Z297" s="69" t="str">
        <f>'Extraction info'!P298</f>
        <v>vehicle</v>
      </c>
      <c r="AA297" s="69" t="str">
        <f>'Extraction info'!Q298</f>
        <v>fluoxetine</v>
      </c>
      <c r="AB297" s="69" t="str">
        <f>'Extraction info'!R298</f>
        <v>SSRI</v>
      </c>
      <c r="AC297" s="69" t="str">
        <f>'Extraction info'!S298</f>
        <v>143mg/kg chow</v>
      </c>
      <c r="AD297" s="69">
        <f>'Extraction info'!T298</f>
        <v>30</v>
      </c>
      <c r="AE297" s="69" t="str">
        <f>'Extraction info'!U298</f>
        <v>oral</v>
      </c>
      <c r="AF297" s="69">
        <f>'Extraction info'!V298</f>
        <v>1</v>
      </c>
      <c r="AG297" s="69" t="str">
        <f>'Extraction info'!W298</f>
        <v>NA</v>
      </c>
      <c r="AH297" s="70" t="str">
        <f>'Extraction info'!X298</f>
        <v>test7score6</v>
      </c>
      <c r="AI297" s="70" t="str">
        <f>'Extraction info'!Y298</f>
        <v>manually, chronometers</v>
      </c>
      <c r="AK297" s="70" t="str">
        <f>'Extraction info'!AE298</f>
        <v>object placement test</v>
      </c>
    </row>
    <row r="298" spans="1:37" x14ac:dyDescent="0.25">
      <c r="A298" s="65" t="str">
        <f>'FST imm. duration'!A299</f>
        <v xml:space="preserve">LI, Y et al. </v>
      </c>
      <c r="B298" s="66">
        <f>'FST imm. duration'!B299</f>
        <v>2017</v>
      </c>
      <c r="C298" s="67" t="str">
        <f>'FST imm. duration'!E299</f>
        <v>FST immob. Duration</v>
      </c>
      <c r="D298" s="68">
        <f>'FST imm. duration'!J299</f>
        <v>38.951367781155014</v>
      </c>
      <c r="E298" s="68">
        <f>'FST imm. duration'!Q299</f>
        <v>16.838905775075986</v>
      </c>
      <c r="F298" s="68">
        <f>'FST imm. duration'!O299</f>
        <v>23.229203639767523</v>
      </c>
      <c r="G298" s="68">
        <f>'FST imm. duration'!V299</f>
        <v>21.516794397092355</v>
      </c>
      <c r="H298" s="67">
        <f>'FST imm. duration'!N299</f>
        <v>24</v>
      </c>
      <c r="I298" s="67">
        <f t="shared" si="7"/>
        <v>6</v>
      </c>
      <c r="J298" s="67">
        <f>'FST imm. duration'!U299</f>
        <v>24</v>
      </c>
      <c r="K298" s="67">
        <f>'FST imm. duration'!W299</f>
        <v>4</v>
      </c>
      <c r="T298" s="69" t="str">
        <f>'Extraction info'!D299</f>
        <v>F</v>
      </c>
      <c r="U298" s="69" t="str">
        <f>'Extraction info'!E299</f>
        <v>mice</v>
      </c>
      <c r="V298" s="69" t="str">
        <f>'Extraction info'!F299</f>
        <v>C57BL/6</v>
      </c>
      <c r="W298" s="69">
        <f>'Extraction info'!G299</f>
        <v>330</v>
      </c>
      <c r="X298" s="69" t="str">
        <f>'Extraction info'!H299</f>
        <v>NA</v>
      </c>
      <c r="Y298" s="69" t="str">
        <f>'Extraction info'!I299</f>
        <v>NA</v>
      </c>
      <c r="Z298" s="69" t="str">
        <f>'Extraction info'!P299</f>
        <v>vehicle</v>
      </c>
      <c r="AA298" s="69" t="str">
        <f>'Extraction info'!Q299</f>
        <v>vortiexetine</v>
      </c>
      <c r="AB298" s="69" t="str">
        <f>'Extraction info'!R299</f>
        <v>multimodal</v>
      </c>
      <c r="AC298" s="69" t="str">
        <f>'Extraction info'!S299</f>
        <v>600mg/kg chow</v>
      </c>
      <c r="AD298" s="69">
        <f>'Extraction info'!T299</f>
        <v>90</v>
      </c>
      <c r="AE298" s="69" t="str">
        <f>'Extraction info'!U299</f>
        <v>oral</v>
      </c>
      <c r="AF298" s="69">
        <f>'Extraction info'!V299</f>
        <v>1</v>
      </c>
      <c r="AG298" s="69" t="str">
        <f>'Extraction info'!W299</f>
        <v>NA</v>
      </c>
      <c r="AH298" s="70" t="str">
        <f>'Extraction info'!X299</f>
        <v>test7score6</v>
      </c>
      <c r="AI298" s="70" t="str">
        <f>'Extraction info'!Y299</f>
        <v>manually, chronometers</v>
      </c>
      <c r="AK298" s="70" t="str">
        <f>'Extraction info'!AE299</f>
        <v>novel object recognition test</v>
      </c>
    </row>
    <row r="299" spans="1:37" x14ac:dyDescent="0.25">
      <c r="A299" s="65" t="str">
        <f>'FST imm. duration'!A300</f>
        <v xml:space="preserve">LI, Y et al. </v>
      </c>
      <c r="B299" s="66">
        <f>'FST imm. duration'!B300</f>
        <v>2017</v>
      </c>
      <c r="C299" s="67" t="str">
        <f>'FST imm. duration'!E300</f>
        <v>FST immob. Duration</v>
      </c>
      <c r="D299" s="68">
        <f>'FST imm. duration'!J300</f>
        <v>38.951367781155014</v>
      </c>
      <c r="E299" s="68">
        <f>'FST imm. duration'!Q300</f>
        <v>34.559270516717319</v>
      </c>
      <c r="F299" s="68">
        <f>'FST imm. duration'!O300</f>
        <v>23.229203639767523</v>
      </c>
      <c r="G299" s="68">
        <f>'FST imm. duration'!V300</f>
        <v>19.804385154417183</v>
      </c>
      <c r="H299" s="67">
        <f>'FST imm. duration'!N300</f>
        <v>24</v>
      </c>
      <c r="I299" s="67">
        <f t="shared" si="7"/>
        <v>6</v>
      </c>
      <c r="J299" s="67">
        <f>'FST imm. duration'!U300</f>
        <v>24</v>
      </c>
      <c r="K299" s="67">
        <f>'FST imm. duration'!W300</f>
        <v>4</v>
      </c>
      <c r="T299" s="69" t="str">
        <f>'Extraction info'!D300</f>
        <v>F</v>
      </c>
      <c r="U299" s="69" t="str">
        <f>'Extraction info'!E300</f>
        <v>mice</v>
      </c>
      <c r="V299" s="69" t="str">
        <f>'Extraction info'!F300</f>
        <v>C57BL/6</v>
      </c>
      <c r="W299" s="69">
        <f>'Extraction info'!G300</f>
        <v>330</v>
      </c>
      <c r="X299" s="69" t="str">
        <f>'Extraction info'!H300</f>
        <v>NA</v>
      </c>
      <c r="Y299" s="69" t="str">
        <f>'Extraction info'!I300</f>
        <v>NA</v>
      </c>
      <c r="Z299" s="69" t="str">
        <f>'Extraction info'!P300</f>
        <v>vehicle</v>
      </c>
      <c r="AA299" s="69" t="str">
        <f>'Extraction info'!Q300</f>
        <v>duloxetine</v>
      </c>
      <c r="AB299" s="69" t="str">
        <f>'Extraction info'!R300</f>
        <v>SNRI</v>
      </c>
      <c r="AC299" s="69" t="str">
        <f>'Extraction info'!S300</f>
        <v>200mg/kg chow</v>
      </c>
      <c r="AD299" s="69">
        <f>'Extraction info'!T300</f>
        <v>90</v>
      </c>
      <c r="AE299" s="69" t="str">
        <f>'Extraction info'!U300</f>
        <v>oral</v>
      </c>
      <c r="AF299" s="69">
        <f>'Extraction info'!V300</f>
        <v>1</v>
      </c>
      <c r="AG299" s="69" t="str">
        <f>'Extraction info'!W300</f>
        <v>NA</v>
      </c>
      <c r="AH299" s="70" t="str">
        <f>'Extraction info'!X300</f>
        <v>test7score6</v>
      </c>
      <c r="AI299" s="70" t="str">
        <f>'Extraction info'!Y300</f>
        <v>manually, chronometers</v>
      </c>
      <c r="AK299" s="70" t="str">
        <f>'Extraction info'!AE300</f>
        <v>novel object recognition test</v>
      </c>
    </row>
    <row r="300" spans="1:37" x14ac:dyDescent="0.25">
      <c r="A300" s="65" t="str">
        <f>'FST imm. duration'!A301</f>
        <v xml:space="preserve">LI, Y et al. </v>
      </c>
      <c r="B300" s="66">
        <f>'FST imm. duration'!B301</f>
        <v>2017</v>
      </c>
      <c r="C300" s="67" t="str">
        <f>'FST imm. duration'!E301</f>
        <v>FST immob. Duration</v>
      </c>
      <c r="D300" s="68">
        <f>'FST imm. duration'!J301</f>
        <v>38.951367781155014</v>
      </c>
      <c r="E300" s="68">
        <f>'FST imm. duration'!Q301</f>
        <v>35.091185410334347</v>
      </c>
      <c r="F300" s="68">
        <f>'FST imm. duration'!O301</f>
        <v>23.229203639767523</v>
      </c>
      <c r="G300" s="68">
        <f>'FST imm. duration'!V301</f>
        <v>25.760591215896035</v>
      </c>
      <c r="H300" s="67">
        <f>'FST imm. duration'!N301</f>
        <v>24</v>
      </c>
      <c r="I300" s="67">
        <f t="shared" si="7"/>
        <v>6</v>
      </c>
      <c r="J300" s="67">
        <f>'FST imm. duration'!U301</f>
        <v>24</v>
      </c>
      <c r="K300" s="67">
        <f>'FST imm. duration'!W301</f>
        <v>4</v>
      </c>
      <c r="T300" s="69" t="str">
        <f>'Extraction info'!D301</f>
        <v>F</v>
      </c>
      <c r="U300" s="69" t="str">
        <f>'Extraction info'!E301</f>
        <v>mice</v>
      </c>
      <c r="V300" s="69" t="str">
        <f>'Extraction info'!F301</f>
        <v>C57BL/6</v>
      </c>
      <c r="W300" s="69">
        <f>'Extraction info'!G301</f>
        <v>330</v>
      </c>
      <c r="X300" s="69" t="str">
        <f>'Extraction info'!H301</f>
        <v>NA</v>
      </c>
      <c r="Y300" s="69" t="str">
        <f>'Extraction info'!I301</f>
        <v>NA</v>
      </c>
      <c r="Z300" s="69" t="str">
        <f>'Extraction info'!P301</f>
        <v>vehicle</v>
      </c>
      <c r="AA300" s="69" t="str">
        <f>'Extraction info'!Q301</f>
        <v>vilazodone</v>
      </c>
      <c r="AB300" s="69" t="str">
        <f>'Extraction info'!R301</f>
        <v>multimodal</v>
      </c>
      <c r="AC300" s="69" t="str">
        <f>'Extraction info'!S301</f>
        <v>100mg/kg chow</v>
      </c>
      <c r="AD300" s="69">
        <f>'Extraction info'!T301</f>
        <v>90</v>
      </c>
      <c r="AE300" s="69" t="str">
        <f>'Extraction info'!U301</f>
        <v>oral</v>
      </c>
      <c r="AF300" s="69">
        <f>'Extraction info'!V301</f>
        <v>1</v>
      </c>
      <c r="AG300" s="69" t="str">
        <f>'Extraction info'!W301</f>
        <v>NA</v>
      </c>
      <c r="AH300" s="70" t="str">
        <f>'Extraction info'!X301</f>
        <v>test7score6</v>
      </c>
      <c r="AI300" s="70" t="str">
        <f>'Extraction info'!Y301</f>
        <v>manually, chronometers</v>
      </c>
      <c r="AK300" s="70" t="str">
        <f>'Extraction info'!AE301</f>
        <v>novel object recognition test</v>
      </c>
    </row>
    <row r="301" spans="1:37" x14ac:dyDescent="0.25">
      <c r="A301" s="65" t="str">
        <f>'FST imm. duration'!A302</f>
        <v xml:space="preserve">LI, Y et al. </v>
      </c>
      <c r="B301" s="66">
        <f>'FST imm. duration'!B302</f>
        <v>2017</v>
      </c>
      <c r="C301" s="67" t="str">
        <f>'FST imm. duration'!E302</f>
        <v>FST immob. Duration</v>
      </c>
      <c r="D301" s="68">
        <f>'FST imm. duration'!J302</f>
        <v>38.951367781155014</v>
      </c>
      <c r="E301" s="68">
        <f>'FST imm. duration'!Q302</f>
        <v>33.51063829787234</v>
      </c>
      <c r="F301" s="68">
        <f>'FST imm. duration'!O302</f>
        <v>23.229203639767523</v>
      </c>
      <c r="G301" s="68">
        <f>'FST imm. duration'!V302</f>
        <v>24.941612882442691</v>
      </c>
      <c r="H301" s="67">
        <f>'FST imm. duration'!N302</f>
        <v>24</v>
      </c>
      <c r="I301" s="67">
        <f t="shared" si="7"/>
        <v>6</v>
      </c>
      <c r="J301" s="67">
        <f>'FST imm. duration'!U302</f>
        <v>24</v>
      </c>
      <c r="K301" s="67">
        <f>'FST imm. duration'!W302</f>
        <v>4</v>
      </c>
      <c r="T301" s="69" t="str">
        <f>'Extraction info'!D302</f>
        <v>F</v>
      </c>
      <c r="U301" s="69" t="str">
        <f>'Extraction info'!E302</f>
        <v>mice</v>
      </c>
      <c r="V301" s="69" t="str">
        <f>'Extraction info'!F302</f>
        <v>C57BL/6</v>
      </c>
      <c r="W301" s="69">
        <f>'Extraction info'!G302</f>
        <v>330</v>
      </c>
      <c r="X301" s="69" t="str">
        <f>'Extraction info'!H302</f>
        <v>NA</v>
      </c>
      <c r="Y301" s="69" t="str">
        <f>'Extraction info'!I302</f>
        <v>NA</v>
      </c>
      <c r="Z301" s="69" t="str">
        <f>'Extraction info'!P302</f>
        <v>vehicle</v>
      </c>
      <c r="AA301" s="69" t="str">
        <f>'Extraction info'!Q302</f>
        <v>fluoxetine</v>
      </c>
      <c r="AB301" s="69" t="str">
        <f>'Extraction info'!R302</f>
        <v>SSRI</v>
      </c>
      <c r="AC301" s="69" t="str">
        <f>'Extraction info'!S302</f>
        <v>143mg/kg chow</v>
      </c>
      <c r="AD301" s="69">
        <f>'Extraction info'!T302</f>
        <v>90</v>
      </c>
      <c r="AE301" s="69" t="str">
        <f>'Extraction info'!U302</f>
        <v>oral</v>
      </c>
      <c r="AF301" s="69">
        <f>'Extraction info'!V302</f>
        <v>1</v>
      </c>
      <c r="AG301" s="69" t="str">
        <f>'Extraction info'!W302</f>
        <v>NA</v>
      </c>
      <c r="AH301" s="70" t="str">
        <f>'Extraction info'!X302</f>
        <v>test7score6</v>
      </c>
      <c r="AI301" s="70" t="str">
        <f>'Extraction info'!Y302</f>
        <v>manually, chronometers</v>
      </c>
      <c r="AK301" s="70" t="str">
        <f>'Extraction info'!AE302</f>
        <v>novel object recognition test</v>
      </c>
    </row>
    <row r="302" spans="1:37" x14ac:dyDescent="0.25">
      <c r="A302" s="65" t="str">
        <f>'FST imm. duration'!A303</f>
        <v xml:space="preserve">LIANG et al. </v>
      </c>
      <c r="B302" s="66">
        <f>'FST imm. duration'!B303</f>
        <v>2008</v>
      </c>
      <c r="C302" s="67" t="str">
        <f>'FST imm. duration'!E303</f>
        <v>FST immob. Duration</v>
      </c>
      <c r="D302" s="68">
        <f>'FST imm. duration'!J303</f>
        <v>43.465794170136824</v>
      </c>
      <c r="E302" s="68">
        <f>'FST imm. duration'!Q303</f>
        <v>22.694824509220702</v>
      </c>
      <c r="F302" s="68">
        <f>'FST imm. duration'!O303</f>
        <v>8.1308454925399616</v>
      </c>
      <c r="G302" s="68">
        <f>'FST imm. duration'!V303</f>
        <v>7.6240448249832706</v>
      </c>
      <c r="H302" s="67">
        <f>'FST imm. duration'!N303</f>
        <v>7</v>
      </c>
      <c r="I302" s="67">
        <f t="shared" si="7"/>
        <v>7</v>
      </c>
      <c r="J302" s="67">
        <f>'FST imm. duration'!U303</f>
        <v>7</v>
      </c>
      <c r="K302" s="67">
        <f>'FST imm. duration'!W303</f>
        <v>1</v>
      </c>
      <c r="T302" s="69" t="str">
        <f>'Extraction info'!D303</f>
        <v>M</v>
      </c>
      <c r="U302" s="69" t="str">
        <f>'Extraction info'!E303</f>
        <v>rat</v>
      </c>
      <c r="V302" s="69" t="str">
        <f>'Extraction info'!F303</f>
        <v>sprague-dawley</v>
      </c>
      <c r="W302" s="69" t="str">
        <f>'Extraction info'!G303</f>
        <v>NA</v>
      </c>
      <c r="X302" s="69" t="str">
        <f>'Extraction info'!H303</f>
        <v>NA</v>
      </c>
      <c r="Y302" s="69" t="str">
        <f>'Extraction info'!I303</f>
        <v>200-300</v>
      </c>
      <c r="Z302" s="69" t="str">
        <f>'Extraction info'!P303</f>
        <v>vehicle</v>
      </c>
      <c r="AA302" s="69" t="str">
        <f>'Extraction info'!Q303</f>
        <v>imipramine</v>
      </c>
      <c r="AB302" s="69" t="str">
        <f>'Extraction info'!R303</f>
        <v>tricyclic</v>
      </c>
      <c r="AC302" s="69">
        <f>'Extraction info'!S303</f>
        <v>15</v>
      </c>
      <c r="AD302" s="69">
        <f>'Extraction info'!T303</f>
        <v>1</v>
      </c>
      <c r="AE302" s="69" t="str">
        <f>'Extraction info'!U303</f>
        <v>IP</v>
      </c>
      <c r="AF302" s="69">
        <f>'Extraction info'!V303</f>
        <v>3</v>
      </c>
      <c r="AG302" s="69">
        <f>'Extraction info'!W303</f>
        <v>0.5</v>
      </c>
      <c r="AH302" s="70" t="str">
        <f>'Extraction info'!X303</f>
        <v>pre15test5</v>
      </c>
      <c r="AI302" s="70" t="str">
        <f>'Extraction info'!Y303</f>
        <v>score5sinterval</v>
      </c>
      <c r="AK302" s="70" t="str">
        <f>'Extraction info'!AE303</f>
        <v>NA</v>
      </c>
    </row>
    <row r="303" spans="1:37" x14ac:dyDescent="0.25">
      <c r="A303" s="65" t="str">
        <f>'FST imm. duration'!A304</f>
        <v xml:space="preserve">LIN et al. </v>
      </c>
      <c r="B303" s="66">
        <f>'FST imm. duration'!B304</f>
        <v>2014</v>
      </c>
      <c r="C303" s="67" t="str">
        <f>'FST imm. duration'!E304</f>
        <v>FST immob. Duration</v>
      </c>
      <c r="D303" s="68">
        <f>'FST imm. duration'!J304</f>
        <v>155.22337599613621</v>
      </c>
      <c r="E303" s="68">
        <f>'FST imm. duration'!Q304</f>
        <v>108.40859695725671</v>
      </c>
      <c r="F303" s="68">
        <f>'FST imm. duration'!O304</f>
        <v>16.907227093969556</v>
      </c>
      <c r="G303" s="68">
        <f>'FST imm. duration'!V304</f>
        <v>12.646056037765845</v>
      </c>
      <c r="H303" s="67">
        <f>'FST imm. duration'!N304</f>
        <v>10</v>
      </c>
      <c r="I303" s="67">
        <f t="shared" si="7"/>
        <v>10</v>
      </c>
      <c r="J303" s="67">
        <f>'FST imm. duration'!U304</f>
        <v>10</v>
      </c>
      <c r="K303" s="67">
        <f>'FST imm. duration'!W304</f>
        <v>1</v>
      </c>
      <c r="T303" s="69" t="str">
        <f>'Extraction info'!D304</f>
        <v>M</v>
      </c>
      <c r="U303" s="69" t="str">
        <f>'Extraction info'!E304</f>
        <v>rat</v>
      </c>
      <c r="V303" s="69" t="str">
        <f>'Extraction info'!F304</f>
        <v>sprague-dawley</v>
      </c>
      <c r="W303" s="69" t="str">
        <f>'Extraction info'!G304</f>
        <v>56-70</v>
      </c>
      <c r="X303" s="69" t="str">
        <f>'Extraction info'!H304</f>
        <v>CMS</v>
      </c>
      <c r="Y303" s="69" t="str">
        <f>'Extraction info'!I304</f>
        <v>250-350</v>
      </c>
      <c r="Z303" s="69" t="str">
        <f>'Extraction info'!P304</f>
        <v>vehicle</v>
      </c>
      <c r="AA303" s="69" t="str">
        <f>'Extraction info'!Q304</f>
        <v>imipramine</v>
      </c>
      <c r="AB303" s="69" t="str">
        <f>'Extraction info'!R304</f>
        <v>tricyclic</v>
      </c>
      <c r="AC303" s="69">
        <f>'Extraction info'!S304</f>
        <v>10</v>
      </c>
      <c r="AD303" s="69">
        <f>'Extraction info'!T304</f>
        <v>14</v>
      </c>
      <c r="AE303" s="69" t="str">
        <f>'Extraction info'!U304</f>
        <v>IP</v>
      </c>
      <c r="AF303" s="69">
        <f>'Extraction info'!V304</f>
        <v>1</v>
      </c>
      <c r="AG303" s="69" t="str">
        <f>'Extraction info'!W304</f>
        <v>NA</v>
      </c>
      <c r="AH303" s="70" t="str">
        <f>'Extraction info'!X304</f>
        <v>pre15test5</v>
      </c>
      <c r="AI303" s="70" t="str">
        <f>'Extraction info'!Y304</f>
        <v>video analysis</v>
      </c>
      <c r="AK303" s="70" t="str">
        <f>'Extraction info'!AE304</f>
        <v>NA</v>
      </c>
    </row>
    <row r="304" spans="1:37" x14ac:dyDescent="0.25">
      <c r="A304" s="65" t="str">
        <f>'FST imm. duration'!A305</f>
        <v xml:space="preserve">LIU et al. </v>
      </c>
      <c r="B304" s="66">
        <f>'FST imm. duration'!B305</f>
        <v>2017</v>
      </c>
      <c r="C304" s="67" t="str">
        <f>'FST imm. duration'!E305</f>
        <v>FST immob. Duration</v>
      </c>
      <c r="D304" s="68">
        <f>'FST imm. duration'!J305</f>
        <v>105.46019417475728</v>
      </c>
      <c r="E304" s="68">
        <f>'FST imm. duration'!Q305</f>
        <v>59.184466019417478</v>
      </c>
      <c r="F304" s="68">
        <f>'FST imm. duration'!O305</f>
        <v>27.263131672131273</v>
      </c>
      <c r="G304" s="68">
        <f>'FST imm. duration'!V305</f>
        <v>27.263131672131273</v>
      </c>
      <c r="H304" s="67">
        <f>'FST imm. duration'!N305</f>
        <v>10</v>
      </c>
      <c r="I304" s="67">
        <f t="shared" si="7"/>
        <v>10</v>
      </c>
      <c r="J304" s="67">
        <f>'FST imm. duration'!U305</f>
        <v>10</v>
      </c>
      <c r="K304" s="67">
        <f>'FST imm. duration'!W305</f>
        <v>1</v>
      </c>
      <c r="T304" s="69" t="str">
        <f>'Extraction info'!D305</f>
        <v>M</v>
      </c>
      <c r="U304" s="69" t="str">
        <f>'Extraction info'!E305</f>
        <v>mice</v>
      </c>
      <c r="V304" s="69" t="str">
        <f>'Extraction info'!F305</f>
        <v>CB57BL/6J</v>
      </c>
      <c r="W304" s="69">
        <f>'Extraction info'!G305</f>
        <v>70</v>
      </c>
      <c r="X304" s="69" t="str">
        <f>'Extraction info'!H305</f>
        <v>NA</v>
      </c>
      <c r="Y304" s="69" t="str">
        <f>'Extraction info'!I305</f>
        <v>NA</v>
      </c>
      <c r="Z304" s="69" t="str">
        <f>'Extraction info'!P305</f>
        <v>vehicle</v>
      </c>
      <c r="AA304" s="69" t="str">
        <f>'Extraction info'!Q305</f>
        <v>fluoxetine</v>
      </c>
      <c r="AB304" s="69" t="str">
        <f>'Extraction info'!R305</f>
        <v>SSRI</v>
      </c>
      <c r="AC304" s="69">
        <f>'Extraction info'!S305</f>
        <v>20</v>
      </c>
      <c r="AD304" s="69">
        <f>'Extraction info'!T305</f>
        <v>1</v>
      </c>
      <c r="AE304" s="69" t="str">
        <f>'Extraction info'!U305</f>
        <v>IP</v>
      </c>
      <c r="AF304" s="69">
        <f>'Extraction info'!V305</f>
        <v>1</v>
      </c>
      <c r="AG304" s="69">
        <f>'Extraction info'!W305</f>
        <v>0.5</v>
      </c>
      <c r="AH304" s="70" t="str">
        <f>'Extraction info'!X305</f>
        <v>test6score4</v>
      </c>
      <c r="AI304" s="70" t="str">
        <f>'Extraction info'!Y305</f>
        <v>NA</v>
      </c>
      <c r="AK304" s="70" t="str">
        <f>'Extraction info'!AE305</f>
        <v>NA</v>
      </c>
    </row>
    <row r="305" spans="1:37" x14ac:dyDescent="0.25">
      <c r="A305" s="65" t="str">
        <f>'FST imm. duration'!A306</f>
        <v xml:space="preserve">LIU et al. </v>
      </c>
      <c r="B305" s="66">
        <f>'FST imm. duration'!B306</f>
        <v>2017</v>
      </c>
      <c r="C305" s="67" t="str">
        <f>'FST imm. duration'!E306</f>
        <v>FST immob. Duration</v>
      </c>
      <c r="D305" s="68">
        <f>'FST imm. duration'!J306</f>
        <v>71.751412429378533</v>
      </c>
      <c r="E305" s="68">
        <f>'FST imm. duration'!Q306</f>
        <v>46.468926553672318</v>
      </c>
      <c r="F305" s="68">
        <f>'FST imm. duration'!O306</f>
        <v>18.089300174692006</v>
      </c>
      <c r="G305" s="68">
        <f>'FST imm. duration'!V306</f>
        <v>12.952832223853534</v>
      </c>
      <c r="H305" s="67">
        <f>'FST imm. duration'!N306</f>
        <v>10</v>
      </c>
      <c r="I305" s="67">
        <f t="shared" si="7"/>
        <v>10</v>
      </c>
      <c r="J305" s="67">
        <f>'FST imm. duration'!U306</f>
        <v>10</v>
      </c>
      <c r="K305" s="67">
        <f>'FST imm. duration'!W306</f>
        <v>1</v>
      </c>
      <c r="T305" s="69" t="str">
        <f>'Extraction info'!D306</f>
        <v>M</v>
      </c>
      <c r="U305" s="69" t="str">
        <f>'Extraction info'!E306</f>
        <v>mice</v>
      </c>
      <c r="V305" s="69" t="str">
        <f>'Extraction info'!F306</f>
        <v>CB57BL/6J</v>
      </c>
      <c r="W305" s="69">
        <f>'Extraction info'!G306</f>
        <v>70</v>
      </c>
      <c r="X305" s="69" t="str">
        <f>'Extraction info'!H306</f>
        <v>NA</v>
      </c>
      <c r="Y305" s="69" t="str">
        <f>'Extraction info'!I306</f>
        <v>NA</v>
      </c>
      <c r="Z305" s="69" t="str">
        <f>'Extraction info'!P306</f>
        <v>vehicle</v>
      </c>
      <c r="AA305" s="69" t="str">
        <f>'Extraction info'!Q306</f>
        <v>fluoxetine</v>
      </c>
      <c r="AB305" s="69" t="str">
        <f>'Extraction info'!R306</f>
        <v>SSRI</v>
      </c>
      <c r="AC305" s="69">
        <f>'Extraction info'!S306</f>
        <v>20</v>
      </c>
      <c r="AD305" s="69">
        <f>'Extraction info'!T306</f>
        <v>12</v>
      </c>
      <c r="AE305" s="69" t="str">
        <f>'Extraction info'!U306</f>
        <v>IP</v>
      </c>
      <c r="AF305" s="69">
        <f>'Extraction info'!V306</f>
        <v>1</v>
      </c>
      <c r="AG305" s="69" t="str">
        <f>'Extraction info'!W306</f>
        <v>NA</v>
      </c>
      <c r="AH305" s="70" t="str">
        <f>'Extraction info'!X306</f>
        <v>test6score4</v>
      </c>
      <c r="AI305" s="70" t="str">
        <f>'Extraction info'!Y306</f>
        <v>NA</v>
      </c>
      <c r="AK305" s="70" t="str">
        <f>'Extraction info'!AE306</f>
        <v>tail suspension test</v>
      </c>
    </row>
    <row r="306" spans="1:37" x14ac:dyDescent="0.25">
      <c r="A306" s="65" t="str">
        <f>'FST imm. duration'!A307</f>
        <v xml:space="preserve">LIU et al. </v>
      </c>
      <c r="B306" s="66">
        <f>'FST imm. duration'!B307</f>
        <v>2017</v>
      </c>
      <c r="C306" s="67" t="str">
        <f>'FST imm. duration'!E307</f>
        <v>FST immob. Duration</v>
      </c>
      <c r="D306" s="68">
        <f>'FST imm. duration'!J307</f>
        <v>114.12429378531074</v>
      </c>
      <c r="E306" s="68">
        <f>'FST imm. duration'!Q307</f>
        <v>70.903954802259875</v>
      </c>
      <c r="F306" s="68">
        <f>'FST imm. duration'!O307</f>
        <v>12.952832223853534</v>
      </c>
      <c r="G306" s="68">
        <f>'FST imm. duration'!V307</f>
        <v>12.952832223853534</v>
      </c>
      <c r="H306" s="67">
        <f>'FST imm. duration'!N307</f>
        <v>10</v>
      </c>
      <c r="I306" s="67">
        <f t="shared" si="7"/>
        <v>10</v>
      </c>
      <c r="J306" s="67">
        <f>'FST imm. duration'!U307</f>
        <v>10</v>
      </c>
      <c r="K306" s="67">
        <f>'FST imm. duration'!W307</f>
        <v>1</v>
      </c>
      <c r="T306" s="69" t="str">
        <f>'Extraction info'!D307</f>
        <v>M</v>
      </c>
      <c r="U306" s="69" t="str">
        <f>'Extraction info'!E307</f>
        <v>mice</v>
      </c>
      <c r="V306" s="69" t="str">
        <f>'Extraction info'!F307</f>
        <v>CB57BL/6J</v>
      </c>
      <c r="W306" s="69">
        <f>'Extraction info'!G307</f>
        <v>70</v>
      </c>
      <c r="X306" s="69" t="str">
        <f>'Extraction info'!H307</f>
        <v>CUS</v>
      </c>
      <c r="Y306" s="69" t="str">
        <f>'Extraction info'!I307</f>
        <v>NA</v>
      </c>
      <c r="Z306" s="69" t="str">
        <f>'Extraction info'!P307</f>
        <v>vehicle</v>
      </c>
      <c r="AA306" s="69" t="str">
        <f>'Extraction info'!Q307</f>
        <v>fluoxetine</v>
      </c>
      <c r="AB306" s="69" t="str">
        <f>'Extraction info'!R307</f>
        <v>SSRI</v>
      </c>
      <c r="AC306" s="69">
        <f>'Extraction info'!S307</f>
        <v>20</v>
      </c>
      <c r="AD306" s="69">
        <f>'Extraction info'!T307</f>
        <v>12</v>
      </c>
      <c r="AE306" s="69" t="str">
        <f>'Extraction info'!U307</f>
        <v>IP</v>
      </c>
      <c r="AF306" s="69">
        <f>'Extraction info'!V307</f>
        <v>1</v>
      </c>
      <c r="AG306" s="69" t="str">
        <f>'Extraction info'!W307</f>
        <v>NA</v>
      </c>
      <c r="AH306" s="70" t="str">
        <f>'Extraction info'!X307</f>
        <v>test6score4</v>
      </c>
      <c r="AI306" s="70" t="str">
        <f>'Extraction info'!Y307</f>
        <v>NA</v>
      </c>
      <c r="AK306" s="70" t="str">
        <f>'Extraction info'!AE307</f>
        <v>tail suspension test</v>
      </c>
    </row>
    <row r="307" spans="1:37" x14ac:dyDescent="0.25">
      <c r="A307" s="65" t="str">
        <f>'FST imm. duration'!A308</f>
        <v xml:space="preserve">MAHESH et al. </v>
      </c>
      <c r="B307" s="66">
        <f>'FST imm. duration'!B308</f>
        <v>2012</v>
      </c>
      <c r="C307" s="67" t="str">
        <f>'FST imm. duration'!E308</f>
        <v>FST immob. Duration</v>
      </c>
      <c r="D307" s="68">
        <f>'FST imm. duration'!J308</f>
        <v>167.0378619153675</v>
      </c>
      <c r="E307" s="68">
        <f>'FST imm. duration'!Q308</f>
        <v>94.387527839643653</v>
      </c>
      <c r="F307" s="68">
        <f>'FST imm. duration'!O308</f>
        <v>9.7550111358574618</v>
      </c>
      <c r="G307" s="68">
        <f>'FST imm. duration'!V308</f>
        <v>5.2561247216035634</v>
      </c>
      <c r="H307" s="67">
        <f>'FST imm. duration'!N308</f>
        <v>8</v>
      </c>
      <c r="I307" s="67">
        <f t="shared" si="7"/>
        <v>2.6666666666666665</v>
      </c>
      <c r="J307" s="67">
        <f>'FST imm. duration'!U308</f>
        <v>8</v>
      </c>
      <c r="K307" s="67">
        <f>'FST imm. duration'!W308</f>
        <v>3</v>
      </c>
      <c r="T307" s="69" t="str">
        <f>'Extraction info'!D308</f>
        <v>NA</v>
      </c>
      <c r="U307" s="69" t="str">
        <f>'Extraction info'!E308</f>
        <v>mice</v>
      </c>
      <c r="V307" s="69" t="str">
        <f>'Extraction info'!F308</f>
        <v>swiss</v>
      </c>
      <c r="W307" s="69" t="str">
        <f>'Extraction info'!G308</f>
        <v>NA</v>
      </c>
      <c r="X307" s="69" t="str">
        <f>'Extraction info'!H308</f>
        <v>NA</v>
      </c>
      <c r="Y307" s="69" t="str">
        <f>'Extraction info'!I308</f>
        <v>23-27</v>
      </c>
      <c r="Z307" s="69" t="str">
        <f>'Extraction info'!P308</f>
        <v>vehicle</v>
      </c>
      <c r="AA307" s="69" t="str">
        <f>'Extraction info'!Q308</f>
        <v>escitalopram</v>
      </c>
      <c r="AB307" s="69" t="str">
        <f>'Extraction info'!R308</f>
        <v>SSRI</v>
      </c>
      <c r="AC307" s="69">
        <f>'Extraction info'!S308</f>
        <v>2</v>
      </c>
      <c r="AD307" s="69">
        <f>'Extraction info'!T308</f>
        <v>1</v>
      </c>
      <c r="AE307" s="69" t="str">
        <f>'Extraction info'!U308</f>
        <v>IP</v>
      </c>
      <c r="AF307" s="69">
        <f>'Extraction info'!V308</f>
        <v>1</v>
      </c>
      <c r="AG307" s="69">
        <f>'Extraction info'!W308</f>
        <v>0.75</v>
      </c>
      <c r="AH307" s="70" t="str">
        <f>'Extraction info'!X308</f>
        <v>pre15test6score4</v>
      </c>
      <c r="AI307" s="70" t="str">
        <f>'Extraction info'!Y308</f>
        <v>NA</v>
      </c>
      <c r="AK307" s="70" t="str">
        <f>'Extraction info'!AE308</f>
        <v>No</v>
      </c>
    </row>
    <row r="308" spans="1:37" x14ac:dyDescent="0.25">
      <c r="A308" s="65" t="str">
        <f>'FST imm. duration'!A309</f>
        <v xml:space="preserve">MAHESH et al. </v>
      </c>
      <c r="B308" s="66">
        <f>'FST imm. duration'!B309</f>
        <v>2012</v>
      </c>
      <c r="C308" s="67" t="str">
        <f>'FST imm. duration'!E309</f>
        <v>FST immob. Duration</v>
      </c>
      <c r="D308" s="68">
        <f>'FST imm. duration'!J309</f>
        <v>167.0378619153675</v>
      </c>
      <c r="E308" s="68">
        <f>'FST imm. duration'!Q309</f>
        <v>89.888641425389764</v>
      </c>
      <c r="F308" s="68">
        <f>'FST imm. duration'!O309</f>
        <v>9.7550111358574618</v>
      </c>
      <c r="G308" s="68">
        <f>'FST imm. duration'!V309</f>
        <v>3.7416481069042322</v>
      </c>
      <c r="H308" s="67">
        <f>'FST imm. duration'!N309</f>
        <v>8</v>
      </c>
      <c r="I308" s="67">
        <f t="shared" si="7"/>
        <v>2.6666666666666665</v>
      </c>
      <c r="J308" s="67">
        <f>'FST imm. duration'!U309</f>
        <v>8</v>
      </c>
      <c r="K308" s="67">
        <f>'FST imm. duration'!W309</f>
        <v>3</v>
      </c>
      <c r="T308" s="69" t="str">
        <f>'Extraction info'!D309</f>
        <v>NA</v>
      </c>
      <c r="U308" s="69" t="str">
        <f>'Extraction info'!E309</f>
        <v>mice</v>
      </c>
      <c r="V308" s="69" t="str">
        <f>'Extraction info'!F309</f>
        <v>swiss</v>
      </c>
      <c r="W308" s="69" t="str">
        <f>'Extraction info'!G309</f>
        <v>NA</v>
      </c>
      <c r="X308" s="69" t="str">
        <f>'Extraction info'!H309</f>
        <v>NA</v>
      </c>
      <c r="Y308" s="69" t="str">
        <f>'Extraction info'!I309</f>
        <v>23-27</v>
      </c>
      <c r="Z308" s="69" t="str">
        <f>'Extraction info'!P309</f>
        <v>vehicle</v>
      </c>
      <c r="AA308" s="69" t="str">
        <f>'Extraction info'!Q309</f>
        <v>escitalopram</v>
      </c>
      <c r="AB308" s="69" t="str">
        <f>'Extraction info'!R309</f>
        <v>SSRI</v>
      </c>
      <c r="AC308" s="69">
        <f>'Extraction info'!S309</f>
        <v>4</v>
      </c>
      <c r="AD308" s="69">
        <f>'Extraction info'!T309</f>
        <v>1</v>
      </c>
      <c r="AE308" s="69" t="str">
        <f>'Extraction info'!U309</f>
        <v>IP</v>
      </c>
      <c r="AF308" s="69">
        <f>'Extraction info'!V309</f>
        <v>1</v>
      </c>
      <c r="AG308" s="69">
        <f>'Extraction info'!W309</f>
        <v>0.75</v>
      </c>
      <c r="AH308" s="70" t="str">
        <f>'Extraction info'!X309</f>
        <v>pre15test6score4</v>
      </c>
      <c r="AI308" s="70" t="str">
        <f>'Extraction info'!Y309</f>
        <v>NA</v>
      </c>
      <c r="AK308" s="70" t="str">
        <f>'Extraction info'!AE309</f>
        <v>No</v>
      </c>
    </row>
    <row r="309" spans="1:37" x14ac:dyDescent="0.25">
      <c r="A309" s="65" t="str">
        <f>'FST imm. duration'!A310</f>
        <v xml:space="preserve">MAHESH et al. </v>
      </c>
      <c r="B309" s="66">
        <f>'FST imm. duration'!B310</f>
        <v>2012</v>
      </c>
      <c r="C309" s="67" t="str">
        <f>'FST imm. duration'!E310</f>
        <v>FST immob. Duration</v>
      </c>
      <c r="D309" s="68">
        <f>'FST imm. duration'!J310</f>
        <v>167.0378619153675</v>
      </c>
      <c r="E309" s="68">
        <f>'FST imm. duration'!Q310</f>
        <v>74.164810690423153</v>
      </c>
      <c r="F309" s="68">
        <f>'FST imm. duration'!O310</f>
        <v>9.7550111358574618</v>
      </c>
      <c r="G309" s="68">
        <f>'FST imm. duration'!V310</f>
        <v>3.7416481069042322</v>
      </c>
      <c r="H309" s="67">
        <f>'FST imm. duration'!N310</f>
        <v>8</v>
      </c>
      <c r="I309" s="67">
        <f t="shared" si="7"/>
        <v>2.6666666666666665</v>
      </c>
      <c r="J309" s="67">
        <f>'FST imm. duration'!U310</f>
        <v>8</v>
      </c>
      <c r="K309" s="67">
        <f>'FST imm. duration'!W310</f>
        <v>3</v>
      </c>
      <c r="T309" s="69" t="str">
        <f>'Extraction info'!D310</f>
        <v>NA</v>
      </c>
      <c r="U309" s="69" t="str">
        <f>'Extraction info'!E310</f>
        <v>mice</v>
      </c>
      <c r="V309" s="69" t="str">
        <f>'Extraction info'!F310</f>
        <v>swiss</v>
      </c>
      <c r="W309" s="69" t="str">
        <f>'Extraction info'!G310</f>
        <v>NA</v>
      </c>
      <c r="X309" s="69" t="str">
        <f>'Extraction info'!H310</f>
        <v>NA</v>
      </c>
      <c r="Y309" s="69" t="str">
        <f>'Extraction info'!I310</f>
        <v>23-27</v>
      </c>
      <c r="Z309" s="69" t="str">
        <f>'Extraction info'!P310</f>
        <v>vehicle</v>
      </c>
      <c r="AA309" s="69" t="str">
        <f>'Extraction info'!Q310</f>
        <v>escitalopram</v>
      </c>
      <c r="AB309" s="69" t="str">
        <f>'Extraction info'!R310</f>
        <v>SSRI</v>
      </c>
      <c r="AC309" s="69">
        <f>'Extraction info'!S310</f>
        <v>10</v>
      </c>
      <c r="AD309" s="69">
        <f>'Extraction info'!T310</f>
        <v>1</v>
      </c>
      <c r="AE309" s="69" t="str">
        <f>'Extraction info'!U310</f>
        <v>IP</v>
      </c>
      <c r="AF309" s="69">
        <f>'Extraction info'!V310</f>
        <v>1</v>
      </c>
      <c r="AG309" s="69">
        <f>'Extraction info'!W310</f>
        <v>0.75</v>
      </c>
      <c r="AH309" s="70" t="str">
        <f>'Extraction info'!X310</f>
        <v>pre15test6score4</v>
      </c>
      <c r="AI309" s="70" t="str">
        <f>'Extraction info'!Y310</f>
        <v>NA</v>
      </c>
      <c r="AK309" s="70" t="str">
        <f>'Extraction info'!AE310</f>
        <v>No</v>
      </c>
    </row>
    <row r="310" spans="1:37" x14ac:dyDescent="0.25">
      <c r="A310" s="65" t="str">
        <f>'FST imm. duration'!A311</f>
        <v xml:space="preserve">MAHESH et al. </v>
      </c>
      <c r="B310" s="66">
        <f>'FST imm. duration'!B311</f>
        <v>2012</v>
      </c>
      <c r="C310" s="67" t="str">
        <f>'FST imm. duration'!E311</f>
        <v>FST immob. Duration</v>
      </c>
      <c r="D310" s="68">
        <f>'FST imm. duration'!J311</f>
        <v>168.03074836084105</v>
      </c>
      <c r="E310" s="68">
        <f>'FST imm. duration'!Q311</f>
        <v>127.74135202351346</v>
      </c>
      <c r="F310" s="68">
        <f>'FST imm. duration'!O311</f>
        <v>7.5966538548496505</v>
      </c>
      <c r="G310" s="68">
        <f>'FST imm. duration'!V311</f>
        <v>6.8279448338231976</v>
      </c>
      <c r="H310" s="67">
        <f>'FST imm. duration'!N311</f>
        <v>8</v>
      </c>
      <c r="I310" s="67">
        <f t="shared" si="7"/>
        <v>4</v>
      </c>
      <c r="J310" s="67">
        <f>'FST imm. duration'!U311</f>
        <v>8</v>
      </c>
      <c r="K310" s="67">
        <f>'FST imm. duration'!W311</f>
        <v>2</v>
      </c>
      <c r="T310" s="69" t="str">
        <f>'Extraction info'!D311</f>
        <v>NA</v>
      </c>
      <c r="U310" s="69" t="str">
        <f>'Extraction info'!E311</f>
        <v>mice</v>
      </c>
      <c r="V310" s="69" t="str">
        <f>'Extraction info'!F311</f>
        <v>swiss</v>
      </c>
      <c r="W310" s="69" t="str">
        <f>'Extraction info'!G311</f>
        <v>NA</v>
      </c>
      <c r="X310" s="69" t="str">
        <f>'Extraction info'!H311</f>
        <v>NA</v>
      </c>
      <c r="Y310" s="69" t="str">
        <f>'Extraction info'!I311</f>
        <v>23-27</v>
      </c>
      <c r="Z310" s="69" t="str">
        <f>'Extraction info'!P311</f>
        <v>vehicle</v>
      </c>
      <c r="AA310" s="69" t="str">
        <f>'Extraction info'!Q311</f>
        <v>fluoxetine</v>
      </c>
      <c r="AB310" s="69" t="str">
        <f>'Extraction info'!R311</f>
        <v>SSRI</v>
      </c>
      <c r="AC310" s="69">
        <f>'Extraction info'!S311</f>
        <v>10</v>
      </c>
      <c r="AD310" s="69">
        <f>'Extraction info'!T311</f>
        <v>1</v>
      </c>
      <c r="AE310" s="69" t="str">
        <f>'Extraction info'!U311</f>
        <v>IP</v>
      </c>
      <c r="AF310" s="69">
        <f>'Extraction info'!V311</f>
        <v>1</v>
      </c>
      <c r="AG310" s="69">
        <f>'Extraction info'!W311</f>
        <v>0.75</v>
      </c>
      <c r="AH310" s="70" t="str">
        <f>'Extraction info'!X311</f>
        <v>pre15test6score4</v>
      </c>
      <c r="AI310" s="70" t="str">
        <f>'Extraction info'!Y311</f>
        <v>NA</v>
      </c>
      <c r="AK310" s="70" t="str">
        <f>'Extraction info'!AE311</f>
        <v>No</v>
      </c>
    </row>
    <row r="311" spans="1:37" x14ac:dyDescent="0.25">
      <c r="A311" s="65" t="str">
        <f>'FST imm. duration'!A312</f>
        <v xml:space="preserve">MAHESH et al. </v>
      </c>
      <c r="B311" s="66">
        <f>'FST imm. duration'!B312</f>
        <v>2012</v>
      </c>
      <c r="C311" s="67" t="str">
        <f>'FST imm. duration'!E312</f>
        <v>FST immob. Duration</v>
      </c>
      <c r="D311" s="68">
        <f>'FST imm. duration'!J312</f>
        <v>168.03074836084105</v>
      </c>
      <c r="E311" s="68">
        <f>'FST imm. duration'!Q312</f>
        <v>92.787700655663585</v>
      </c>
      <c r="F311" s="68">
        <f>'FST imm. duration'!O312</f>
        <v>7.5966538548496505</v>
      </c>
      <c r="G311" s="68">
        <f>'FST imm. duration'!V312</f>
        <v>3.7983269274248253</v>
      </c>
      <c r="H311" s="67">
        <f>'FST imm. duration'!N312</f>
        <v>8</v>
      </c>
      <c r="I311" s="67">
        <f t="shared" si="7"/>
        <v>4</v>
      </c>
      <c r="J311" s="67">
        <f>'FST imm. duration'!U312</f>
        <v>8</v>
      </c>
      <c r="K311" s="67">
        <f>'FST imm. duration'!W312</f>
        <v>2</v>
      </c>
      <c r="T311" s="69" t="str">
        <f>'Extraction info'!D312</f>
        <v>NA</v>
      </c>
      <c r="U311" s="69" t="str">
        <f>'Extraction info'!E312</f>
        <v>mice</v>
      </c>
      <c r="V311" s="69" t="str">
        <f>'Extraction info'!F312</f>
        <v>swiss</v>
      </c>
      <c r="W311" s="69" t="str">
        <f>'Extraction info'!G312</f>
        <v>NA</v>
      </c>
      <c r="X311" s="69" t="str">
        <f>'Extraction info'!H312</f>
        <v>NA</v>
      </c>
      <c r="Y311" s="69" t="str">
        <f>'Extraction info'!I312</f>
        <v>23-27</v>
      </c>
      <c r="Z311" s="69" t="str">
        <f>'Extraction info'!P312</f>
        <v>vehicle</v>
      </c>
      <c r="AA311" s="69" t="str">
        <f>'Extraction info'!Q312</f>
        <v>fluoxetine</v>
      </c>
      <c r="AB311" s="69" t="str">
        <f>'Extraction info'!R312</f>
        <v>SSRI</v>
      </c>
      <c r="AC311" s="69">
        <f>'Extraction info'!S312</f>
        <v>20</v>
      </c>
      <c r="AD311" s="69">
        <f>'Extraction info'!T312</f>
        <v>1</v>
      </c>
      <c r="AE311" s="69" t="str">
        <f>'Extraction info'!U312</f>
        <v>IP</v>
      </c>
      <c r="AF311" s="69">
        <f>'Extraction info'!V312</f>
        <v>1</v>
      </c>
      <c r="AG311" s="69">
        <f>'Extraction info'!W312</f>
        <v>0.75</v>
      </c>
      <c r="AH311" s="70" t="str">
        <f>'Extraction info'!X312</f>
        <v>pre15test6score4</v>
      </c>
      <c r="AI311" s="70" t="str">
        <f>'Extraction info'!Y312</f>
        <v>NA</v>
      </c>
      <c r="AK311" s="70" t="str">
        <f>'Extraction info'!AE312</f>
        <v>No</v>
      </c>
    </row>
    <row r="312" spans="1:37" x14ac:dyDescent="0.25">
      <c r="A312" s="65" t="str">
        <f>'FST imm. duration'!A313</f>
        <v xml:space="preserve">MAHESH et al. </v>
      </c>
      <c r="B312" s="66">
        <f>'FST imm. duration'!B313</f>
        <v>2012</v>
      </c>
      <c r="C312" s="67" t="str">
        <f>'FST imm. duration'!E313</f>
        <v>FST immob. Duration</v>
      </c>
      <c r="D312" s="68">
        <f>'FST imm. duration'!J313</f>
        <v>167.82866256550466</v>
      </c>
      <c r="E312" s="68">
        <f>'FST imm. duration'!Q313</f>
        <v>102.66575529733424</v>
      </c>
      <c r="F312" s="68">
        <f>'FST imm. duration'!O313</f>
        <v>7.6555023923444985</v>
      </c>
      <c r="G312" s="68">
        <f>'FST imm. duration'!V313</f>
        <v>4.6024151287309181</v>
      </c>
      <c r="H312" s="67">
        <f>'FST imm. duration'!N313</f>
        <v>8</v>
      </c>
      <c r="I312" s="67">
        <f t="shared" si="7"/>
        <v>4</v>
      </c>
      <c r="J312" s="67">
        <f>'FST imm. duration'!U313</f>
        <v>8</v>
      </c>
      <c r="K312" s="67">
        <f>'FST imm. duration'!W313</f>
        <v>2</v>
      </c>
      <c r="T312" s="69" t="str">
        <f>'Extraction info'!D313</f>
        <v>NA</v>
      </c>
      <c r="U312" s="69" t="str">
        <f>'Extraction info'!E313</f>
        <v>mice</v>
      </c>
      <c r="V312" s="69" t="str">
        <f>'Extraction info'!F313</f>
        <v>swiss</v>
      </c>
      <c r="W312" s="69" t="str">
        <f>'Extraction info'!G313</f>
        <v>NA</v>
      </c>
      <c r="X312" s="69" t="str">
        <f>'Extraction info'!H313</f>
        <v>NA</v>
      </c>
      <c r="Y312" s="69" t="str">
        <f>'Extraction info'!I313</f>
        <v>23-27</v>
      </c>
      <c r="Z312" s="69" t="str">
        <f>'Extraction info'!P313</f>
        <v>vehicle</v>
      </c>
      <c r="AA312" s="69" t="str">
        <f>'Extraction info'!Q313</f>
        <v>venlafaxine</v>
      </c>
      <c r="AB312" s="69" t="str">
        <f>'Extraction info'!R313</f>
        <v>SNRI</v>
      </c>
      <c r="AC312" s="69">
        <f>'Extraction info'!S313</f>
        <v>4</v>
      </c>
      <c r="AD312" s="69">
        <f>'Extraction info'!T313</f>
        <v>1</v>
      </c>
      <c r="AE312" s="69" t="str">
        <f>'Extraction info'!U313</f>
        <v>IP</v>
      </c>
      <c r="AF312" s="69">
        <f>'Extraction info'!V313</f>
        <v>1</v>
      </c>
      <c r="AG312" s="69">
        <f>'Extraction info'!W313</f>
        <v>0.75</v>
      </c>
      <c r="AH312" s="70" t="str">
        <f>'Extraction info'!X313</f>
        <v>pre15test6score4</v>
      </c>
      <c r="AI312" s="70" t="str">
        <f>'Extraction info'!Y313</f>
        <v>NA</v>
      </c>
      <c r="AK312" s="70" t="str">
        <f>'Extraction info'!AE313</f>
        <v>No</v>
      </c>
    </row>
    <row r="313" spans="1:37" x14ac:dyDescent="0.25">
      <c r="A313" s="65" t="str">
        <f>'FST imm. duration'!A314</f>
        <v xml:space="preserve">MAHESH et al. </v>
      </c>
      <c r="B313" s="66">
        <f>'FST imm. duration'!B314</f>
        <v>2012</v>
      </c>
      <c r="C313" s="67" t="str">
        <f>'FST imm. duration'!E314</f>
        <v>FST immob. Duration</v>
      </c>
      <c r="D313" s="68">
        <f>'FST imm. duration'!J314</f>
        <v>167.82866256550466</v>
      </c>
      <c r="E313" s="68">
        <f>'FST imm. duration'!Q314</f>
        <v>88.904078377762602</v>
      </c>
      <c r="F313" s="68">
        <f>'FST imm. duration'!O314</f>
        <v>7.6555023923444985</v>
      </c>
      <c r="G313" s="68">
        <f>'FST imm. duration'!V314</f>
        <v>4.6024151287309181</v>
      </c>
      <c r="H313" s="67">
        <f>'FST imm. duration'!N314</f>
        <v>8</v>
      </c>
      <c r="I313" s="67">
        <f t="shared" si="7"/>
        <v>4</v>
      </c>
      <c r="J313" s="67">
        <f>'FST imm. duration'!U314</f>
        <v>8</v>
      </c>
      <c r="K313" s="67">
        <f>'FST imm. duration'!W314</f>
        <v>2</v>
      </c>
      <c r="T313" s="69" t="str">
        <f>'Extraction info'!D314</f>
        <v>NA</v>
      </c>
      <c r="U313" s="69" t="str">
        <f>'Extraction info'!E314</f>
        <v>mice</v>
      </c>
      <c r="V313" s="69" t="str">
        <f>'Extraction info'!F314</f>
        <v>swiss</v>
      </c>
      <c r="W313" s="69" t="str">
        <f>'Extraction info'!G314</f>
        <v>NA</v>
      </c>
      <c r="X313" s="69" t="str">
        <f>'Extraction info'!H314</f>
        <v>NA</v>
      </c>
      <c r="Y313" s="69" t="str">
        <f>'Extraction info'!I314</f>
        <v>23-27</v>
      </c>
      <c r="Z313" s="69" t="str">
        <f>'Extraction info'!P314</f>
        <v>vehicle</v>
      </c>
      <c r="AA313" s="69" t="str">
        <f>'Extraction info'!Q314</f>
        <v>venlafaxine</v>
      </c>
      <c r="AB313" s="69" t="str">
        <f>'Extraction info'!R314</f>
        <v>SNRI</v>
      </c>
      <c r="AC313" s="69">
        <f>'Extraction info'!S314</f>
        <v>8</v>
      </c>
      <c r="AD313" s="69">
        <f>'Extraction info'!T314</f>
        <v>1</v>
      </c>
      <c r="AE313" s="69" t="str">
        <f>'Extraction info'!U314</f>
        <v>IP</v>
      </c>
      <c r="AF313" s="69">
        <f>'Extraction info'!V314</f>
        <v>1</v>
      </c>
      <c r="AG313" s="69">
        <f>'Extraction info'!W314</f>
        <v>0.75</v>
      </c>
      <c r="AH313" s="70" t="str">
        <f>'Extraction info'!X314</f>
        <v>pre15test6score4</v>
      </c>
      <c r="AI313" s="70" t="str">
        <f>'Extraction info'!Y314</f>
        <v>NA</v>
      </c>
      <c r="AK313" s="70" t="str">
        <f>'Extraction info'!AE314</f>
        <v>No</v>
      </c>
    </row>
    <row r="314" spans="1:37" x14ac:dyDescent="0.25">
      <c r="A314" s="65" t="str">
        <f>'FST imm. duration'!A315</f>
        <v xml:space="preserve">MAHMOUDI et al. </v>
      </c>
      <c r="B314" s="66">
        <f>'FST imm. duration'!B315</f>
        <v>2014</v>
      </c>
      <c r="C314" s="67" t="str">
        <f>'FST imm. duration'!E315</f>
        <v>FST immob. Duration</v>
      </c>
      <c r="D314" s="68">
        <f>'FST imm. duration'!J315</f>
        <v>191</v>
      </c>
      <c r="E314" s="68">
        <f>'FST imm. duration'!Q315</f>
        <v>37</v>
      </c>
      <c r="F314" s="68">
        <f>'FST imm. duration'!O315</f>
        <v>18</v>
      </c>
      <c r="G314" s="68">
        <f>'FST imm. duration'!V315</f>
        <v>12</v>
      </c>
      <c r="H314" s="67">
        <f>'FST imm. duration'!N315</f>
        <v>10</v>
      </c>
      <c r="I314" s="67">
        <f t="shared" si="7"/>
        <v>10</v>
      </c>
      <c r="J314" s="67">
        <f>'FST imm. duration'!U315</f>
        <v>10</v>
      </c>
      <c r="K314" s="67">
        <f>'FST imm. duration'!W315</f>
        <v>1</v>
      </c>
      <c r="T314" s="69" t="str">
        <f>'Extraction info'!D315</f>
        <v>M</v>
      </c>
      <c r="U314" s="69" t="str">
        <f>'Extraction info'!E315</f>
        <v>mice</v>
      </c>
      <c r="V314" s="69" t="str">
        <f>'Extraction info'!F315</f>
        <v>swiss</v>
      </c>
      <c r="W314" s="69" t="str">
        <f>'Extraction info'!G315</f>
        <v>NA</v>
      </c>
      <c r="X314" s="69" t="str">
        <f>'Extraction info'!H315</f>
        <v>NA</v>
      </c>
      <c r="Y314" s="69" t="str">
        <f>'Extraction info'!I315</f>
        <v>18-22</v>
      </c>
      <c r="Z314" s="69" t="str">
        <f>'Extraction info'!P315</f>
        <v>vehicle</v>
      </c>
      <c r="AA314" s="69" t="str">
        <f>'Extraction info'!Q315</f>
        <v>imipramine</v>
      </c>
      <c r="AB314" s="69" t="str">
        <f>'Extraction info'!R315</f>
        <v>tricyclic</v>
      </c>
      <c r="AC314" s="69">
        <f>'Extraction info'!S315</f>
        <v>10</v>
      </c>
      <c r="AD314" s="69">
        <f>'Extraction info'!T315</f>
        <v>1</v>
      </c>
      <c r="AE314" s="69" t="str">
        <f>'Extraction info'!U315</f>
        <v>IP</v>
      </c>
      <c r="AF314" s="69">
        <f>'Extraction info'!V315</f>
        <v>1</v>
      </c>
      <c r="AG314" s="69">
        <f>'Extraction info'!W315</f>
        <v>1</v>
      </c>
      <c r="AH314" s="70" t="str">
        <f>'Extraction info'!X315</f>
        <v>test6score4</v>
      </c>
      <c r="AI314" s="70" t="str">
        <f>'Extraction info'!Y315</f>
        <v>NA</v>
      </c>
      <c r="AK314" s="70" t="str">
        <f>'Extraction info'!AE315</f>
        <v>NA</v>
      </c>
    </row>
    <row r="315" spans="1:37" x14ac:dyDescent="0.25">
      <c r="A315" s="65" t="str">
        <f>'FST imm. duration'!A316</f>
        <v xml:space="preserve">MAKINO et al. </v>
      </c>
      <c r="B315" s="66">
        <f>'FST imm. duration'!B316</f>
        <v>1998</v>
      </c>
      <c r="C315" s="67" t="str">
        <f>'FST imm. duration'!E316</f>
        <v>FST immob. Duration</v>
      </c>
      <c r="D315" s="68">
        <f>'FST imm. duration'!J316</f>
        <v>152.84178187403992</v>
      </c>
      <c r="E315" s="68">
        <f>'FST imm. duration'!Q316</f>
        <v>106.42966864165021</v>
      </c>
      <c r="F315" s="68">
        <f>'FST imm. duration'!O316</f>
        <v>32.094654769099748</v>
      </c>
      <c r="G315" s="68">
        <f>'FST imm. duration'!V316</f>
        <v>40.07494730628131</v>
      </c>
      <c r="H315" s="67">
        <f>'FST imm. duration'!N316</f>
        <v>10</v>
      </c>
      <c r="I315" s="67">
        <f t="shared" si="7"/>
        <v>10</v>
      </c>
      <c r="J315" s="67">
        <f>'FST imm. duration'!U316</f>
        <v>10</v>
      </c>
      <c r="K315" s="67">
        <f>'FST imm. duration'!W316</f>
        <v>1</v>
      </c>
      <c r="T315" s="69" t="str">
        <f>'Extraction info'!D316</f>
        <v>M</v>
      </c>
      <c r="U315" s="69" t="str">
        <f>'Extraction info'!E316</f>
        <v>mice</v>
      </c>
      <c r="V315" s="69" t="str">
        <f>'Extraction info'!F316</f>
        <v>Slc:ddY</v>
      </c>
      <c r="W315" s="69" t="str">
        <f>'Extraction info'!G316</f>
        <v>NA</v>
      </c>
      <c r="X315" s="69" t="str">
        <f>'Extraction info'!H316</f>
        <v>NA</v>
      </c>
      <c r="Y315" s="69" t="str">
        <f>'Extraction info'!I316</f>
        <v>24-30</v>
      </c>
      <c r="Z315" s="69" t="str">
        <f>'Extraction info'!P316</f>
        <v>vehicle</v>
      </c>
      <c r="AA315" s="69" t="str">
        <f>'Extraction info'!Q316</f>
        <v>imipramine</v>
      </c>
      <c r="AB315" s="69" t="str">
        <f>'Extraction info'!R316</f>
        <v>tricyclic</v>
      </c>
      <c r="AC315" s="69">
        <f>'Extraction info'!S316</f>
        <v>10</v>
      </c>
      <c r="AD315" s="69">
        <f>'Extraction info'!T316</f>
        <v>1</v>
      </c>
      <c r="AE315" s="69" t="str">
        <f>'Extraction info'!U316</f>
        <v>subcutaneous</v>
      </c>
      <c r="AF315" s="69">
        <f>'Extraction info'!V316</f>
        <v>1</v>
      </c>
      <c r="AG315" s="69">
        <f>'Extraction info'!W316</f>
        <v>0.5</v>
      </c>
      <c r="AH315" s="70" t="str">
        <f>'Extraction info'!X316</f>
        <v>test6</v>
      </c>
      <c r="AI315" s="70" t="str">
        <f>'Extraction info'!Y316</f>
        <v>NA</v>
      </c>
      <c r="AK315" s="70" t="str">
        <f>'Extraction info'!AE316</f>
        <v>No</v>
      </c>
    </row>
    <row r="316" spans="1:37" x14ac:dyDescent="0.25">
      <c r="A316" s="65" t="str">
        <f>'FST imm. duration'!A317</f>
        <v xml:space="preserve">MAKINO et al. </v>
      </c>
      <c r="B316" s="66">
        <f>'FST imm. duration'!B317</f>
        <v>1998</v>
      </c>
      <c r="C316" s="67" t="str">
        <f>'FST imm. duration'!E317</f>
        <v>FST immob. Duration</v>
      </c>
      <c r="D316" s="68">
        <f>'FST imm. duration'!J317</f>
        <v>143.91951006124233</v>
      </c>
      <c r="E316" s="68">
        <f>'FST imm. duration'!Q317</f>
        <v>122.04724409448819</v>
      </c>
      <c r="F316" s="68">
        <f>'FST imm. duration'!O317</f>
        <v>61.212067568876115</v>
      </c>
      <c r="G316" s="68">
        <f>'FST imm. duration'!V317</f>
        <v>79.886935640736624</v>
      </c>
      <c r="H316" s="67">
        <f>'FST imm. duration'!N317</f>
        <v>10</v>
      </c>
      <c r="I316" s="67">
        <f t="shared" si="7"/>
        <v>10</v>
      </c>
      <c r="J316" s="67">
        <f>'FST imm. duration'!U317</f>
        <v>10</v>
      </c>
      <c r="K316" s="67">
        <f>'FST imm. duration'!W317</f>
        <v>1</v>
      </c>
      <c r="T316" s="69" t="str">
        <f>'Extraction info'!D317</f>
        <v>M</v>
      </c>
      <c r="U316" s="69" t="str">
        <f>'Extraction info'!E317</f>
        <v>mice</v>
      </c>
      <c r="V316" s="69" t="str">
        <f>'Extraction info'!F317</f>
        <v>Slc:ddY</v>
      </c>
      <c r="W316" s="69" t="str">
        <f>'Extraction info'!G317</f>
        <v>NA</v>
      </c>
      <c r="X316" s="69" t="str">
        <f>'Extraction info'!H317</f>
        <v>NA</v>
      </c>
      <c r="Y316" s="69" t="str">
        <f>'Extraction info'!I317</f>
        <v>24-30</v>
      </c>
      <c r="Z316" s="69" t="str">
        <f>'Extraction info'!P317</f>
        <v>vehicle</v>
      </c>
      <c r="AA316" s="69" t="str">
        <f>'Extraction info'!Q317</f>
        <v>mianserin</v>
      </c>
      <c r="AB316" s="69" t="str">
        <f>'Extraction info'!R317</f>
        <v>teca</v>
      </c>
      <c r="AC316" s="69">
        <f>'Extraction info'!S317</f>
        <v>20</v>
      </c>
      <c r="AD316" s="69">
        <f>'Extraction info'!T317</f>
        <v>1</v>
      </c>
      <c r="AE316" s="69" t="str">
        <f>'Extraction info'!U317</f>
        <v>subcutaneous</v>
      </c>
      <c r="AF316" s="69">
        <f>'Extraction info'!V317</f>
        <v>1</v>
      </c>
      <c r="AG316" s="69">
        <f>'Extraction info'!W317</f>
        <v>0.5</v>
      </c>
      <c r="AH316" s="70" t="str">
        <f>'Extraction info'!X317</f>
        <v>test6</v>
      </c>
      <c r="AI316" s="70" t="str">
        <f>'Extraction info'!Y317</f>
        <v>NA</v>
      </c>
      <c r="AK316" s="70" t="str">
        <f>'Extraction info'!AE317</f>
        <v>No</v>
      </c>
    </row>
    <row r="317" spans="1:37" x14ac:dyDescent="0.25">
      <c r="A317" s="65" t="str">
        <f>'FST imm. duration'!A318</f>
        <v xml:space="preserve">MANCINELLI et al. </v>
      </c>
      <c r="B317" s="66">
        <f>'FST imm. duration'!B318</f>
        <v>1987</v>
      </c>
      <c r="C317" s="67" t="str">
        <f>'FST imm. duration'!E318</f>
        <v>FST immob. Duration</v>
      </c>
      <c r="D317" s="68">
        <f>'FST imm. duration'!J318</f>
        <v>232</v>
      </c>
      <c r="E317" s="68">
        <f>'FST imm. duration'!Q318</f>
        <v>218</v>
      </c>
      <c r="F317" s="68">
        <f>'FST imm. duration'!O318</f>
        <v>69.282032302755084</v>
      </c>
      <c r="G317" s="68">
        <f>'FST imm. duration'!V318</f>
        <v>27.712812921102035</v>
      </c>
      <c r="H317" s="67">
        <f>'FST imm. duration'!N318</f>
        <v>12</v>
      </c>
      <c r="I317" s="67">
        <f t="shared" si="7"/>
        <v>6</v>
      </c>
      <c r="J317" s="67">
        <f>'FST imm. duration'!U318</f>
        <v>12</v>
      </c>
      <c r="K317" s="67">
        <f>'FST imm. duration'!W318</f>
        <v>2</v>
      </c>
      <c r="T317" s="69" t="str">
        <f>'Extraction info'!D318</f>
        <v>M</v>
      </c>
      <c r="U317" s="69" t="str">
        <f>'Extraction info'!E318</f>
        <v>rat</v>
      </c>
      <c r="V317" s="69" t="str">
        <f>'Extraction info'!F318</f>
        <v>CD-COBS</v>
      </c>
      <c r="W317" s="69" t="str">
        <f>'Extraction info'!G318</f>
        <v>NA</v>
      </c>
      <c r="X317" s="69" t="str">
        <f>'Extraction info'!H318</f>
        <v>NA</v>
      </c>
      <c r="Y317" s="69" t="str">
        <f>'Extraction info'!I318</f>
        <v>160-190</v>
      </c>
      <c r="Z317" s="69" t="str">
        <f>'Extraction info'!P318</f>
        <v>vehicle</v>
      </c>
      <c r="AA317" s="69" t="str">
        <f>'Extraction info'!Q318</f>
        <v>desipramine</v>
      </c>
      <c r="AB317" s="69" t="str">
        <f>'Extraction info'!R318</f>
        <v>tricyclic</v>
      </c>
      <c r="AC317" s="69">
        <f>'Extraction info'!S318</f>
        <v>20</v>
      </c>
      <c r="AD317" s="69">
        <f>'Extraction info'!T318</f>
        <v>1</v>
      </c>
      <c r="AE317" s="69" t="str">
        <f>'Extraction info'!U318</f>
        <v>IP</v>
      </c>
      <c r="AF317" s="69">
        <f>'Extraction info'!V318</f>
        <v>1</v>
      </c>
      <c r="AG317" s="69">
        <f>'Extraction info'!W318</f>
        <v>1</v>
      </c>
      <c r="AH317" s="70" t="str">
        <f>'Extraction info'!X318</f>
        <v>pre15test5</v>
      </c>
      <c r="AI317" s="70" t="str">
        <f>'Extraction info'!Y318</f>
        <v>NA</v>
      </c>
      <c r="AK317" s="70" t="str">
        <f>'Extraction info'!AE318</f>
        <v>NA</v>
      </c>
    </row>
    <row r="318" spans="1:37" x14ac:dyDescent="0.25">
      <c r="A318" s="65" t="str">
        <f>'FST imm. duration'!A319</f>
        <v xml:space="preserve">MANCINELLI et al. </v>
      </c>
      <c r="B318" s="66">
        <f>'FST imm. duration'!B319</f>
        <v>1987</v>
      </c>
      <c r="C318" s="67" t="str">
        <f>'FST imm. duration'!E319</f>
        <v>FST immob. Duration</v>
      </c>
      <c r="D318" s="68">
        <f>'FST imm. duration'!J319</f>
        <v>232</v>
      </c>
      <c r="E318" s="68">
        <f>'FST imm. duration'!Q319</f>
        <v>199</v>
      </c>
      <c r="F318" s="68">
        <f>'FST imm. duration'!O319</f>
        <v>69.282032302755084</v>
      </c>
      <c r="G318" s="68">
        <f>'FST imm. duration'!V319</f>
        <v>65.817930687617334</v>
      </c>
      <c r="H318" s="67">
        <f>'FST imm. duration'!N319</f>
        <v>12</v>
      </c>
      <c r="I318" s="67">
        <f t="shared" si="7"/>
        <v>6</v>
      </c>
      <c r="J318" s="67">
        <f>'FST imm. duration'!U319</f>
        <v>12</v>
      </c>
      <c r="K318" s="67">
        <f>'FST imm. duration'!W319</f>
        <v>2</v>
      </c>
      <c r="T318" s="69" t="str">
        <f>'Extraction info'!D319</f>
        <v>M</v>
      </c>
      <c r="U318" s="69" t="str">
        <f>'Extraction info'!E319</f>
        <v>rat</v>
      </c>
      <c r="V318" s="69" t="str">
        <f>'Extraction info'!F319</f>
        <v>CD-COBS</v>
      </c>
      <c r="W318" s="69" t="str">
        <f>'Extraction info'!G319</f>
        <v>NA</v>
      </c>
      <c r="X318" s="69" t="str">
        <f>'Extraction info'!H319</f>
        <v>NA</v>
      </c>
      <c r="Y318" s="69" t="str">
        <f>'Extraction info'!I319</f>
        <v>160-190</v>
      </c>
      <c r="Z318" s="69" t="str">
        <f>'Extraction info'!P319</f>
        <v>vehicle</v>
      </c>
      <c r="AA318" s="69" t="str">
        <f>'Extraction info'!Q319</f>
        <v>desipramine</v>
      </c>
      <c r="AB318" s="69" t="str">
        <f>'Extraction info'!R319</f>
        <v>tricyclic</v>
      </c>
      <c r="AC318" s="69">
        <f>'Extraction info'!S319</f>
        <v>40</v>
      </c>
      <c r="AD318" s="69">
        <f>'Extraction info'!T319</f>
        <v>1</v>
      </c>
      <c r="AE318" s="69" t="str">
        <f>'Extraction info'!U319</f>
        <v>IP</v>
      </c>
      <c r="AF318" s="69">
        <f>'Extraction info'!V319</f>
        <v>1</v>
      </c>
      <c r="AG318" s="69">
        <f>'Extraction info'!W319</f>
        <v>1</v>
      </c>
      <c r="AH318" s="70" t="str">
        <f>'Extraction info'!X319</f>
        <v>pre15test5</v>
      </c>
      <c r="AI318" s="70" t="str">
        <f>'Extraction info'!Y319</f>
        <v>NA</v>
      </c>
      <c r="AK318" s="70" t="str">
        <f>'Extraction info'!AE319</f>
        <v>NA</v>
      </c>
    </row>
    <row r="319" spans="1:37" x14ac:dyDescent="0.25">
      <c r="A319" s="65" t="str">
        <f>'FST imm. duration'!A320</f>
        <v xml:space="preserve">MANCINELLI et al. </v>
      </c>
      <c r="B319" s="66">
        <f>'FST imm. duration'!B320</f>
        <v>1987</v>
      </c>
      <c r="C319" s="67" t="str">
        <f>'FST imm. duration'!E320</f>
        <v>FST immob. Duration</v>
      </c>
      <c r="D319" s="68">
        <f>'FST imm. duration'!J320</f>
        <v>243</v>
      </c>
      <c r="E319" s="68">
        <f>'FST imm. duration'!Q320</f>
        <v>123</v>
      </c>
      <c r="F319" s="68">
        <f>'FST imm. duration'!O320</f>
        <v>51.961524227066313</v>
      </c>
      <c r="G319" s="68">
        <f>'FST imm. duration'!V320</f>
        <v>55.42562584220407</v>
      </c>
      <c r="H319" s="67">
        <f>'FST imm. duration'!N320</f>
        <v>12</v>
      </c>
      <c r="I319" s="67">
        <f t="shared" si="7"/>
        <v>12</v>
      </c>
      <c r="J319" s="67">
        <f>'FST imm. duration'!U320</f>
        <v>12</v>
      </c>
      <c r="K319" s="67">
        <f>'FST imm. duration'!W320</f>
        <v>1</v>
      </c>
      <c r="T319" s="69" t="str">
        <f>'Extraction info'!D320</f>
        <v>M</v>
      </c>
      <c r="U319" s="69" t="str">
        <f>'Extraction info'!E320</f>
        <v>rat</v>
      </c>
      <c r="V319" s="69" t="str">
        <f>'Extraction info'!F320</f>
        <v>CD-COBS</v>
      </c>
      <c r="W319" s="69" t="str">
        <f>'Extraction info'!G320</f>
        <v>NA</v>
      </c>
      <c r="X319" s="69" t="str">
        <f>'Extraction info'!H320</f>
        <v>NA</v>
      </c>
      <c r="Y319" s="69" t="str">
        <f>'Extraction info'!I320</f>
        <v>210-250</v>
      </c>
      <c r="Z319" s="69" t="str">
        <f>'Extraction info'!P320</f>
        <v>vehicle</v>
      </c>
      <c r="AA319" s="69" t="str">
        <f>'Extraction info'!Q320</f>
        <v>desipramine</v>
      </c>
      <c r="AB319" s="69" t="str">
        <f>'Extraction info'!R320</f>
        <v>tricyclic</v>
      </c>
      <c r="AC319" s="69">
        <f>'Extraction info'!S320</f>
        <v>20</v>
      </c>
      <c r="AD319" s="69">
        <f>'Extraction info'!T320</f>
        <v>7</v>
      </c>
      <c r="AE319" s="69" t="str">
        <f>'Extraction info'!U320</f>
        <v>IP</v>
      </c>
      <c r="AF319" s="69">
        <f>'Extraction info'!V320</f>
        <v>1</v>
      </c>
      <c r="AG319" s="69">
        <f>'Extraction info'!W320</f>
        <v>1</v>
      </c>
      <c r="AH319" s="70" t="str">
        <f>'Extraction info'!X320</f>
        <v>pre15test5</v>
      </c>
      <c r="AI319" s="70" t="str">
        <f>'Extraction info'!Y320</f>
        <v>NA</v>
      </c>
      <c r="AK319" s="70" t="str">
        <f>'Extraction info'!AE320</f>
        <v>NA</v>
      </c>
    </row>
    <row r="320" spans="1:37" x14ac:dyDescent="0.25">
      <c r="A320" s="65" t="str">
        <f>'FST imm. duration'!A321</f>
        <v xml:space="preserve">MAO et al. </v>
      </c>
      <c r="B320" s="66">
        <f>'FST imm. duration'!B321</f>
        <v>2014</v>
      </c>
      <c r="C320" s="67" t="str">
        <f>'FST imm. duration'!E321</f>
        <v>FST immob. Duration</v>
      </c>
      <c r="D320" s="68">
        <f>'FST imm. duration'!J321</f>
        <v>207.84931961500166</v>
      </c>
      <c r="E320" s="68">
        <f>'FST imm. duration'!Q321</f>
        <v>148.52306671091935</v>
      </c>
      <c r="F320" s="68">
        <f>'FST imm. duration'!O321</f>
        <v>42.506553347766136</v>
      </c>
      <c r="G320" s="68">
        <f>'FST imm. duration'!V321</f>
        <v>51.427681828161504</v>
      </c>
      <c r="H320" s="67">
        <f>'FST imm. duration'!N321</f>
        <v>10</v>
      </c>
      <c r="I320" s="67">
        <f t="shared" si="7"/>
        <v>10</v>
      </c>
      <c r="J320" s="67">
        <f>'FST imm. duration'!U321</f>
        <v>10</v>
      </c>
      <c r="K320" s="67">
        <f>'FST imm. duration'!W321</f>
        <v>1</v>
      </c>
      <c r="T320" s="69" t="str">
        <f>'Extraction info'!D321</f>
        <v>M</v>
      </c>
      <c r="U320" s="69" t="str">
        <f>'Extraction info'!E321</f>
        <v>rat</v>
      </c>
      <c r="V320" s="69" t="str">
        <f>'Extraction info'!F321</f>
        <v>sprague-dawley</v>
      </c>
      <c r="W320" s="69">
        <f>'Extraction info'!G321</f>
        <v>84</v>
      </c>
      <c r="X320" s="69" t="str">
        <f>'Extraction info'!H321</f>
        <v>CUMs</v>
      </c>
      <c r="Y320" s="69" t="str">
        <f>'Extraction info'!I321</f>
        <v>200-220</v>
      </c>
      <c r="Z320" s="69" t="str">
        <f>'Extraction info'!P321</f>
        <v>vehicle</v>
      </c>
      <c r="AA320" s="69" t="str">
        <f>'Extraction info'!Q321</f>
        <v>imipramine</v>
      </c>
      <c r="AB320" s="69" t="str">
        <f>'Extraction info'!R321</f>
        <v>tricyclic</v>
      </c>
      <c r="AC320" s="69">
        <f>'Extraction info'!S321</f>
        <v>10</v>
      </c>
      <c r="AD320" s="69">
        <f>'Extraction info'!T321</f>
        <v>35</v>
      </c>
      <c r="AE320" s="69" t="str">
        <f>'Extraction info'!U321</f>
        <v>IP</v>
      </c>
      <c r="AF320" s="69">
        <f>'Extraction info'!V321</f>
        <v>1</v>
      </c>
      <c r="AG320" s="69">
        <f>'Extraction info'!W321</f>
        <v>48</v>
      </c>
      <c r="AH320" s="70" t="str">
        <f>'Extraction info'!X321</f>
        <v>pre15test5</v>
      </c>
      <c r="AI320" s="70" t="str">
        <f>'Extraction info'!Y321</f>
        <v>NA</v>
      </c>
      <c r="AK320" s="70" t="str">
        <f>'Extraction info'!AE321</f>
        <v>sucrose preference test</v>
      </c>
    </row>
    <row r="321" spans="1:37" x14ac:dyDescent="0.25">
      <c r="A321" s="65" t="str">
        <f>'FST imm. duration'!A322</f>
        <v xml:space="preserve">MARTISOVA et al. </v>
      </c>
      <c r="B321" s="66">
        <f>'FST imm. duration'!B322</f>
        <v>2012</v>
      </c>
      <c r="C321" s="67" t="str">
        <f>'FST imm. duration'!E322</f>
        <v>FST immob. Duration</v>
      </c>
      <c r="D321" s="68">
        <f>'FST imm. duration'!J322</f>
        <v>45.669902912621367</v>
      </c>
      <c r="E321" s="68">
        <f>'FST imm. duration'!Q322</f>
        <v>33.684024713150926</v>
      </c>
      <c r="F321" s="68">
        <f>'FST imm. duration'!O322</f>
        <v>15.629969017601876</v>
      </c>
      <c r="G321" s="68">
        <f>'FST imm. duration'!V322</f>
        <v>24.07015228710689</v>
      </c>
      <c r="H321" s="67">
        <f>'FST imm. duration'!N322</f>
        <v>10</v>
      </c>
      <c r="I321" s="67">
        <f t="shared" si="7"/>
        <v>10</v>
      </c>
      <c r="J321" s="67">
        <f>'FST imm. duration'!U322</f>
        <v>10</v>
      </c>
      <c r="K321" s="67">
        <f>'FST imm. duration'!W322</f>
        <v>1</v>
      </c>
      <c r="T321" s="69" t="str">
        <f>'Extraction info'!D322</f>
        <v>NA</v>
      </c>
      <c r="U321" s="69" t="str">
        <f>'Extraction info'!E322</f>
        <v>rat</v>
      </c>
      <c r="V321" s="69" t="str">
        <f>'Extraction info'!F322</f>
        <v>wistar</v>
      </c>
      <c r="W321" s="69">
        <f>'Extraction info'!G322</f>
        <v>90</v>
      </c>
      <c r="X321" s="69" t="str">
        <f>'Extraction info'!H322</f>
        <v>NA</v>
      </c>
      <c r="Y321" s="69" t="str">
        <f>'Extraction info'!I322</f>
        <v>NA</v>
      </c>
      <c r="Z321" s="69" t="str">
        <f>'Extraction info'!P322</f>
        <v>vehicle</v>
      </c>
      <c r="AA321" s="69" t="str">
        <f>'Extraction info'!Q322</f>
        <v>venlafaxine</v>
      </c>
      <c r="AB321" s="69" t="str">
        <f>'Extraction info'!R322</f>
        <v>SNRI</v>
      </c>
      <c r="AC321" s="69">
        <f>'Extraction info'!S322</f>
        <v>20</v>
      </c>
      <c r="AD321" s="69">
        <f>'Extraction info'!T322</f>
        <v>15</v>
      </c>
      <c r="AE321" s="69" t="str">
        <f>'Extraction info'!U322</f>
        <v>oral</v>
      </c>
      <c r="AF321" s="69">
        <f>'Extraction info'!V322</f>
        <v>1</v>
      </c>
      <c r="AG321" s="69">
        <f>'Extraction info'!W322</f>
        <v>24</v>
      </c>
      <c r="AH321" s="70" t="str">
        <f>'Extraction info'!X322</f>
        <v>pre15test5</v>
      </c>
      <c r="AI321" s="70" t="str">
        <f>'Extraction info'!Y322</f>
        <v>video analysis</v>
      </c>
      <c r="AK321" s="70" t="str">
        <f>'Extraction info'!AE322</f>
        <v>NA</v>
      </c>
    </row>
    <row r="322" spans="1:37" x14ac:dyDescent="0.25">
      <c r="A322" s="65" t="str">
        <f>'FST imm. duration'!A323</f>
        <v xml:space="preserve">MARTISOVA et al. </v>
      </c>
      <c r="B322" s="66">
        <f>'FST imm. duration'!B323</f>
        <v>2012</v>
      </c>
      <c r="C322" s="67" t="str">
        <f>'FST imm. duration'!E323</f>
        <v>FST immob. Duration</v>
      </c>
      <c r="D322" s="68">
        <f>'FST imm. duration'!J323</f>
        <v>84.07413945278023</v>
      </c>
      <c r="E322" s="68">
        <f>'FST imm. duration'!Q323</f>
        <v>45.274492497793474</v>
      </c>
      <c r="F322" s="68">
        <f>'FST imm. duration'!O323</f>
        <v>38.527873628388626</v>
      </c>
      <c r="G322" s="68">
        <f>'FST imm. duration'!V323</f>
        <v>24.07015228710689</v>
      </c>
      <c r="H322" s="67">
        <f>'FST imm. duration'!N323</f>
        <v>10</v>
      </c>
      <c r="I322" s="67">
        <f t="shared" si="7"/>
        <v>10</v>
      </c>
      <c r="J322" s="67">
        <f>'FST imm. duration'!U323</f>
        <v>10</v>
      </c>
      <c r="K322" s="67">
        <f>'FST imm. duration'!W323</f>
        <v>1</v>
      </c>
      <c r="T322" s="69" t="str">
        <f>'Extraction info'!D323</f>
        <v>NA</v>
      </c>
      <c r="U322" s="69" t="str">
        <f>'Extraction info'!E323</f>
        <v>rat</v>
      </c>
      <c r="V322" s="69" t="str">
        <f>'Extraction info'!F323</f>
        <v>wistar</v>
      </c>
      <c r="W322" s="69">
        <f>'Extraction info'!G323</f>
        <v>90</v>
      </c>
      <c r="X322" s="69" t="str">
        <f>'Extraction info'!H323</f>
        <v>maternal-separation</v>
      </c>
      <c r="Y322" s="69" t="str">
        <f>'Extraction info'!I323</f>
        <v>NA</v>
      </c>
      <c r="Z322" s="69" t="str">
        <f>'Extraction info'!P323</f>
        <v>vehicle</v>
      </c>
      <c r="AA322" s="69" t="str">
        <f>'Extraction info'!Q323</f>
        <v>venlafaxine</v>
      </c>
      <c r="AB322" s="69" t="str">
        <f>'Extraction info'!R323</f>
        <v>SNRI</v>
      </c>
      <c r="AC322" s="69">
        <f>'Extraction info'!S323</f>
        <v>20</v>
      </c>
      <c r="AD322" s="69">
        <f>'Extraction info'!T323</f>
        <v>15</v>
      </c>
      <c r="AE322" s="69" t="str">
        <f>'Extraction info'!U323</f>
        <v>oral</v>
      </c>
      <c r="AF322" s="69">
        <f>'Extraction info'!V323</f>
        <v>1</v>
      </c>
      <c r="AG322" s="69">
        <f>'Extraction info'!W323</f>
        <v>24</v>
      </c>
      <c r="AH322" s="70" t="str">
        <f>'Extraction info'!X323</f>
        <v>pre15test5</v>
      </c>
      <c r="AI322" s="70" t="str">
        <f>'Extraction info'!Y323</f>
        <v>video analysis</v>
      </c>
      <c r="AK322" s="70" t="str">
        <f>'Extraction info'!AE323</f>
        <v>NA</v>
      </c>
    </row>
    <row r="323" spans="1:37" x14ac:dyDescent="0.25">
      <c r="A323" s="65" t="str">
        <f>'FST imm. duration'!A324</f>
        <v xml:space="preserve"> MINEUR et al. </v>
      </c>
      <c r="B323" s="66">
        <f>'FST imm. duration'!B324</f>
        <v>2009</v>
      </c>
      <c r="C323" s="67" t="str">
        <f>'FST imm. duration'!E324</f>
        <v>FST immob. Duration</v>
      </c>
      <c r="D323" s="68">
        <f>'FST imm. duration'!J324</f>
        <v>447.92332268370603</v>
      </c>
      <c r="E323" s="68">
        <f>'FST imm. duration'!Q324</f>
        <v>321.19275825346114</v>
      </c>
      <c r="F323" s="68">
        <f>'FST imm. duration'!O324</f>
        <v>175.79434915952012</v>
      </c>
      <c r="G323" s="68">
        <f>'FST imm. duration'!V324</f>
        <v>54.893637764371228</v>
      </c>
      <c r="H323" s="67">
        <f>'FST imm. duration'!N324</f>
        <v>10</v>
      </c>
      <c r="I323" s="67">
        <f t="shared" ref="I323:I386" si="8">H323/K323</f>
        <v>10</v>
      </c>
      <c r="J323" s="67">
        <f>'FST imm. duration'!U324</f>
        <v>10</v>
      </c>
      <c r="K323" s="67">
        <f>'FST imm. duration'!W324</f>
        <v>1</v>
      </c>
      <c r="T323" s="69" t="str">
        <f>'Extraction info'!D324</f>
        <v>M</v>
      </c>
      <c r="U323" s="69" t="str">
        <f>'Extraction info'!E324</f>
        <v>mice</v>
      </c>
      <c r="V323" s="69" t="str">
        <f>'Extraction info'!F324</f>
        <v>C57BL/6J</v>
      </c>
      <c r="W323" s="69" t="str">
        <f>'Extraction info'!G324</f>
        <v>NA</v>
      </c>
      <c r="X323" s="69" t="str">
        <f>'Extraction info'!H324</f>
        <v>NA</v>
      </c>
      <c r="Y323" s="69" t="str">
        <f>'Extraction info'!I324</f>
        <v>25-30</v>
      </c>
      <c r="Z323" s="69" t="str">
        <f>'Extraction info'!P324</f>
        <v>vehicle</v>
      </c>
      <c r="AA323" s="69" t="str">
        <f>'Extraction info'!Q324</f>
        <v>fluoxetine</v>
      </c>
      <c r="AB323" s="69" t="str">
        <f>'Extraction info'!R324</f>
        <v>SSRI</v>
      </c>
      <c r="AC323" s="69">
        <f>'Extraction info'!S324</f>
        <v>10</v>
      </c>
      <c r="AD323" s="69">
        <f>'Extraction info'!T324</f>
        <v>1</v>
      </c>
      <c r="AE323" s="69" t="str">
        <f>'Extraction info'!U324</f>
        <v>IP</v>
      </c>
      <c r="AF323" s="69">
        <f>'Extraction info'!V324</f>
        <v>1</v>
      </c>
      <c r="AG323" s="69">
        <f>'Extraction info'!W324</f>
        <v>0.5</v>
      </c>
      <c r="AH323" s="70" t="str">
        <f>'Extraction info'!X324</f>
        <v>test15</v>
      </c>
      <c r="AI323" s="70" t="str">
        <f>'Extraction info'!Y324</f>
        <v>NA</v>
      </c>
      <c r="AK323" s="70" t="str">
        <f>'Extraction info'!AE324</f>
        <v>tail suspension test</v>
      </c>
    </row>
    <row r="324" spans="1:37" x14ac:dyDescent="0.25">
      <c r="A324" s="65" t="str">
        <f>'FST imm. duration'!A325</f>
        <v xml:space="preserve">MOLINA-HERNANDEZ et al. </v>
      </c>
      <c r="B324" s="66">
        <f>'FST imm. duration'!B325</f>
        <v>2011</v>
      </c>
      <c r="C324" s="67" t="str">
        <f>'FST imm. duration'!E325</f>
        <v>FST immob. Duration</v>
      </c>
      <c r="D324" s="68">
        <f>'FST imm. duration'!J325</f>
        <v>38.533089356511134</v>
      </c>
      <c r="E324" s="68">
        <f>'FST imm. duration'!Q325</f>
        <v>35.788350106739863</v>
      </c>
      <c r="F324" s="68">
        <f>'FST imm. duration'!O325</f>
        <v>10.549923266901349</v>
      </c>
      <c r="G324" s="68">
        <f>'FST imm. duration'!V325</f>
        <v>8.2503224018406343</v>
      </c>
      <c r="H324" s="67">
        <f>'FST imm. duration'!N325</f>
        <v>7</v>
      </c>
      <c r="I324" s="67">
        <f t="shared" si="8"/>
        <v>2.3333333333333335</v>
      </c>
      <c r="J324" s="67">
        <f>'FST imm. duration'!U325</f>
        <v>7</v>
      </c>
      <c r="K324" s="67">
        <f>'FST imm. duration'!W325</f>
        <v>3</v>
      </c>
      <c r="T324" s="69" t="str">
        <f>'Extraction info'!D325</f>
        <v>F</v>
      </c>
      <c r="U324" s="69" t="str">
        <f>'Extraction info'!E325</f>
        <v>rat</v>
      </c>
      <c r="V324" s="69" t="str">
        <f>'Extraction info'!F325</f>
        <v>wistar</v>
      </c>
      <c r="W324" s="69" t="str">
        <f>'Extraction info'!G325</f>
        <v>NA</v>
      </c>
      <c r="X324" s="69" t="str">
        <f>'Extraction info'!H325</f>
        <v>NA</v>
      </c>
      <c r="Y324" s="69" t="str">
        <f>'Extraction info'!I325</f>
        <v>250-300</v>
      </c>
      <c r="Z324" s="69" t="str">
        <f>'Extraction info'!P325</f>
        <v>vehicle</v>
      </c>
      <c r="AA324" s="69" t="str">
        <f>'Extraction info'!Q325</f>
        <v>fluoxetine</v>
      </c>
      <c r="AB324" s="69" t="str">
        <f>'Extraction info'!R325</f>
        <v>SSRI</v>
      </c>
      <c r="AC324" s="69">
        <f>'Extraction info'!S325</f>
        <v>15</v>
      </c>
      <c r="AD324" s="69">
        <f>'Extraction info'!T325</f>
        <v>1</v>
      </c>
      <c r="AE324" s="69" t="str">
        <f>'Extraction info'!U325</f>
        <v>subcutaneous</v>
      </c>
      <c r="AF324" s="69">
        <f>'Extraction info'!V325</f>
        <v>3</v>
      </c>
      <c r="AG324" s="69">
        <f>'Extraction info'!W325</f>
        <v>1</v>
      </c>
      <c r="AH324" s="70" t="str">
        <f>'Extraction info'!X325</f>
        <v>pre15test5</v>
      </c>
      <c r="AI324" s="70" t="str">
        <f>'Extraction info'!Y325</f>
        <v>video analysis, score5sinterval</v>
      </c>
      <c r="AK324" s="70" t="str">
        <f>'Extraction info'!AE325</f>
        <v>NA</v>
      </c>
    </row>
    <row r="325" spans="1:37" x14ac:dyDescent="0.25">
      <c r="A325" s="65" t="str">
        <f>'FST imm. duration'!A326</f>
        <v xml:space="preserve">MOLINA-HERNANDEZ et al. </v>
      </c>
      <c r="B325" s="66">
        <f>'FST imm. duration'!B326</f>
        <v>2011</v>
      </c>
      <c r="C325" s="67" t="str">
        <f>'FST imm. duration'!E326</f>
        <v>FST immob. Duration</v>
      </c>
      <c r="D325" s="68">
        <f>'FST imm. duration'!J326</f>
        <v>38.533089356511134</v>
      </c>
      <c r="E325" s="68">
        <f>'FST imm. duration'!Q326</f>
        <v>12.71729185727356</v>
      </c>
      <c r="F325" s="68">
        <f>'FST imm. duration'!O326</f>
        <v>10.549923266901349</v>
      </c>
      <c r="G325" s="68">
        <f>'FST imm. duration'!V326</f>
        <v>8.5730734004456473</v>
      </c>
      <c r="H325" s="67">
        <f>'FST imm. duration'!N326</f>
        <v>7</v>
      </c>
      <c r="I325" s="67">
        <f t="shared" si="8"/>
        <v>2.3333333333333335</v>
      </c>
      <c r="J325" s="67">
        <f>'FST imm. duration'!U326</f>
        <v>7</v>
      </c>
      <c r="K325" s="67">
        <f>'FST imm. duration'!W326</f>
        <v>3</v>
      </c>
      <c r="T325" s="69" t="str">
        <f>'Extraction info'!D326</f>
        <v>F</v>
      </c>
      <c r="U325" s="69" t="str">
        <f>'Extraction info'!E326</f>
        <v>rat</v>
      </c>
      <c r="V325" s="69" t="str">
        <f>'Extraction info'!F326</f>
        <v>wistar</v>
      </c>
      <c r="W325" s="69" t="str">
        <f>'Extraction info'!G326</f>
        <v>NA</v>
      </c>
      <c r="X325" s="69" t="str">
        <f>'Extraction info'!H326</f>
        <v>NA</v>
      </c>
      <c r="Y325" s="69" t="str">
        <f>'Extraction info'!I326</f>
        <v>250-300</v>
      </c>
      <c r="Z325" s="69" t="str">
        <f>'Extraction info'!P326</f>
        <v>vehicle</v>
      </c>
      <c r="AA325" s="69" t="str">
        <f>'Extraction info'!Q326</f>
        <v>fluoxetine</v>
      </c>
      <c r="AB325" s="69" t="str">
        <f>'Extraction info'!R326</f>
        <v>SSRI</v>
      </c>
      <c r="AC325" s="69">
        <f>'Extraction info'!S326</f>
        <v>20</v>
      </c>
      <c r="AD325" s="69">
        <f>'Extraction info'!T326</f>
        <v>1</v>
      </c>
      <c r="AE325" s="69" t="str">
        <f>'Extraction info'!U326</f>
        <v>subcutaneous</v>
      </c>
      <c r="AF325" s="69">
        <f>'Extraction info'!V326</f>
        <v>3</v>
      </c>
      <c r="AG325" s="69">
        <f>'Extraction info'!W326</f>
        <v>1</v>
      </c>
      <c r="AH325" s="70" t="str">
        <f>'Extraction info'!X326</f>
        <v>pre15test5</v>
      </c>
      <c r="AI325" s="70" t="str">
        <f>'Extraction info'!Y326</f>
        <v>video analysis, score5sinterval</v>
      </c>
      <c r="AK325" s="70" t="str">
        <f>'Extraction info'!AE326</f>
        <v>NA</v>
      </c>
    </row>
    <row r="326" spans="1:37" x14ac:dyDescent="0.25">
      <c r="A326" s="65" t="str">
        <f>'FST imm. duration'!A327</f>
        <v xml:space="preserve">MOLINA-HERNANDEZ et al. </v>
      </c>
      <c r="B326" s="66">
        <f>'FST imm. duration'!B327</f>
        <v>2011</v>
      </c>
      <c r="C326" s="67" t="str">
        <f>'FST imm. duration'!E327</f>
        <v>FST immob. Duration</v>
      </c>
      <c r="D326" s="68">
        <f>'FST imm. duration'!J327</f>
        <v>38.533089356511134</v>
      </c>
      <c r="E326" s="68">
        <f>'FST imm. duration'!Q327</f>
        <v>12.221713937175968</v>
      </c>
      <c r="F326" s="68">
        <f>'FST imm. duration'!O327</f>
        <v>10.549923266901349</v>
      </c>
      <c r="G326" s="68">
        <f>'FST imm. duration'!V327</f>
        <v>7.9275714032356221</v>
      </c>
      <c r="H326" s="67">
        <f>'FST imm. duration'!N327</f>
        <v>7</v>
      </c>
      <c r="I326" s="67">
        <f t="shared" si="8"/>
        <v>2.3333333333333335</v>
      </c>
      <c r="J326" s="67">
        <f>'FST imm. duration'!U327</f>
        <v>7</v>
      </c>
      <c r="K326" s="67">
        <f>'FST imm. duration'!W327</f>
        <v>3</v>
      </c>
      <c r="T326" s="69" t="str">
        <f>'Extraction info'!D327</f>
        <v>F</v>
      </c>
      <c r="U326" s="69" t="str">
        <f>'Extraction info'!E327</f>
        <v>rat</v>
      </c>
      <c r="V326" s="69" t="str">
        <f>'Extraction info'!F327</f>
        <v>wistar</v>
      </c>
      <c r="W326" s="69" t="str">
        <f>'Extraction info'!G327</f>
        <v>NA</v>
      </c>
      <c r="X326" s="69" t="str">
        <f>'Extraction info'!H327</f>
        <v>NA</v>
      </c>
      <c r="Y326" s="69" t="str">
        <f>'Extraction info'!I327</f>
        <v>250-300</v>
      </c>
      <c r="Z326" s="69" t="str">
        <f>'Extraction info'!P327</f>
        <v>vehicle</v>
      </c>
      <c r="AA326" s="69" t="str">
        <f>'Extraction info'!Q327</f>
        <v>fluoxetine</v>
      </c>
      <c r="AB326" s="69" t="str">
        <f>'Extraction info'!R327</f>
        <v>SSRI</v>
      </c>
      <c r="AC326" s="69">
        <f>'Extraction info'!S327</f>
        <v>25</v>
      </c>
      <c r="AD326" s="69">
        <f>'Extraction info'!T327</f>
        <v>1</v>
      </c>
      <c r="AE326" s="69" t="str">
        <f>'Extraction info'!U327</f>
        <v>subcutaneous</v>
      </c>
      <c r="AF326" s="69">
        <f>'Extraction info'!V327</f>
        <v>3</v>
      </c>
      <c r="AG326" s="69">
        <f>'Extraction info'!W327</f>
        <v>1</v>
      </c>
      <c r="AH326" s="70" t="str">
        <f>'Extraction info'!X327</f>
        <v>pre15test5</v>
      </c>
      <c r="AI326" s="70" t="str">
        <f>'Extraction info'!Y327</f>
        <v>video analysis, score5sinterval</v>
      </c>
      <c r="AK326" s="70" t="str">
        <f>'Extraction info'!AE327</f>
        <v>NA</v>
      </c>
    </row>
    <row r="327" spans="1:37" x14ac:dyDescent="0.25">
      <c r="A327" s="65" t="str">
        <f>'FST imm. duration'!A328</f>
        <v xml:space="preserve">MOMBEREAU et al. </v>
      </c>
      <c r="B327" s="66">
        <f>'FST imm. duration'!B328</f>
        <v>2004</v>
      </c>
      <c r="C327" s="67" t="str">
        <f>'FST imm. duration'!E328</f>
        <v>FST immob. Duration</v>
      </c>
      <c r="D327" s="68">
        <f>'FST imm. duration'!J328</f>
        <v>155.25641025641028</v>
      </c>
      <c r="E327" s="68">
        <f>'FST imm. duration'!Q328</f>
        <v>109.87179487179488</v>
      </c>
      <c r="F327" s="68">
        <f>'FST imm. duration'!O328</f>
        <v>11.398966853231073</v>
      </c>
      <c r="G327" s="68">
        <f>'FST imm. duration'!V328</f>
        <v>41.00667296551957</v>
      </c>
      <c r="H327" s="67">
        <f>'FST imm. duration'!N328</f>
        <v>12</v>
      </c>
      <c r="I327" s="67">
        <f t="shared" si="8"/>
        <v>12</v>
      </c>
      <c r="J327" s="67">
        <f>'FST imm. duration'!U328</f>
        <v>12</v>
      </c>
      <c r="K327" s="67">
        <f>'FST imm. duration'!W328</f>
        <v>1</v>
      </c>
      <c r="T327" s="69" t="str">
        <f>'Extraction info'!D328</f>
        <v>F</v>
      </c>
      <c r="U327" s="69" t="str">
        <f>'Extraction info'!E328</f>
        <v>mice</v>
      </c>
      <c r="V327" s="69" t="str">
        <f>'Extraction info'!F328</f>
        <v>BALB/c</v>
      </c>
      <c r="W327" s="69" t="str">
        <f>'Extraction info'!G328</f>
        <v>90-240</v>
      </c>
      <c r="X327" s="69" t="str">
        <f>'Extraction info'!H328</f>
        <v>NA</v>
      </c>
      <c r="Y327" s="69" t="str">
        <f>'Extraction info'!I328</f>
        <v>NA</v>
      </c>
      <c r="Z327" s="69" t="str">
        <f>'Extraction info'!P328</f>
        <v>vehicle</v>
      </c>
      <c r="AA327" s="69" t="str">
        <f>'Extraction info'!Q328</f>
        <v>desipramine</v>
      </c>
      <c r="AB327" s="69" t="str">
        <f>'Extraction info'!R328</f>
        <v>tricyclic</v>
      </c>
      <c r="AC327" s="69">
        <f>'Extraction info'!S328</f>
        <v>15</v>
      </c>
      <c r="AD327" s="69">
        <f>'Extraction info'!T328</f>
        <v>21</v>
      </c>
      <c r="AE327" s="69" t="str">
        <f>'Extraction info'!U328</f>
        <v>oral</v>
      </c>
      <c r="AF327" s="69">
        <f>'Extraction info'!V328</f>
        <v>1</v>
      </c>
      <c r="AG327" s="69" t="str">
        <f>'Extraction info'!W328</f>
        <v>&lt;16</v>
      </c>
      <c r="AH327" s="70" t="str">
        <f>'Extraction info'!X328</f>
        <v>test6score4</v>
      </c>
      <c r="AI327" s="70" t="str">
        <f>'Extraction info'!Y328</f>
        <v>video analysis</v>
      </c>
      <c r="AK327" s="70" t="str">
        <f>'Extraction info'!AE328</f>
        <v>NA</v>
      </c>
    </row>
    <row r="328" spans="1:37" x14ac:dyDescent="0.25">
      <c r="A328" s="65" t="str">
        <f>'FST imm. duration'!A329</f>
        <v xml:space="preserve">MORLEY-FLETCHER et al. </v>
      </c>
      <c r="B328" s="66">
        <f>'FST imm. duration'!B329</f>
        <v>2004</v>
      </c>
      <c r="C328" s="67" t="str">
        <f>'FST imm. duration'!E329</f>
        <v>FST immob. Duration</v>
      </c>
      <c r="D328" s="68">
        <f>'FST imm. duration'!J329</f>
        <v>80.744637798462165</v>
      </c>
      <c r="E328" s="68">
        <f>'FST imm. duration'!Q329</f>
        <v>65.301497369486043</v>
      </c>
      <c r="F328" s="68">
        <f>'FST imm. duration'!O329</f>
        <v>34.542882961147015</v>
      </c>
      <c r="G328" s="68">
        <f>'FST imm. duration'!V329</f>
        <v>38.019601700742975</v>
      </c>
      <c r="H328" s="67">
        <f>'FST imm. duration'!N329</f>
        <v>12</v>
      </c>
      <c r="I328" s="67">
        <f t="shared" si="8"/>
        <v>12</v>
      </c>
      <c r="J328" s="67">
        <f>'FST imm. duration'!U329</f>
        <v>12</v>
      </c>
      <c r="K328" s="67">
        <f>'FST imm. duration'!W329</f>
        <v>1</v>
      </c>
      <c r="T328" s="69" t="str">
        <f>'Extraction info'!D329</f>
        <v>M</v>
      </c>
      <c r="U328" s="69" t="str">
        <f>'Extraction info'!E329</f>
        <v>rat</v>
      </c>
      <c r="V328" s="69" t="str">
        <f>'Extraction info'!F329</f>
        <v>sprague-dawley</v>
      </c>
      <c r="W328" s="69">
        <f>'Extraction info'!G329</f>
        <v>141</v>
      </c>
      <c r="X328" s="69" t="str">
        <f>'Extraction info'!H329</f>
        <v>NA</v>
      </c>
      <c r="Y328" s="69" t="str">
        <f>'Extraction info'!I329</f>
        <v>NA</v>
      </c>
      <c r="Z328" s="69" t="str">
        <f>'Extraction info'!P329</f>
        <v>vehicle</v>
      </c>
      <c r="AA328" s="69" t="str">
        <f>'Extraction info'!Q329</f>
        <v>imipramine</v>
      </c>
      <c r="AB328" s="69" t="str">
        <f>'Extraction info'!R329</f>
        <v>tricyclic</v>
      </c>
      <c r="AC328" s="69">
        <f>'Extraction info'!S329</f>
        <v>10</v>
      </c>
      <c r="AD328" s="69">
        <f>'Extraction info'!T329</f>
        <v>21</v>
      </c>
      <c r="AE328" s="69" t="str">
        <f>'Extraction info'!U329</f>
        <v>IP</v>
      </c>
      <c r="AF328" s="69">
        <f>'Extraction info'!V329</f>
        <v>1</v>
      </c>
      <c r="AG328" s="69" t="str">
        <f>'Extraction info'!W329</f>
        <v>NA</v>
      </c>
      <c r="AH328" s="70" t="str">
        <f>'Extraction info'!X329</f>
        <v>pre15test5</v>
      </c>
      <c r="AI328" s="70" t="str">
        <f>'Extraction info'!Y329</f>
        <v>NA</v>
      </c>
      <c r="AK328" s="70" t="str">
        <f>'Extraction info'!AE329</f>
        <v>No</v>
      </c>
    </row>
    <row r="329" spans="1:37" x14ac:dyDescent="0.25">
      <c r="A329" s="65" t="str">
        <f>'FST imm. duration'!A330</f>
        <v xml:space="preserve">MORLEY-FLETCHER et al. </v>
      </c>
      <c r="B329" s="66">
        <f>'FST imm. duration'!B330</f>
        <v>2004</v>
      </c>
      <c r="C329" s="67" t="str">
        <f>'FST imm. duration'!E330</f>
        <v>FST immob. Duration</v>
      </c>
      <c r="D329" s="68">
        <f>'FST imm. duration'!J330</f>
        <v>131.57426143261836</v>
      </c>
      <c r="E329" s="68">
        <f>'FST imm. duration'!Q330</f>
        <v>71.776608660461349</v>
      </c>
      <c r="F329" s="68">
        <f>'FST imm. duration'!O330</f>
        <v>53.496607702815339</v>
      </c>
      <c r="G329" s="68">
        <f>'FST imm. duration'!V330</f>
        <v>46.655322441029732</v>
      </c>
      <c r="H329" s="67">
        <f>'FST imm. duration'!N330</f>
        <v>12</v>
      </c>
      <c r="I329" s="67">
        <f t="shared" si="8"/>
        <v>12</v>
      </c>
      <c r="J329" s="67">
        <f>'FST imm. duration'!U330</f>
        <v>12</v>
      </c>
      <c r="K329" s="67">
        <f>'FST imm. duration'!W330</f>
        <v>1</v>
      </c>
      <c r="T329" s="69" t="str">
        <f>'Extraction info'!D330</f>
        <v>M</v>
      </c>
      <c r="U329" s="69" t="str">
        <f>'Extraction info'!E330</f>
        <v>rat</v>
      </c>
      <c r="V329" s="69" t="str">
        <f>'Extraction info'!F330</f>
        <v>sprague-dawley</v>
      </c>
      <c r="W329" s="69">
        <f>'Extraction info'!G330</f>
        <v>141</v>
      </c>
      <c r="X329" s="69" t="str">
        <f>'Extraction info'!H330</f>
        <v>prenatal stress procedure</v>
      </c>
      <c r="Y329" s="69" t="str">
        <f>'Extraction info'!I330</f>
        <v>NA</v>
      </c>
      <c r="Z329" s="69" t="str">
        <f>'Extraction info'!P330</f>
        <v>vehicle</v>
      </c>
      <c r="AA329" s="69" t="str">
        <f>'Extraction info'!Q330</f>
        <v>imipramine</v>
      </c>
      <c r="AB329" s="69" t="str">
        <f>'Extraction info'!R330</f>
        <v>tricyclic</v>
      </c>
      <c r="AC329" s="69">
        <f>'Extraction info'!S330</f>
        <v>10</v>
      </c>
      <c r="AD329" s="69">
        <f>'Extraction info'!T330</f>
        <v>21</v>
      </c>
      <c r="AE329" s="69" t="str">
        <f>'Extraction info'!U330</f>
        <v>IP</v>
      </c>
      <c r="AF329" s="69">
        <f>'Extraction info'!V330</f>
        <v>1</v>
      </c>
      <c r="AG329" s="69" t="str">
        <f>'Extraction info'!W330</f>
        <v>NA</v>
      </c>
      <c r="AH329" s="70" t="str">
        <f>'Extraction info'!X330</f>
        <v>pre15test5</v>
      </c>
      <c r="AI329" s="70" t="str">
        <f>'Extraction info'!Y330</f>
        <v>NA</v>
      </c>
      <c r="AK329" s="70" t="str">
        <f>'Extraction info'!AE330</f>
        <v>No</v>
      </c>
    </row>
    <row r="330" spans="1:37" x14ac:dyDescent="0.25">
      <c r="A330" s="65" t="str">
        <f>'FST imm. duration'!A331</f>
        <v xml:space="preserve">MOZDZEN et al. </v>
      </c>
      <c r="B330" s="66">
        <f>'FST imm. duration'!B331</f>
        <v>2017</v>
      </c>
      <c r="C330" s="67" t="str">
        <f>'FST imm. duration'!E331</f>
        <v>FST immob. Duration</v>
      </c>
      <c r="D330" s="68">
        <f>'FST imm. duration'!J331</f>
        <v>130.53521126760566</v>
      </c>
      <c r="E330" s="68">
        <f>'FST imm. duration'!Q331</f>
        <v>82.816901408450704</v>
      </c>
      <c r="F330" s="68">
        <f>'FST imm. duration'!O331</f>
        <v>36.742405531122344</v>
      </c>
      <c r="G330" s="68">
        <f>'FST imm. duration'!V331</f>
        <v>29.811282378192573</v>
      </c>
      <c r="H330" s="67">
        <f>'FST imm. duration'!N331</f>
        <v>7</v>
      </c>
      <c r="I330" s="67">
        <f t="shared" si="8"/>
        <v>7</v>
      </c>
      <c r="J330" s="67">
        <f>'FST imm. duration'!U331</f>
        <v>7</v>
      </c>
      <c r="K330" s="67">
        <f>'FST imm. duration'!W331</f>
        <v>1</v>
      </c>
      <c r="T330" s="69" t="str">
        <f>'Extraction info'!D331</f>
        <v>M</v>
      </c>
      <c r="U330" s="69" t="str">
        <f>'Extraction info'!E331</f>
        <v>mice</v>
      </c>
      <c r="V330" s="69" t="str">
        <f>'Extraction info'!F331</f>
        <v>C57BL/6J</v>
      </c>
      <c r="W330" s="69" t="str">
        <f>'Extraction info'!G331</f>
        <v>NA</v>
      </c>
      <c r="X330" s="69" t="str">
        <f>'Extraction info'!H331</f>
        <v>NA</v>
      </c>
      <c r="Y330" s="69" t="str">
        <f>'Extraction info'!I331</f>
        <v>23-27</v>
      </c>
      <c r="Z330" s="69" t="str">
        <f>'Extraction info'!P331</f>
        <v>vehicle</v>
      </c>
      <c r="AA330" s="69" t="str">
        <f>'Extraction info'!Q331</f>
        <v>imipramine</v>
      </c>
      <c r="AB330" s="69" t="str">
        <f>'Extraction info'!R331</f>
        <v>tricyclic</v>
      </c>
      <c r="AC330" s="69">
        <f>'Extraction info'!S331</f>
        <v>30</v>
      </c>
      <c r="AD330" s="69">
        <f>'Extraction info'!T331</f>
        <v>1</v>
      </c>
      <c r="AE330" s="69" t="str">
        <f>'Extraction info'!U331</f>
        <v>IP</v>
      </c>
      <c r="AF330" s="69">
        <f>'Extraction info'!V331</f>
        <v>1</v>
      </c>
      <c r="AG330" s="69">
        <f>'Extraction info'!W331</f>
        <v>1</v>
      </c>
      <c r="AH330" s="70" t="str">
        <f>'Extraction info'!X331</f>
        <v>test6score4</v>
      </c>
      <c r="AI330" s="70" t="str">
        <f>'Extraction info'!Y331</f>
        <v>NA</v>
      </c>
      <c r="AK330" s="70" t="str">
        <f>'Extraction info'!AE331</f>
        <v>No</v>
      </c>
    </row>
    <row r="331" spans="1:37" x14ac:dyDescent="0.25">
      <c r="A331" s="65" t="str">
        <f>'FST imm. duration'!A332</f>
        <v xml:space="preserve">NAGASAWA, M. et al. </v>
      </c>
      <c r="B331" s="66">
        <f>'FST imm. duration'!B332</f>
        <v>2015</v>
      </c>
      <c r="C331" s="67" t="str">
        <f>'FST imm. duration'!E332</f>
        <v>FST immob. Duration</v>
      </c>
      <c r="D331" s="68">
        <f>'FST imm. duration'!J332</f>
        <v>39.422572178477679</v>
      </c>
      <c r="E331" s="68">
        <f>'FST imm. duration'!Q332</f>
        <v>24.881889763779526</v>
      </c>
      <c r="F331" s="68">
        <f>'FST imm. duration'!O332</f>
        <v>19.089865140124076</v>
      </c>
      <c r="G331" s="68">
        <f>'FST imm. duration'!V332</f>
        <v>13.445905011739566</v>
      </c>
      <c r="H331" s="67">
        <f>'FST imm. duration'!N332</f>
        <v>10</v>
      </c>
      <c r="I331" s="67">
        <f t="shared" si="8"/>
        <v>10</v>
      </c>
      <c r="J331" s="67">
        <f>'FST imm. duration'!U332</f>
        <v>10</v>
      </c>
      <c r="K331" s="67">
        <f>'FST imm. duration'!W332</f>
        <v>1</v>
      </c>
      <c r="T331" s="69" t="str">
        <f>'Extraction info'!D332</f>
        <v>M</v>
      </c>
      <c r="U331" s="69" t="str">
        <f>'Extraction info'!E332</f>
        <v>rat</v>
      </c>
      <c r="V331" s="69" t="str">
        <f>'Extraction info'!F332</f>
        <v>wistar</v>
      </c>
      <c r="W331" s="69">
        <f>'Extraction info'!G332</f>
        <v>60</v>
      </c>
      <c r="X331" s="69" t="str">
        <f>'Extraction info'!H332</f>
        <v>NA</v>
      </c>
      <c r="Y331" s="69" t="str">
        <f>'Extraction info'!I332</f>
        <v>NA</v>
      </c>
      <c r="Z331" s="69" t="str">
        <f>'Extraction info'!P332</f>
        <v>vehicle</v>
      </c>
      <c r="AA331" s="69" t="str">
        <f>'Extraction info'!Q332</f>
        <v>imipramine</v>
      </c>
      <c r="AB331" s="69" t="str">
        <f>'Extraction info'!R332</f>
        <v>tricyclic</v>
      </c>
      <c r="AC331" s="69">
        <f>'Extraction info'!S332</f>
        <v>10</v>
      </c>
      <c r="AD331" s="69">
        <f>'Extraction info'!T332</f>
        <v>28</v>
      </c>
      <c r="AE331" s="69" t="str">
        <f>'Extraction info'!U332</f>
        <v>IP</v>
      </c>
      <c r="AF331" s="69">
        <f>'Extraction info'!V332</f>
        <v>1</v>
      </c>
      <c r="AG331" s="69">
        <f>'Extraction info'!W332</f>
        <v>24</v>
      </c>
      <c r="AH331" s="70" t="str">
        <f>'Extraction info'!X332</f>
        <v>pre15test5</v>
      </c>
      <c r="AI331" s="70" t="str">
        <f>'Extraction info'!Y332</f>
        <v xml:space="preserve">video analysis, manual </v>
      </c>
      <c r="AK331" s="70" t="str">
        <f>'Extraction info'!AE332</f>
        <v>open field test</v>
      </c>
    </row>
    <row r="332" spans="1:37" x14ac:dyDescent="0.25">
      <c r="A332" s="65" t="str">
        <f>'FST imm. duration'!A333</f>
        <v xml:space="preserve">NAGASAWA, M. et al. </v>
      </c>
      <c r="B332" s="66">
        <f>'FST imm. duration'!B333</f>
        <v>2015</v>
      </c>
      <c r="C332" s="67" t="str">
        <f>'FST imm. duration'!E333</f>
        <v>FST immob. Duration</v>
      </c>
      <c r="D332" s="68">
        <f>'FST imm. duration'!J333</f>
        <v>106.66666666666667</v>
      </c>
      <c r="E332" s="68">
        <f>'FST imm. duration'!Q333</f>
        <v>77.00787401574803</v>
      </c>
      <c r="F332" s="68">
        <f>'FST imm. duration'!O333</f>
        <v>38.345729107553581</v>
      </c>
      <c r="G332" s="68">
        <f>'FST imm. duration'!V333</f>
        <v>580.99589556899355</v>
      </c>
      <c r="H332" s="67">
        <f>'FST imm. duration'!N333</f>
        <v>10</v>
      </c>
      <c r="I332" s="67">
        <f t="shared" si="8"/>
        <v>10</v>
      </c>
      <c r="J332" s="67">
        <f>'FST imm. duration'!U333</f>
        <v>10</v>
      </c>
      <c r="K332" s="67">
        <f>'FST imm. duration'!W333</f>
        <v>1</v>
      </c>
      <c r="T332" s="69" t="str">
        <f>'Extraction info'!D333</f>
        <v>M</v>
      </c>
      <c r="U332" s="69" t="str">
        <f>'Extraction info'!E333</f>
        <v>rat</v>
      </c>
      <c r="V332" s="69" t="str">
        <f>'Extraction info'!F333</f>
        <v>wistar-kyoto</v>
      </c>
      <c r="W332" s="69">
        <f>'Extraction info'!G333</f>
        <v>60</v>
      </c>
      <c r="X332" s="69" t="str">
        <f>'Extraction info'!H333</f>
        <v>NA</v>
      </c>
      <c r="Y332" s="69" t="str">
        <f>'Extraction info'!I333</f>
        <v>NA</v>
      </c>
      <c r="Z332" s="69" t="str">
        <f>'Extraction info'!P333</f>
        <v>vehicle</v>
      </c>
      <c r="AA332" s="69" t="str">
        <f>'Extraction info'!Q333</f>
        <v>imipramine</v>
      </c>
      <c r="AB332" s="69" t="str">
        <f>'Extraction info'!R333</f>
        <v>tricyclic</v>
      </c>
      <c r="AC332" s="69">
        <f>'Extraction info'!S333</f>
        <v>10</v>
      </c>
      <c r="AD332" s="69">
        <f>'Extraction info'!T333</f>
        <v>28</v>
      </c>
      <c r="AE332" s="69" t="str">
        <f>'Extraction info'!U333</f>
        <v>IP</v>
      </c>
      <c r="AF332" s="69">
        <f>'Extraction info'!V333</f>
        <v>1</v>
      </c>
      <c r="AG332" s="69">
        <f>'Extraction info'!W333</f>
        <v>24</v>
      </c>
      <c r="AH332" s="70" t="str">
        <f>'Extraction info'!X333</f>
        <v>pre15test5</v>
      </c>
      <c r="AI332" s="70" t="str">
        <f>'Extraction info'!Y333</f>
        <v xml:space="preserve">video analysis, manual </v>
      </c>
      <c r="AK332" s="70" t="str">
        <f>'Extraction info'!AE333</f>
        <v>open field test</v>
      </c>
    </row>
    <row r="333" spans="1:37" x14ac:dyDescent="0.25">
      <c r="A333" s="65" t="str">
        <f>'FST imm. duration'!A334</f>
        <v xml:space="preserve">NAKAGAWA, Y. et al. </v>
      </c>
      <c r="B333" s="66">
        <f>'FST imm. duration'!B334</f>
        <v>1998</v>
      </c>
      <c r="C333" s="67" t="str">
        <f>'FST imm. duration'!E334</f>
        <v>FST immob. Duration</v>
      </c>
      <c r="D333" s="68">
        <f>'FST imm. duration'!J334</f>
        <v>210.78260869565219</v>
      </c>
      <c r="E333" s="68">
        <f>'FST imm. duration'!Q334</f>
        <v>196.38260869565218</v>
      </c>
      <c r="F333" s="68">
        <f>'FST imm. duration'!O334</f>
        <v>26.728120745075351</v>
      </c>
      <c r="G333" s="68">
        <f>'FST imm. duration'!V334</f>
        <v>34.317587129479456</v>
      </c>
      <c r="H333" s="67">
        <f>'FST imm. duration'!N334</f>
        <v>10</v>
      </c>
      <c r="I333" s="67">
        <f t="shared" si="8"/>
        <v>3.3333333333333335</v>
      </c>
      <c r="J333" s="67">
        <f>'FST imm. duration'!U334</f>
        <v>10</v>
      </c>
      <c r="K333" s="67">
        <f>'FST imm. duration'!W334</f>
        <v>3</v>
      </c>
      <c r="T333" s="69" t="str">
        <f>'Extraction info'!D334</f>
        <v>M</v>
      </c>
      <c r="U333" s="69" t="str">
        <f>'Extraction info'!E334</f>
        <v>rat</v>
      </c>
      <c r="V333" s="69" t="str">
        <f>'Extraction info'!F334</f>
        <v>wistar</v>
      </c>
      <c r="W333" s="69" t="str">
        <f>'Extraction info'!G334</f>
        <v>NA</v>
      </c>
      <c r="X333" s="69" t="str">
        <f>'Extraction info'!H334</f>
        <v>NA</v>
      </c>
      <c r="Y333" s="69" t="str">
        <f>'Extraction info'!I334</f>
        <v>150-200</v>
      </c>
      <c r="Z333" s="69" t="str">
        <f>'Extraction info'!P334</f>
        <v>vehicle</v>
      </c>
      <c r="AA333" s="69" t="str">
        <f>'Extraction info'!Q334</f>
        <v>imipramine</v>
      </c>
      <c r="AB333" s="69" t="str">
        <f>'Extraction info'!R334</f>
        <v>tricyclic</v>
      </c>
      <c r="AC333" s="69">
        <f>'Extraction info'!S334</f>
        <v>3</v>
      </c>
      <c r="AD333" s="69">
        <f>'Extraction info'!T334</f>
        <v>1</v>
      </c>
      <c r="AE333" s="69" t="str">
        <f>'Extraction info'!U334</f>
        <v>IP</v>
      </c>
      <c r="AF333" s="69">
        <f>'Extraction info'!V334</f>
        <v>2</v>
      </c>
      <c r="AG333" s="69">
        <f>'Extraction info'!W334</f>
        <v>1</v>
      </c>
      <c r="AH333" s="70" t="str">
        <f>'Extraction info'!X334</f>
        <v>pre15test5</v>
      </c>
      <c r="AI333" s="70" t="str">
        <f>'Extraction info'!Y334</f>
        <v>NA</v>
      </c>
      <c r="AK333" s="70" t="str">
        <f>'Extraction info'!AE334</f>
        <v>No</v>
      </c>
    </row>
    <row r="334" spans="1:37" x14ac:dyDescent="0.25">
      <c r="A334" s="65" t="str">
        <f>'FST imm. duration'!A335</f>
        <v xml:space="preserve">NAKAGAWA, Y. et al. </v>
      </c>
      <c r="B334" s="66">
        <f>'FST imm. duration'!B335</f>
        <v>1998</v>
      </c>
      <c r="C334" s="67" t="str">
        <f>'FST imm. duration'!E335</f>
        <v>FST immob. Duration</v>
      </c>
      <c r="D334" s="68">
        <f>'FST imm. duration'!J335</f>
        <v>210.78260869565219</v>
      </c>
      <c r="E334" s="68">
        <f>'FST imm. duration'!Q335</f>
        <v>110.08695652173913</v>
      </c>
      <c r="F334" s="68">
        <f>'FST imm. duration'!O335</f>
        <v>26.728120745075351</v>
      </c>
      <c r="G334" s="68">
        <f>'FST imm. duration'!V335</f>
        <v>37.947331922020552</v>
      </c>
      <c r="H334" s="67">
        <f>'FST imm. duration'!N335</f>
        <v>10</v>
      </c>
      <c r="I334" s="67">
        <f t="shared" si="8"/>
        <v>3.3333333333333335</v>
      </c>
      <c r="J334" s="67">
        <f>'FST imm. duration'!U335</f>
        <v>10</v>
      </c>
      <c r="K334" s="67">
        <f>'FST imm. duration'!W335</f>
        <v>3</v>
      </c>
      <c r="T334" s="69" t="str">
        <f>'Extraction info'!D335</f>
        <v>M</v>
      </c>
      <c r="U334" s="69" t="str">
        <f>'Extraction info'!E335</f>
        <v>rat</v>
      </c>
      <c r="V334" s="69" t="str">
        <f>'Extraction info'!F335</f>
        <v>wistar</v>
      </c>
      <c r="W334" s="69" t="str">
        <f>'Extraction info'!G335</f>
        <v>NA</v>
      </c>
      <c r="X334" s="69" t="str">
        <f>'Extraction info'!H335</f>
        <v>NA</v>
      </c>
      <c r="Y334" s="69" t="str">
        <f>'Extraction info'!I335</f>
        <v>150-200</v>
      </c>
      <c r="Z334" s="69" t="str">
        <f>'Extraction info'!P335</f>
        <v>vehicle</v>
      </c>
      <c r="AA334" s="69" t="str">
        <f>'Extraction info'!Q335</f>
        <v>imipramine</v>
      </c>
      <c r="AB334" s="69" t="str">
        <f>'Extraction info'!R335</f>
        <v>tricyclic</v>
      </c>
      <c r="AC334" s="69">
        <f>'Extraction info'!S335</f>
        <v>10</v>
      </c>
      <c r="AD334" s="69">
        <f>'Extraction info'!T335</f>
        <v>1</v>
      </c>
      <c r="AE334" s="69" t="str">
        <f>'Extraction info'!U335</f>
        <v>IP</v>
      </c>
      <c r="AF334" s="69">
        <f>'Extraction info'!V335</f>
        <v>2</v>
      </c>
      <c r="AG334" s="69">
        <f>'Extraction info'!W335</f>
        <v>1</v>
      </c>
      <c r="AH334" s="70" t="str">
        <f>'Extraction info'!X335</f>
        <v>pre15test5</v>
      </c>
      <c r="AI334" s="70" t="str">
        <f>'Extraction info'!Y335</f>
        <v>NA</v>
      </c>
      <c r="AK334" s="70" t="str">
        <f>'Extraction info'!AE335</f>
        <v>No</v>
      </c>
    </row>
    <row r="335" spans="1:37" x14ac:dyDescent="0.25">
      <c r="A335" s="65" t="str">
        <f>'FST imm. duration'!A336</f>
        <v xml:space="preserve">NAKAGAWA, Y. et al. </v>
      </c>
      <c r="B335" s="66">
        <f>'FST imm. duration'!B336</f>
        <v>1998</v>
      </c>
      <c r="C335" s="67" t="str">
        <f>'FST imm. duration'!E336</f>
        <v>FST immob. Duration</v>
      </c>
      <c r="D335" s="68">
        <f>'FST imm. duration'!J336</f>
        <v>210.78260869565219</v>
      </c>
      <c r="E335" s="68">
        <f>'FST imm. duration'!Q336</f>
        <v>63.860869565217392</v>
      </c>
      <c r="F335" s="68">
        <f>'FST imm. duration'!O336</f>
        <v>26.728120745075351</v>
      </c>
      <c r="G335" s="68">
        <f>'FST imm. duration'!V336</f>
        <v>19.138654360671236</v>
      </c>
      <c r="H335" s="67">
        <f>'FST imm. duration'!N336</f>
        <v>10</v>
      </c>
      <c r="I335" s="67">
        <f t="shared" si="8"/>
        <v>3.3333333333333335</v>
      </c>
      <c r="J335" s="67">
        <f>'FST imm. duration'!U336</f>
        <v>10</v>
      </c>
      <c r="K335" s="67">
        <f>'FST imm. duration'!W336</f>
        <v>3</v>
      </c>
      <c r="T335" s="69" t="str">
        <f>'Extraction info'!D336</f>
        <v>M</v>
      </c>
      <c r="U335" s="69" t="str">
        <f>'Extraction info'!E336</f>
        <v>rat</v>
      </c>
      <c r="V335" s="69" t="str">
        <f>'Extraction info'!F336</f>
        <v>wistar</v>
      </c>
      <c r="W335" s="69" t="str">
        <f>'Extraction info'!G336</f>
        <v>NA</v>
      </c>
      <c r="X335" s="69" t="str">
        <f>'Extraction info'!H336</f>
        <v>NA</v>
      </c>
      <c r="Y335" s="69" t="str">
        <f>'Extraction info'!I336</f>
        <v>150-200</v>
      </c>
      <c r="Z335" s="69" t="str">
        <f>'Extraction info'!P336</f>
        <v>vehicle</v>
      </c>
      <c r="AA335" s="69" t="str">
        <f>'Extraction info'!Q336</f>
        <v>imipramine</v>
      </c>
      <c r="AB335" s="69" t="str">
        <f>'Extraction info'!R336</f>
        <v>tricyclic</v>
      </c>
      <c r="AC335" s="69">
        <f>'Extraction info'!S336</f>
        <v>30</v>
      </c>
      <c r="AD335" s="69">
        <f>'Extraction info'!T336</f>
        <v>1</v>
      </c>
      <c r="AE335" s="69" t="str">
        <f>'Extraction info'!U336</f>
        <v>IP</v>
      </c>
      <c r="AF335" s="69">
        <f>'Extraction info'!V336</f>
        <v>2</v>
      </c>
      <c r="AG335" s="69">
        <f>'Extraction info'!W336</f>
        <v>1</v>
      </c>
      <c r="AH335" s="70" t="str">
        <f>'Extraction info'!X336</f>
        <v>pre15test5</v>
      </c>
      <c r="AI335" s="70" t="str">
        <f>'Extraction info'!Y336</f>
        <v>NA</v>
      </c>
      <c r="AK335" s="70" t="str">
        <f>'Extraction info'!AE336</f>
        <v>No</v>
      </c>
    </row>
    <row r="336" spans="1:37" x14ac:dyDescent="0.25">
      <c r="A336" s="65" t="str">
        <f>'FST imm. duration'!A337</f>
        <v xml:space="preserve">NAKAGAWA, Y. et al. </v>
      </c>
      <c r="B336" s="66">
        <f>'FST imm. duration'!B337</f>
        <v>1998</v>
      </c>
      <c r="C336" s="67" t="str">
        <f>'FST imm. duration'!E337</f>
        <v>FST immob. Duration</v>
      </c>
      <c r="D336" s="68">
        <f>'FST imm. duration'!J337</f>
        <v>211.32538569424966</v>
      </c>
      <c r="E336" s="68">
        <f>'FST imm. duration'!Q337</f>
        <v>196.70406732117812</v>
      </c>
      <c r="F336" s="68">
        <f>'FST imm. duration'!O337</f>
        <v>34.594341864394615</v>
      </c>
      <c r="G336" s="68">
        <f>'FST imm. duration'!V337</f>
        <v>30.602687033887545</v>
      </c>
      <c r="H336" s="67">
        <f>'FST imm. duration'!N337</f>
        <v>10</v>
      </c>
      <c r="I336" s="67">
        <f t="shared" si="8"/>
        <v>3.3333333333333335</v>
      </c>
      <c r="J336" s="67">
        <f>'FST imm. duration'!U337</f>
        <v>10</v>
      </c>
      <c r="K336" s="67">
        <f>'FST imm. duration'!W337</f>
        <v>3</v>
      </c>
      <c r="T336" s="69" t="str">
        <f>'Extraction info'!D337</f>
        <v>M</v>
      </c>
      <c r="U336" s="69" t="str">
        <f>'Extraction info'!E337</f>
        <v>rat</v>
      </c>
      <c r="V336" s="69" t="str">
        <f>'Extraction info'!F337</f>
        <v>wistar</v>
      </c>
      <c r="W336" s="69" t="str">
        <f>'Extraction info'!G337</f>
        <v>NA</v>
      </c>
      <c r="X336" s="69" t="str">
        <f>'Extraction info'!H337</f>
        <v>NA</v>
      </c>
      <c r="Y336" s="69" t="str">
        <f>'Extraction info'!I337</f>
        <v>150-200</v>
      </c>
      <c r="Z336" s="69" t="str">
        <f>'Extraction info'!P337</f>
        <v>vehicle</v>
      </c>
      <c r="AA336" s="69" t="str">
        <f>'Extraction info'!Q337</f>
        <v>desipramine</v>
      </c>
      <c r="AB336" s="69" t="str">
        <f>'Extraction info'!R337</f>
        <v>tricyclic</v>
      </c>
      <c r="AC336" s="69">
        <f>'Extraction info'!S337</f>
        <v>3</v>
      </c>
      <c r="AD336" s="69">
        <f>'Extraction info'!T337</f>
        <v>1</v>
      </c>
      <c r="AE336" s="69" t="str">
        <f>'Extraction info'!U337</f>
        <v>IP</v>
      </c>
      <c r="AF336" s="69">
        <f>'Extraction info'!V337</f>
        <v>2</v>
      </c>
      <c r="AG336" s="69">
        <f>'Extraction info'!W337</f>
        <v>1</v>
      </c>
      <c r="AH336" s="70" t="str">
        <f>'Extraction info'!X337</f>
        <v>pre15test5</v>
      </c>
      <c r="AI336" s="70" t="str">
        <f>'Extraction info'!Y337</f>
        <v>NA</v>
      </c>
      <c r="AK336" s="70" t="str">
        <f>'Extraction info'!AE337</f>
        <v>No</v>
      </c>
    </row>
    <row r="337" spans="1:37" x14ac:dyDescent="0.25">
      <c r="A337" s="65" t="str">
        <f>'FST imm. duration'!A338</f>
        <v xml:space="preserve">NAKAGAWA, Y. et al. </v>
      </c>
      <c r="B337" s="66">
        <f>'FST imm. duration'!B338</f>
        <v>1998</v>
      </c>
      <c r="C337" s="67" t="str">
        <f>'FST imm. duration'!E338</f>
        <v>FST immob. Duration</v>
      </c>
      <c r="D337" s="68">
        <f>'FST imm. duration'!J338</f>
        <v>211.32538569424966</v>
      </c>
      <c r="E337" s="68">
        <f>'FST imm. duration'!Q338</f>
        <v>110.55399719495091</v>
      </c>
      <c r="F337" s="68">
        <f>'FST imm. duration'!O338</f>
        <v>34.594341864394615</v>
      </c>
      <c r="G337" s="68">
        <f>'FST imm. duration'!V338</f>
        <v>46.236668453373561</v>
      </c>
      <c r="H337" s="67">
        <f>'FST imm. duration'!N338</f>
        <v>10</v>
      </c>
      <c r="I337" s="67">
        <f t="shared" si="8"/>
        <v>3.3333333333333335</v>
      </c>
      <c r="J337" s="67">
        <f>'FST imm. duration'!U338</f>
        <v>10</v>
      </c>
      <c r="K337" s="67">
        <f>'FST imm. duration'!W338</f>
        <v>3</v>
      </c>
      <c r="T337" s="69" t="str">
        <f>'Extraction info'!D338</f>
        <v>M</v>
      </c>
      <c r="U337" s="69" t="str">
        <f>'Extraction info'!E338</f>
        <v>rat</v>
      </c>
      <c r="V337" s="69" t="str">
        <f>'Extraction info'!F338</f>
        <v>wistar</v>
      </c>
      <c r="W337" s="69" t="str">
        <f>'Extraction info'!G338</f>
        <v>NA</v>
      </c>
      <c r="X337" s="69" t="str">
        <f>'Extraction info'!H338</f>
        <v>NA</v>
      </c>
      <c r="Y337" s="69" t="str">
        <f>'Extraction info'!I338</f>
        <v>150-200</v>
      </c>
      <c r="Z337" s="69" t="str">
        <f>'Extraction info'!P338</f>
        <v>vehicle</v>
      </c>
      <c r="AA337" s="69" t="str">
        <f>'Extraction info'!Q338</f>
        <v>desipramine</v>
      </c>
      <c r="AB337" s="69" t="str">
        <f>'Extraction info'!R338</f>
        <v>tricyclic</v>
      </c>
      <c r="AC337" s="69">
        <f>'Extraction info'!S338</f>
        <v>10</v>
      </c>
      <c r="AD337" s="69">
        <f>'Extraction info'!T338</f>
        <v>1</v>
      </c>
      <c r="AE337" s="69" t="str">
        <f>'Extraction info'!U338</f>
        <v>IP</v>
      </c>
      <c r="AF337" s="69">
        <f>'Extraction info'!V338</f>
        <v>2</v>
      </c>
      <c r="AG337" s="69">
        <f>'Extraction info'!W338</f>
        <v>1</v>
      </c>
      <c r="AH337" s="70" t="str">
        <f>'Extraction info'!X338</f>
        <v>pre15test5</v>
      </c>
      <c r="AI337" s="70" t="str">
        <f>'Extraction info'!Y338</f>
        <v>NA</v>
      </c>
      <c r="AK337" s="70" t="str">
        <f>'Extraction info'!AE338</f>
        <v>No</v>
      </c>
    </row>
    <row r="338" spans="1:37" x14ac:dyDescent="0.25">
      <c r="A338" s="65" t="str">
        <f>'FST imm. duration'!A339</f>
        <v xml:space="preserve">NAKAGAWA, Y. et al. </v>
      </c>
      <c r="B338" s="66">
        <f>'FST imm. duration'!B339</f>
        <v>1998</v>
      </c>
      <c r="C338" s="67" t="str">
        <f>'FST imm. duration'!E339</f>
        <v>FST immob. Duration</v>
      </c>
      <c r="D338" s="68">
        <f>'FST imm. duration'!J339</f>
        <v>211.32538569424966</v>
      </c>
      <c r="E338" s="68">
        <f>'FST imm. duration'!Q339</f>
        <v>54.698457223001405</v>
      </c>
      <c r="F338" s="68">
        <f>'FST imm. duration'!O339</f>
        <v>34.594341864394615</v>
      </c>
      <c r="G338" s="68">
        <f>'FST imm. duration'!V339</f>
        <v>15.301343516943772</v>
      </c>
      <c r="H338" s="67">
        <f>'FST imm. duration'!N339</f>
        <v>10</v>
      </c>
      <c r="I338" s="67">
        <f t="shared" si="8"/>
        <v>3.3333333333333335</v>
      </c>
      <c r="J338" s="67">
        <f>'FST imm. duration'!U339</f>
        <v>10</v>
      </c>
      <c r="K338" s="67">
        <f>'FST imm. duration'!W339</f>
        <v>3</v>
      </c>
      <c r="T338" s="69" t="str">
        <f>'Extraction info'!D339</f>
        <v>M</v>
      </c>
      <c r="U338" s="69" t="str">
        <f>'Extraction info'!E339</f>
        <v>rat</v>
      </c>
      <c r="V338" s="69" t="str">
        <f>'Extraction info'!F339</f>
        <v>wistar</v>
      </c>
      <c r="W338" s="69" t="str">
        <f>'Extraction info'!G339</f>
        <v>NA</v>
      </c>
      <c r="X338" s="69" t="str">
        <f>'Extraction info'!H339</f>
        <v>NA</v>
      </c>
      <c r="Y338" s="69" t="str">
        <f>'Extraction info'!I339</f>
        <v>150-200</v>
      </c>
      <c r="Z338" s="69" t="str">
        <f>'Extraction info'!P339</f>
        <v>vehicle</v>
      </c>
      <c r="AA338" s="69" t="str">
        <f>'Extraction info'!Q339</f>
        <v>desipramine</v>
      </c>
      <c r="AB338" s="69" t="str">
        <f>'Extraction info'!R339</f>
        <v>tricyclic</v>
      </c>
      <c r="AC338" s="69">
        <f>'Extraction info'!S339</f>
        <v>20</v>
      </c>
      <c r="AD338" s="69">
        <f>'Extraction info'!T339</f>
        <v>1</v>
      </c>
      <c r="AE338" s="69" t="str">
        <f>'Extraction info'!U339</f>
        <v>IP</v>
      </c>
      <c r="AF338" s="69">
        <f>'Extraction info'!V339</f>
        <v>2</v>
      </c>
      <c r="AG338" s="69">
        <f>'Extraction info'!W339</f>
        <v>1</v>
      </c>
      <c r="AH338" s="70" t="str">
        <f>'Extraction info'!X339</f>
        <v>pre15test5</v>
      </c>
      <c r="AI338" s="70" t="str">
        <f>'Extraction info'!Y339</f>
        <v>NA</v>
      </c>
      <c r="AK338" s="70" t="str">
        <f>'Extraction info'!AE339</f>
        <v>No</v>
      </c>
    </row>
    <row r="339" spans="1:37" x14ac:dyDescent="0.25">
      <c r="A339" s="65" t="str">
        <f>'FST imm. duration'!A340</f>
        <v xml:space="preserve">NAKAGAWA, Y. et al. </v>
      </c>
      <c r="B339" s="66">
        <f>'FST imm. duration'!B340</f>
        <v>1998</v>
      </c>
      <c r="C339" s="67" t="str">
        <f>'FST imm. duration'!E340</f>
        <v>FST immob. Duration</v>
      </c>
      <c r="D339" s="68">
        <f>'FST imm. duration'!J340</f>
        <v>209.78873239436621</v>
      </c>
      <c r="E339" s="68">
        <f>'FST imm. duration'!Q340</f>
        <v>197.53521126760563</v>
      </c>
      <c r="F339" s="68">
        <f>'FST imm. duration'!O340</f>
        <v>19.374518058778101</v>
      </c>
      <c r="G339" s="68">
        <f>'FST imm. duration'!V340</f>
        <v>23.048995621649805</v>
      </c>
      <c r="H339" s="67">
        <f>'FST imm. duration'!N340</f>
        <v>10</v>
      </c>
      <c r="I339" s="67">
        <f t="shared" si="8"/>
        <v>3.3333333333333335</v>
      </c>
      <c r="J339" s="67">
        <f>'FST imm. duration'!U340</f>
        <v>10</v>
      </c>
      <c r="K339" s="67">
        <f>'FST imm. duration'!W340</f>
        <v>3</v>
      </c>
      <c r="T339" s="69" t="str">
        <f>'Extraction info'!D340</f>
        <v>M</v>
      </c>
      <c r="U339" s="69" t="str">
        <f>'Extraction info'!E340</f>
        <v>rat</v>
      </c>
      <c r="V339" s="69" t="str">
        <f>'Extraction info'!F340</f>
        <v>wistar</v>
      </c>
      <c r="W339" s="69" t="str">
        <f>'Extraction info'!G340</f>
        <v>NA</v>
      </c>
      <c r="X339" s="69" t="str">
        <f>'Extraction info'!H340</f>
        <v>NA</v>
      </c>
      <c r="Y339" s="69" t="str">
        <f>'Extraction info'!I340</f>
        <v>150-200</v>
      </c>
      <c r="Z339" s="69" t="str">
        <f>'Extraction info'!P340</f>
        <v>vehicle</v>
      </c>
      <c r="AA339" s="69" t="str">
        <f>'Extraction info'!Q340</f>
        <v>mianserin</v>
      </c>
      <c r="AB339" s="69" t="str">
        <f>'Extraction info'!R340</f>
        <v>teca</v>
      </c>
      <c r="AC339" s="69">
        <f>'Extraction info'!S340</f>
        <v>3</v>
      </c>
      <c r="AD339" s="69">
        <f>'Extraction info'!T340</f>
        <v>1</v>
      </c>
      <c r="AE339" s="69" t="str">
        <f>'Extraction info'!U340</f>
        <v>IP</v>
      </c>
      <c r="AF339" s="69">
        <f>'Extraction info'!V340</f>
        <v>2</v>
      </c>
      <c r="AG339" s="69">
        <f>'Extraction info'!W340</f>
        <v>1</v>
      </c>
      <c r="AH339" s="70" t="str">
        <f>'Extraction info'!X340</f>
        <v>pre15test5</v>
      </c>
      <c r="AI339" s="70" t="str">
        <f>'Extraction info'!Y340</f>
        <v>NA</v>
      </c>
      <c r="AK339" s="70" t="str">
        <f>'Extraction info'!AE340</f>
        <v>No</v>
      </c>
    </row>
    <row r="340" spans="1:37" x14ac:dyDescent="0.25">
      <c r="A340" s="65" t="str">
        <f>'FST imm. duration'!A341</f>
        <v xml:space="preserve">NAKAGAWA, Y. et al. </v>
      </c>
      <c r="B340" s="66">
        <f>'FST imm. duration'!B341</f>
        <v>1998</v>
      </c>
      <c r="C340" s="67" t="str">
        <f>'FST imm. duration'!E341</f>
        <v>FST immob. Duration</v>
      </c>
      <c r="D340" s="68">
        <f>'FST imm. duration'!J341</f>
        <v>209.78873239436621</v>
      </c>
      <c r="E340" s="68">
        <f>'FST imm. duration'!Q341</f>
        <v>122.00704225352113</v>
      </c>
      <c r="F340" s="68">
        <f>'FST imm. duration'!O341</f>
        <v>19.374518058778101</v>
      </c>
      <c r="G340" s="68">
        <f>'FST imm. duration'!V341</f>
        <v>23.048995621649805</v>
      </c>
      <c r="H340" s="67">
        <f>'FST imm. duration'!N341</f>
        <v>10</v>
      </c>
      <c r="I340" s="67">
        <f t="shared" si="8"/>
        <v>3.3333333333333335</v>
      </c>
      <c r="J340" s="67">
        <f>'FST imm. duration'!U341</f>
        <v>10</v>
      </c>
      <c r="K340" s="67">
        <f>'FST imm. duration'!W341</f>
        <v>3</v>
      </c>
      <c r="T340" s="69" t="str">
        <f>'Extraction info'!D341</f>
        <v>M</v>
      </c>
      <c r="U340" s="69" t="str">
        <f>'Extraction info'!E341</f>
        <v>rat</v>
      </c>
      <c r="V340" s="69" t="str">
        <f>'Extraction info'!F341</f>
        <v>wistar</v>
      </c>
      <c r="W340" s="69" t="str">
        <f>'Extraction info'!G341</f>
        <v>NA</v>
      </c>
      <c r="X340" s="69" t="str">
        <f>'Extraction info'!H341</f>
        <v>NA</v>
      </c>
      <c r="Y340" s="69" t="str">
        <f>'Extraction info'!I341</f>
        <v>150-200</v>
      </c>
      <c r="Z340" s="69" t="str">
        <f>'Extraction info'!P341</f>
        <v>vehicle</v>
      </c>
      <c r="AA340" s="69" t="str">
        <f>'Extraction info'!Q341</f>
        <v>mianserin</v>
      </c>
      <c r="AB340" s="69" t="str">
        <f>'Extraction info'!R341</f>
        <v>teca</v>
      </c>
      <c r="AC340" s="69">
        <f>'Extraction info'!S341</f>
        <v>10</v>
      </c>
      <c r="AD340" s="69">
        <f>'Extraction info'!T341</f>
        <v>1</v>
      </c>
      <c r="AE340" s="69" t="str">
        <f>'Extraction info'!U341</f>
        <v>IP</v>
      </c>
      <c r="AF340" s="69">
        <f>'Extraction info'!V341</f>
        <v>2</v>
      </c>
      <c r="AG340" s="69">
        <f>'Extraction info'!W341</f>
        <v>1</v>
      </c>
      <c r="AH340" s="70" t="str">
        <f>'Extraction info'!X341</f>
        <v>pre15test5</v>
      </c>
      <c r="AI340" s="70" t="str">
        <f>'Extraction info'!Y341</f>
        <v>NA</v>
      </c>
      <c r="AK340" s="70" t="str">
        <f>'Extraction info'!AE341</f>
        <v>No</v>
      </c>
    </row>
    <row r="341" spans="1:37" x14ac:dyDescent="0.25">
      <c r="A341" s="65" t="str">
        <f>'FST imm. duration'!A342</f>
        <v xml:space="preserve">NAKAGAWA, Y. et al. </v>
      </c>
      <c r="B341" s="66">
        <f>'FST imm. duration'!B342</f>
        <v>1998</v>
      </c>
      <c r="C341" s="67" t="str">
        <f>'FST imm. duration'!E342</f>
        <v>FST immob. Duration</v>
      </c>
      <c r="D341" s="68">
        <f>'FST imm. duration'!J342</f>
        <v>209.78873239436621</v>
      </c>
      <c r="E341" s="68">
        <f>'FST imm. duration'!Q342</f>
        <v>80.492957746478879</v>
      </c>
      <c r="F341" s="68">
        <f>'FST imm. duration'!O342</f>
        <v>19.374518058778101</v>
      </c>
      <c r="G341" s="68">
        <f>'FST imm. duration'!V342</f>
        <v>30.731994162199747</v>
      </c>
      <c r="H341" s="67">
        <f>'FST imm. duration'!N342</f>
        <v>10</v>
      </c>
      <c r="I341" s="67">
        <f t="shared" si="8"/>
        <v>3.3333333333333335</v>
      </c>
      <c r="J341" s="67">
        <f>'FST imm. duration'!U342</f>
        <v>10</v>
      </c>
      <c r="K341" s="67">
        <f>'FST imm. duration'!W342</f>
        <v>3</v>
      </c>
      <c r="T341" s="69" t="str">
        <f>'Extraction info'!D342</f>
        <v>M</v>
      </c>
      <c r="U341" s="69" t="str">
        <f>'Extraction info'!E342</f>
        <v>rat</v>
      </c>
      <c r="V341" s="69" t="str">
        <f>'Extraction info'!F342</f>
        <v>wistar</v>
      </c>
      <c r="W341" s="69" t="str">
        <f>'Extraction info'!G342</f>
        <v>NA</v>
      </c>
      <c r="X341" s="69" t="str">
        <f>'Extraction info'!H342</f>
        <v>NA</v>
      </c>
      <c r="Y341" s="69" t="str">
        <f>'Extraction info'!I342</f>
        <v>150-200</v>
      </c>
      <c r="Z341" s="69" t="str">
        <f>'Extraction info'!P342</f>
        <v>vehicle</v>
      </c>
      <c r="AA341" s="69" t="str">
        <f>'Extraction info'!Q342</f>
        <v>mianserin</v>
      </c>
      <c r="AB341" s="69" t="str">
        <f>'Extraction info'!R342</f>
        <v>teca</v>
      </c>
      <c r="AC341" s="69">
        <f>'Extraction info'!S342</f>
        <v>30</v>
      </c>
      <c r="AD341" s="69">
        <f>'Extraction info'!T342</f>
        <v>1</v>
      </c>
      <c r="AE341" s="69" t="str">
        <f>'Extraction info'!U342</f>
        <v>IP</v>
      </c>
      <c r="AF341" s="69">
        <f>'Extraction info'!V342</f>
        <v>2</v>
      </c>
      <c r="AG341" s="69">
        <f>'Extraction info'!W342</f>
        <v>1</v>
      </c>
      <c r="AH341" s="70" t="str">
        <f>'Extraction info'!X342</f>
        <v>pre15test5</v>
      </c>
      <c r="AI341" s="70" t="str">
        <f>'Extraction info'!Y342</f>
        <v>NA</v>
      </c>
      <c r="AK341" s="70" t="str">
        <f>'Extraction info'!AE342</f>
        <v>No</v>
      </c>
    </row>
    <row r="342" spans="1:37" x14ac:dyDescent="0.25">
      <c r="A342" s="65" t="str">
        <f>'FST imm. duration'!A343</f>
        <v xml:space="preserve"> NGOUPAYE et al. </v>
      </c>
      <c r="B342" s="66">
        <f>'FST imm. duration'!B343</f>
        <v>2014</v>
      </c>
      <c r="C342" s="67" t="str">
        <f>'FST imm. duration'!E343</f>
        <v>FST immob. Duration</v>
      </c>
      <c r="D342" s="68">
        <f>'FST imm. duration'!J343</f>
        <v>60.9051094890511</v>
      </c>
      <c r="E342" s="68">
        <f>'FST imm. duration'!Q343</f>
        <v>42.467153284671532</v>
      </c>
      <c r="F342" s="68">
        <f>'FST imm. duration'!O343</f>
        <v>2.7534410247343755</v>
      </c>
      <c r="G342" s="68">
        <f>'FST imm. duration'!V343</f>
        <v>4.3983538447055608</v>
      </c>
      <c r="H342" s="67">
        <f>'FST imm. duration'!N343</f>
        <v>6</v>
      </c>
      <c r="I342" s="67">
        <f t="shared" si="8"/>
        <v>3</v>
      </c>
      <c r="J342" s="67">
        <f>'FST imm. duration'!U343</f>
        <v>6</v>
      </c>
      <c r="K342" s="67">
        <f>'FST imm. duration'!W343</f>
        <v>2</v>
      </c>
      <c r="T342" s="69" t="str">
        <f>'Extraction info'!D343</f>
        <v>M</v>
      </c>
      <c r="U342" s="69" t="str">
        <f>'Extraction info'!E343</f>
        <v>mice</v>
      </c>
      <c r="V342" s="69" t="str">
        <f>'Extraction info'!F343</f>
        <v>swiss</v>
      </c>
      <c r="W342" s="69">
        <f>'Extraction info'!G343</f>
        <v>60</v>
      </c>
      <c r="X342" s="69" t="str">
        <f>'Extraction info'!H343</f>
        <v>NA</v>
      </c>
      <c r="Y342" s="69" t="str">
        <f>'Extraction info'!I343</f>
        <v>NA</v>
      </c>
      <c r="Z342" s="69" t="str">
        <f>'Extraction info'!P343</f>
        <v>vehicle</v>
      </c>
      <c r="AA342" s="69" t="str">
        <f>'Extraction info'!Q343</f>
        <v>imipramine</v>
      </c>
      <c r="AB342" s="69" t="str">
        <f>'Extraction info'!R343</f>
        <v>tricyclic</v>
      </c>
      <c r="AC342" s="69">
        <f>'Extraction info'!S343</f>
        <v>10</v>
      </c>
      <c r="AD342" s="69">
        <f>'Extraction info'!T343</f>
        <v>1</v>
      </c>
      <c r="AE342" s="69" t="str">
        <f>'Extraction info'!U343</f>
        <v>IP</v>
      </c>
      <c r="AF342" s="69">
        <f>'Extraction info'!V343</f>
        <v>3</v>
      </c>
      <c r="AG342" s="69">
        <f>'Extraction info'!W343</f>
        <v>1</v>
      </c>
      <c r="AH342" s="70" t="str">
        <f>'Extraction info'!X343</f>
        <v>pre15test6score4</v>
      </c>
      <c r="AI342" s="70" t="str">
        <f>'Extraction info'!Y343</f>
        <v>NA</v>
      </c>
      <c r="AK342" s="70" t="str">
        <f>'Extraction info'!AE343</f>
        <v>NA</v>
      </c>
    </row>
    <row r="343" spans="1:37" x14ac:dyDescent="0.25">
      <c r="A343" s="65" t="str">
        <f>'FST imm. duration'!A344</f>
        <v xml:space="preserve"> NGOUPAYE et al. </v>
      </c>
      <c r="B343" s="66">
        <f>'FST imm. duration'!B344</f>
        <v>2014</v>
      </c>
      <c r="C343" s="67" t="str">
        <f>'FST imm. duration'!E344</f>
        <v>FST immob. Duration</v>
      </c>
      <c r="D343" s="68">
        <f>'FST imm. duration'!J344</f>
        <v>60.9051094890511</v>
      </c>
      <c r="E343" s="68">
        <f>'FST imm. duration'!Q344</f>
        <v>41.576642335766429</v>
      </c>
      <c r="F343" s="68">
        <f>'FST imm. duration'!O344</f>
        <v>2.7534410247343755</v>
      </c>
      <c r="G343" s="68">
        <f>'FST imm. duration'!V344</f>
        <v>3.2898256399423706</v>
      </c>
      <c r="H343" s="67">
        <f>'FST imm. duration'!N344</f>
        <v>6</v>
      </c>
      <c r="I343" s="67">
        <f t="shared" si="8"/>
        <v>3</v>
      </c>
      <c r="J343" s="67">
        <f>'FST imm. duration'!U344</f>
        <v>6</v>
      </c>
      <c r="K343" s="67">
        <f>'FST imm. duration'!W344</f>
        <v>2</v>
      </c>
      <c r="T343" s="69" t="str">
        <f>'Extraction info'!D344</f>
        <v>M</v>
      </c>
      <c r="U343" s="69" t="str">
        <f>'Extraction info'!E344</f>
        <v>mice</v>
      </c>
      <c r="V343" s="69" t="str">
        <f>'Extraction info'!F344</f>
        <v>swiss</v>
      </c>
      <c r="W343" s="69">
        <f>'Extraction info'!G344</f>
        <v>60</v>
      </c>
      <c r="X343" s="69" t="str">
        <f>'Extraction info'!H344</f>
        <v>NA</v>
      </c>
      <c r="Y343" s="69" t="str">
        <f>'Extraction info'!I344</f>
        <v>NA</v>
      </c>
      <c r="Z343" s="69" t="str">
        <f>'Extraction info'!P344</f>
        <v>vehicle</v>
      </c>
      <c r="AA343" s="69" t="str">
        <f>'Extraction info'!Q344</f>
        <v>fluoxetine</v>
      </c>
      <c r="AB343" s="69" t="str">
        <f>'Extraction info'!R344</f>
        <v>SSRI</v>
      </c>
      <c r="AC343" s="69">
        <f>'Extraction info'!S344</f>
        <v>10</v>
      </c>
      <c r="AD343" s="69">
        <f>'Extraction info'!T344</f>
        <v>1</v>
      </c>
      <c r="AE343" s="69" t="str">
        <f>'Extraction info'!U344</f>
        <v>IP</v>
      </c>
      <c r="AF343" s="69">
        <f>'Extraction info'!V344</f>
        <v>3</v>
      </c>
      <c r="AG343" s="69">
        <f>'Extraction info'!W344</f>
        <v>1</v>
      </c>
      <c r="AH343" s="70" t="str">
        <f>'Extraction info'!X344</f>
        <v>pre15test6score4</v>
      </c>
      <c r="AI343" s="70" t="str">
        <f>'Extraction info'!Y344</f>
        <v>NA</v>
      </c>
      <c r="AK343" s="70" t="str">
        <f>'Extraction info'!AE344</f>
        <v>NA</v>
      </c>
    </row>
    <row r="344" spans="1:37" x14ac:dyDescent="0.25">
      <c r="A344" s="65" t="str">
        <f>'FST imm. duration'!A345</f>
        <v xml:space="preserve">NISHIOKA et al. </v>
      </c>
      <c r="B344" s="66">
        <f>'FST imm. duration'!B345</f>
        <v>2011</v>
      </c>
      <c r="C344" s="67" t="str">
        <f>'FST imm. duration'!E345</f>
        <v>FST immob. Duration</v>
      </c>
      <c r="D344" s="68">
        <f>'FST imm. duration'!J345</f>
        <v>179.57282649604818</v>
      </c>
      <c r="E344" s="68">
        <f>'FST imm. duration'!Q345</f>
        <v>60.923974407226197</v>
      </c>
      <c r="F344" s="68">
        <f>'FST imm. duration'!O345</f>
        <v>38.550196071861741</v>
      </c>
      <c r="G344" s="68">
        <f>'FST imm. duration'!V345</f>
        <v>42.54852327851696</v>
      </c>
      <c r="H344" s="67">
        <f>'FST imm. duration'!N345</f>
        <v>14</v>
      </c>
      <c r="I344" s="67">
        <f t="shared" si="8"/>
        <v>14</v>
      </c>
      <c r="J344" s="67">
        <f>'FST imm. duration'!U345</f>
        <v>10</v>
      </c>
      <c r="K344" s="67">
        <f>'FST imm. duration'!W345</f>
        <v>1</v>
      </c>
      <c r="T344" s="69" t="str">
        <f>'Extraction info'!D345</f>
        <v>M</v>
      </c>
      <c r="U344" s="69" t="str">
        <f>'Extraction info'!E345</f>
        <v>mice</v>
      </c>
      <c r="V344" s="69" t="str">
        <f>'Extraction info'!F345</f>
        <v>ICR</v>
      </c>
      <c r="W344" s="69">
        <f>'Extraction info'!G345</f>
        <v>30</v>
      </c>
      <c r="X344" s="69" t="str">
        <f>'Extraction info'!H345</f>
        <v>NA</v>
      </c>
      <c r="Y344" s="69" t="str">
        <f>'Extraction info'!I345</f>
        <v>17-19</v>
      </c>
      <c r="Z344" s="69" t="str">
        <f>'Extraction info'!P345</f>
        <v>vehicle</v>
      </c>
      <c r="AA344" s="69" t="str">
        <f>'Extraction info'!Q345</f>
        <v>imipramine</v>
      </c>
      <c r="AB344" s="69" t="str">
        <f>'Extraction info'!R345</f>
        <v>tricyclic</v>
      </c>
      <c r="AC344" s="69">
        <f>'Extraction info'!S345</f>
        <v>20</v>
      </c>
      <c r="AD344" s="69">
        <f>'Extraction info'!T345</f>
        <v>10</v>
      </c>
      <c r="AE344" s="69" t="str">
        <f>'Extraction info'!U345</f>
        <v>IP</v>
      </c>
      <c r="AF344" s="69">
        <f>'Extraction info'!V345</f>
        <v>1</v>
      </c>
      <c r="AG344" s="69">
        <f>'Extraction info'!W345</f>
        <v>0.5</v>
      </c>
      <c r="AH344" s="70" t="str">
        <f>'Extraction info'!X345</f>
        <v>test6score4</v>
      </c>
      <c r="AI344" s="70" t="str">
        <f>'Extraction info'!Y345</f>
        <v>NA</v>
      </c>
      <c r="AK344" s="70" t="str">
        <f>'Extraction info'!AE345</f>
        <v>NA</v>
      </c>
    </row>
    <row r="345" spans="1:37" x14ac:dyDescent="0.25">
      <c r="A345" s="65" t="str">
        <f>'FST imm. duration'!A346</f>
        <v xml:space="preserve">NOLDNER et al. </v>
      </c>
      <c r="B345" s="66">
        <f>'FST imm. duration'!B346</f>
        <v>2002</v>
      </c>
      <c r="C345" s="67" t="str">
        <f>'FST imm. duration'!E346</f>
        <v>FST immob. Duration</v>
      </c>
      <c r="D345" s="68">
        <f>'FST imm. duration'!J346</f>
        <v>162.0720040281974</v>
      </c>
      <c r="E345" s="68">
        <f>'FST imm. duration'!Q346</f>
        <v>53.751258811681772</v>
      </c>
      <c r="F345" s="68">
        <f>'FST imm. duration'!O346</f>
        <v>9.7550111358574618</v>
      </c>
      <c r="G345" s="68">
        <f>'FST imm. duration'!V346</f>
        <v>6.8279448338231976</v>
      </c>
      <c r="H345" s="67">
        <f>'FST imm. duration'!N346</f>
        <v>8</v>
      </c>
      <c r="I345" s="67">
        <f t="shared" si="8"/>
        <v>8</v>
      </c>
      <c r="J345" s="67">
        <f>'FST imm. duration'!U346</f>
        <v>8</v>
      </c>
      <c r="K345" s="67">
        <f>'FST imm. duration'!W346</f>
        <v>1</v>
      </c>
      <c r="T345" s="69" t="str">
        <f>'Extraction info'!D346</f>
        <v>M</v>
      </c>
      <c r="U345" s="69" t="str">
        <f>'Extraction info'!E346</f>
        <v>rat</v>
      </c>
      <c r="V345" s="69" t="str">
        <f>'Extraction info'!F346</f>
        <v>sprague-dawley</v>
      </c>
      <c r="W345" s="69" t="str">
        <f>'Extraction info'!G346</f>
        <v>NA</v>
      </c>
      <c r="X345" s="69" t="str">
        <f>'Extraction info'!H346</f>
        <v>NA</v>
      </c>
      <c r="Y345" s="69" t="str">
        <f>'Extraction info'!I346</f>
        <v>190-260</v>
      </c>
      <c r="Z345" s="69" t="str">
        <f>'Extraction info'!P346</f>
        <v>vehicle</v>
      </c>
      <c r="AA345" s="69" t="str">
        <f>'Extraction info'!Q346</f>
        <v>imipramine</v>
      </c>
      <c r="AB345" s="69" t="str">
        <f>'Extraction info'!R346</f>
        <v>tricyclic</v>
      </c>
      <c r="AC345" s="69">
        <f>'Extraction info'!S346</f>
        <v>30</v>
      </c>
      <c r="AD345" s="69">
        <f>'Extraction info'!T346</f>
        <v>7</v>
      </c>
      <c r="AE345" s="69" t="str">
        <f>'Extraction info'!U346</f>
        <v>gavage</v>
      </c>
      <c r="AF345" s="69">
        <f>'Extraction info'!V346</f>
        <v>1</v>
      </c>
      <c r="AG345" s="69">
        <f>'Extraction info'!W346</f>
        <v>1</v>
      </c>
      <c r="AH345" s="70" t="str">
        <f>'Extraction info'!X346</f>
        <v>pre15test5</v>
      </c>
      <c r="AI345" s="70" t="str">
        <f>'Extraction info'!Y346</f>
        <v>NA</v>
      </c>
      <c r="AK345" s="70" t="str">
        <f>'Extraction info'!AE346</f>
        <v>NA</v>
      </c>
    </row>
    <row r="346" spans="1:37" x14ac:dyDescent="0.25">
      <c r="A346" s="65" t="str">
        <f>'FST imm. duration'!A347</f>
        <v xml:space="preserve">NOLDNER et al. </v>
      </c>
      <c r="B346" s="66">
        <f>'FST imm. duration'!B347</f>
        <v>2002</v>
      </c>
      <c r="C346" s="67" t="str">
        <f>'FST imm. duration'!E347</f>
        <v>FST immob. Duration</v>
      </c>
      <c r="D346" s="68">
        <f>'FST imm. duration'!J347</f>
        <v>149.98835855646098</v>
      </c>
      <c r="E346" s="68">
        <f>'FST imm. duration'!Q347</f>
        <v>51.594877764842835</v>
      </c>
      <c r="F346" s="68">
        <f>'FST imm. duration'!O347</f>
        <v>5.2561247216035634</v>
      </c>
      <c r="G346" s="68">
        <f>'FST imm. duration'!V347</f>
        <v>3.7983269274248253</v>
      </c>
      <c r="H346" s="67">
        <f>'FST imm. duration'!N347</f>
        <v>8</v>
      </c>
      <c r="I346" s="67">
        <f t="shared" si="8"/>
        <v>8</v>
      </c>
      <c r="J346" s="67">
        <f>'FST imm. duration'!U347</f>
        <v>8</v>
      </c>
      <c r="K346" s="67">
        <f>'FST imm. duration'!W347</f>
        <v>1</v>
      </c>
      <c r="T346" s="69" t="str">
        <f>'Extraction info'!D347</f>
        <v>M</v>
      </c>
      <c r="U346" s="69" t="str">
        <f>'Extraction info'!E347</f>
        <v>rat</v>
      </c>
      <c r="V346" s="69" t="str">
        <f>'Extraction info'!F347</f>
        <v>sprague-dawley</v>
      </c>
      <c r="W346" s="69" t="str">
        <f>'Extraction info'!G347</f>
        <v>NA</v>
      </c>
      <c r="X346" s="69" t="str">
        <f>'Extraction info'!H347</f>
        <v>NA</v>
      </c>
      <c r="Y346" s="69" t="str">
        <f>'Extraction info'!I347</f>
        <v>190-260</v>
      </c>
      <c r="Z346" s="69" t="str">
        <f>'Extraction info'!P347</f>
        <v>vehicle</v>
      </c>
      <c r="AA346" s="69" t="str">
        <f>'Extraction info'!Q347</f>
        <v>imipramine</v>
      </c>
      <c r="AB346" s="69" t="str">
        <f>'Extraction info'!R347</f>
        <v>tricyclic</v>
      </c>
      <c r="AC346" s="69">
        <f>'Extraction info'!S347</f>
        <v>30</v>
      </c>
      <c r="AD346" s="69">
        <f>'Extraction info'!T347</f>
        <v>7</v>
      </c>
      <c r="AE346" s="69" t="str">
        <f>'Extraction info'!U347</f>
        <v>gavage</v>
      </c>
      <c r="AF346" s="69">
        <f>'Extraction info'!V347</f>
        <v>1</v>
      </c>
      <c r="AG346" s="69">
        <f>'Extraction info'!W347</f>
        <v>1</v>
      </c>
      <c r="AH346" s="70" t="str">
        <f>'Extraction info'!X347</f>
        <v>pre15test5</v>
      </c>
      <c r="AI346" s="70" t="str">
        <f>'Extraction info'!Y347</f>
        <v>NA</v>
      </c>
      <c r="AK346" s="70" t="str">
        <f>'Extraction info'!AE347</f>
        <v>NA</v>
      </c>
    </row>
    <row r="347" spans="1:37" x14ac:dyDescent="0.25">
      <c r="A347" s="65" t="str">
        <f>'FST imm. duration'!A348</f>
        <v xml:space="preserve">NOLDNER et al. </v>
      </c>
      <c r="B347" s="66">
        <f>'FST imm. duration'!B348</f>
        <v>2002</v>
      </c>
      <c r="C347" s="67" t="str">
        <f>'FST imm. duration'!E348</f>
        <v>FST immob. Duration</v>
      </c>
      <c r="D347" s="68">
        <f>'FST imm. duration'!J348</f>
        <v>150.81056044465029</v>
      </c>
      <c r="E347" s="68">
        <f>'FST imm. duration'!Q348</f>
        <v>54.052802223251504</v>
      </c>
      <c r="F347" s="68">
        <f>'FST imm. duration'!O348</f>
        <v>3.7416481069042322</v>
      </c>
      <c r="G347" s="68">
        <f>'FST imm. duration'!V348</f>
        <v>7.6555023923444985</v>
      </c>
      <c r="H347" s="67">
        <f>'FST imm. duration'!N348</f>
        <v>8</v>
      </c>
      <c r="I347" s="67">
        <f t="shared" si="8"/>
        <v>8</v>
      </c>
      <c r="J347" s="67">
        <f>'FST imm. duration'!U348</f>
        <v>8</v>
      </c>
      <c r="K347" s="67">
        <f>'FST imm. duration'!W348</f>
        <v>1</v>
      </c>
      <c r="T347" s="69" t="str">
        <f>'Extraction info'!D348</f>
        <v>M</v>
      </c>
      <c r="U347" s="69" t="str">
        <f>'Extraction info'!E348</f>
        <v>rat</v>
      </c>
      <c r="V347" s="69" t="str">
        <f>'Extraction info'!F348</f>
        <v>sprague-dawley</v>
      </c>
      <c r="W347" s="69" t="str">
        <f>'Extraction info'!G348</f>
        <v>NA</v>
      </c>
      <c r="X347" s="69" t="str">
        <f>'Extraction info'!H348</f>
        <v>NA</v>
      </c>
      <c r="Y347" s="69" t="str">
        <f>'Extraction info'!I348</f>
        <v>190-260</v>
      </c>
      <c r="Z347" s="69" t="str">
        <f>'Extraction info'!P348</f>
        <v>vehicle</v>
      </c>
      <c r="AA347" s="69" t="str">
        <f>'Extraction info'!Q348</f>
        <v>imipramine</v>
      </c>
      <c r="AB347" s="69" t="str">
        <f>'Extraction info'!R348</f>
        <v>tricyclic</v>
      </c>
      <c r="AC347" s="69">
        <f>'Extraction info'!S348</f>
        <v>30</v>
      </c>
      <c r="AD347" s="69">
        <f>'Extraction info'!T348</f>
        <v>7</v>
      </c>
      <c r="AE347" s="69" t="str">
        <f>'Extraction info'!U348</f>
        <v>gavage</v>
      </c>
      <c r="AF347" s="69">
        <f>'Extraction info'!V348</f>
        <v>1</v>
      </c>
      <c r="AG347" s="69">
        <f>'Extraction info'!W348</f>
        <v>1</v>
      </c>
      <c r="AH347" s="70" t="str">
        <f>'Extraction info'!X348</f>
        <v>pre15test5</v>
      </c>
      <c r="AI347" s="70" t="str">
        <f>'Extraction info'!Y348</f>
        <v>NA</v>
      </c>
      <c r="AK347" s="70" t="str">
        <f>'Extraction info'!AE348</f>
        <v>NA</v>
      </c>
    </row>
    <row r="348" spans="1:37" x14ac:dyDescent="0.25">
      <c r="A348" s="65" t="str">
        <f>'FST imm. duration'!A349</f>
        <v xml:space="preserve">NOLDNER et al. </v>
      </c>
      <c r="B348" s="66">
        <f>'FST imm. duration'!B349</f>
        <v>2002</v>
      </c>
      <c r="C348" s="67" t="str">
        <f>'FST imm. duration'!E349</f>
        <v>FST immob. Duration</v>
      </c>
      <c r="D348" s="68">
        <f>'FST imm. duration'!J349</f>
        <v>144.79568234387048</v>
      </c>
      <c r="E348" s="68">
        <f>'FST imm. duration'!Q349</f>
        <v>72.423541506039584</v>
      </c>
      <c r="F348" s="68">
        <f>'FST imm. duration'!O349</f>
        <v>3.7416481069042322</v>
      </c>
      <c r="G348" s="68">
        <f>'FST imm. duration'!V349</f>
        <v>4.6024151287309181</v>
      </c>
      <c r="H348" s="67">
        <f>'FST imm. duration'!N349</f>
        <v>8</v>
      </c>
      <c r="I348" s="67">
        <f t="shared" si="8"/>
        <v>8</v>
      </c>
      <c r="J348" s="67">
        <f>'FST imm. duration'!U349</f>
        <v>8</v>
      </c>
      <c r="K348" s="67">
        <f>'FST imm. duration'!W349</f>
        <v>1</v>
      </c>
      <c r="T348" s="69" t="str">
        <f>'Extraction info'!D349</f>
        <v>M</v>
      </c>
      <c r="U348" s="69" t="str">
        <f>'Extraction info'!E349</f>
        <v>rat</v>
      </c>
      <c r="V348" s="69" t="str">
        <f>'Extraction info'!F349</f>
        <v>sprague-dawley</v>
      </c>
      <c r="W348" s="69" t="str">
        <f>'Extraction info'!G349</f>
        <v>NA</v>
      </c>
      <c r="X348" s="69" t="str">
        <f>'Extraction info'!H349</f>
        <v>NA</v>
      </c>
      <c r="Y348" s="69" t="str">
        <f>'Extraction info'!I349</f>
        <v>190-260</v>
      </c>
      <c r="Z348" s="69" t="str">
        <f>'Extraction info'!P349</f>
        <v>vehicle</v>
      </c>
      <c r="AA348" s="69" t="str">
        <f>'Extraction info'!Q349</f>
        <v>imipramine</v>
      </c>
      <c r="AB348" s="69" t="str">
        <f>'Extraction info'!R349</f>
        <v>tricyclic</v>
      </c>
      <c r="AC348" s="69">
        <f>'Extraction info'!S349</f>
        <v>20</v>
      </c>
      <c r="AD348" s="69">
        <f>'Extraction info'!T349</f>
        <v>7</v>
      </c>
      <c r="AE348" s="69" t="str">
        <f>'Extraction info'!U349</f>
        <v>gavage</v>
      </c>
      <c r="AF348" s="69">
        <f>'Extraction info'!V349</f>
        <v>1</v>
      </c>
      <c r="AG348" s="69">
        <f>'Extraction info'!W349</f>
        <v>1</v>
      </c>
      <c r="AH348" s="70" t="str">
        <f>'Extraction info'!X349</f>
        <v>pre15test5</v>
      </c>
      <c r="AI348" s="70" t="str">
        <f>'Extraction info'!Y349</f>
        <v>NA</v>
      </c>
      <c r="AK348" s="70" t="str">
        <f>'Extraction info'!AE349</f>
        <v>NA</v>
      </c>
    </row>
    <row r="349" spans="1:37" x14ac:dyDescent="0.25">
      <c r="A349" s="65" t="str">
        <f>'FST imm. duration'!A350</f>
        <v xml:space="preserve">NOLDNER et al. </v>
      </c>
      <c r="B349" s="66">
        <f>'FST imm. duration'!B350</f>
        <v>2002</v>
      </c>
      <c r="C349" s="67" t="str">
        <f>'FST imm. duration'!E350</f>
        <v>FST immob. Duration</v>
      </c>
      <c r="D349" s="68">
        <f>'FST imm. duration'!J350</f>
        <v>165.20183955033212</v>
      </c>
      <c r="E349" s="68">
        <f>'FST imm. duration'!Q350</f>
        <v>53.091466530403679</v>
      </c>
      <c r="F349" s="68">
        <f>'FST imm. duration'!O350</f>
        <v>7.5966538548496505</v>
      </c>
      <c r="G349" s="68">
        <f>'FST imm. duration'!V350</f>
        <v>4.6024151287309181</v>
      </c>
      <c r="H349" s="67">
        <f>'FST imm. duration'!N350</f>
        <v>8</v>
      </c>
      <c r="I349" s="67">
        <f t="shared" si="8"/>
        <v>8</v>
      </c>
      <c r="J349" s="67">
        <f>'FST imm. duration'!U350</f>
        <v>8</v>
      </c>
      <c r="K349" s="67">
        <f>'FST imm. duration'!W350</f>
        <v>1</v>
      </c>
      <c r="T349" s="69" t="str">
        <f>'Extraction info'!D350</f>
        <v>M</v>
      </c>
      <c r="U349" s="69" t="str">
        <f>'Extraction info'!E350</f>
        <v>rat</v>
      </c>
      <c r="V349" s="69" t="str">
        <f>'Extraction info'!F350</f>
        <v>sprague-dawley</v>
      </c>
      <c r="W349" s="69" t="str">
        <f>'Extraction info'!G350</f>
        <v>NA</v>
      </c>
      <c r="X349" s="69" t="str">
        <f>'Extraction info'!H350</f>
        <v>NA</v>
      </c>
      <c r="Y349" s="69" t="str">
        <f>'Extraction info'!I350</f>
        <v>190-260</v>
      </c>
      <c r="Z349" s="69" t="str">
        <f>'Extraction info'!P350</f>
        <v>vehicle</v>
      </c>
      <c r="AA349" s="69" t="str">
        <f>'Extraction info'!Q350</f>
        <v>imipramine</v>
      </c>
      <c r="AB349" s="69" t="str">
        <f>'Extraction info'!R350</f>
        <v>tricyclic</v>
      </c>
      <c r="AC349" s="69">
        <f>'Extraction info'!S350</f>
        <v>30</v>
      </c>
      <c r="AD349" s="69">
        <f>'Extraction info'!T350</f>
        <v>7</v>
      </c>
      <c r="AE349" s="69" t="str">
        <f>'Extraction info'!U350</f>
        <v>gavage</v>
      </c>
      <c r="AF349" s="69">
        <f>'Extraction info'!V350</f>
        <v>1</v>
      </c>
      <c r="AG349" s="69">
        <f>'Extraction info'!W350</f>
        <v>1</v>
      </c>
      <c r="AH349" s="70" t="str">
        <f>'Extraction info'!X350</f>
        <v>pre15test5</v>
      </c>
      <c r="AI349" s="70" t="str">
        <f>'Extraction info'!Y350</f>
        <v>NA</v>
      </c>
      <c r="AK349" s="70" t="str">
        <f>'Extraction info'!AE350</f>
        <v>NA</v>
      </c>
    </row>
    <row r="350" spans="1:37" x14ac:dyDescent="0.25">
      <c r="A350" s="65" t="str">
        <f>'FST imm. duration'!A351</f>
        <v xml:space="preserve">O'NEILL et al. </v>
      </c>
      <c r="B350" s="66">
        <f>'FST imm. duration'!B351</f>
        <v>2001</v>
      </c>
      <c r="C350" s="67" t="str">
        <f>'FST imm. duration'!E351</f>
        <v>FST immob. Duration</v>
      </c>
      <c r="D350" s="68">
        <f>'FST imm. duration'!J351</f>
        <v>144</v>
      </c>
      <c r="E350" s="68">
        <f>'FST imm. duration'!Q351</f>
        <v>134</v>
      </c>
      <c r="F350" s="68">
        <f>'FST imm. duration'!O351</f>
        <v>51.439284598446733</v>
      </c>
      <c r="G350" s="68">
        <f>'FST imm. duration'!V351</f>
        <v>53.888774341229912</v>
      </c>
      <c r="H350" s="67">
        <f>'FST imm. duration'!N351</f>
        <v>6</v>
      </c>
      <c r="I350" s="67">
        <f t="shared" si="8"/>
        <v>1.5</v>
      </c>
      <c r="J350" s="67">
        <f>'FST imm. duration'!U351</f>
        <v>6</v>
      </c>
      <c r="K350" s="67">
        <f>'FST imm. duration'!W351</f>
        <v>4</v>
      </c>
      <c r="T350" s="69" t="str">
        <f>'Extraction info'!D351</f>
        <v>F</v>
      </c>
      <c r="U350" s="69" t="str">
        <f>'Extraction info'!E351</f>
        <v>mice</v>
      </c>
      <c r="V350" s="69" t="str">
        <f>'Extraction info'!F351</f>
        <v>BKTO</v>
      </c>
      <c r="W350" s="69" t="str">
        <f>'Extraction info'!G351</f>
        <v>NA</v>
      </c>
      <c r="X350" s="69" t="str">
        <f>'Extraction info'!H351</f>
        <v>NA</v>
      </c>
      <c r="Y350" s="69" t="str">
        <f>'Extraction info'!I351</f>
        <v>25-35</v>
      </c>
      <c r="Z350" s="69" t="str">
        <f>'Extraction info'!P351</f>
        <v>vehicle</v>
      </c>
      <c r="AA350" s="69" t="str">
        <f>'Extraction info'!Q351</f>
        <v>imipramine</v>
      </c>
      <c r="AB350" s="69" t="str">
        <f>'Extraction info'!R351</f>
        <v>tricyclic</v>
      </c>
      <c r="AC350" s="69">
        <f>'Extraction info'!S351</f>
        <v>1.25</v>
      </c>
      <c r="AD350" s="69" t="str">
        <f>'Extraction info'!T351</f>
        <v>NA</v>
      </c>
      <c r="AE350" s="69" t="str">
        <f>'Extraction info'!U351</f>
        <v>subcutaneous</v>
      </c>
      <c r="AF350" s="69" t="str">
        <f>'Extraction info'!V351</f>
        <v>NA</v>
      </c>
      <c r="AG350" s="69" t="str">
        <f>'Extraction info'!W351</f>
        <v>NA</v>
      </c>
      <c r="AH350" s="70" t="str">
        <f>'Extraction info'!X351</f>
        <v>test5score4</v>
      </c>
      <c r="AI350" s="70" t="str">
        <f>'Extraction info'!Y351</f>
        <v>manually, chronometers</v>
      </c>
      <c r="AK350" s="70" t="str">
        <f>'Extraction info'!AE351</f>
        <v>NA</v>
      </c>
    </row>
    <row r="351" spans="1:37" x14ac:dyDescent="0.25">
      <c r="A351" s="65" t="str">
        <f>'FST imm. duration'!A352</f>
        <v xml:space="preserve">O'NEILL et al. </v>
      </c>
      <c r="B351" s="66">
        <f>'FST imm. duration'!B352</f>
        <v>2001</v>
      </c>
      <c r="C351" s="67" t="str">
        <f>'FST imm. duration'!E352</f>
        <v>FST immob. Duration</v>
      </c>
      <c r="D351" s="68">
        <f>'FST imm. duration'!J352</f>
        <v>144</v>
      </c>
      <c r="E351" s="68">
        <f>'FST imm. duration'!Q352</f>
        <v>103</v>
      </c>
      <c r="F351" s="68">
        <f>'FST imm. duration'!O352</f>
        <v>51.439284598446733</v>
      </c>
      <c r="G351" s="68">
        <f>'FST imm. duration'!V352</f>
        <v>48.989794855663561</v>
      </c>
      <c r="H351" s="67">
        <f>'FST imm. duration'!N352</f>
        <v>6</v>
      </c>
      <c r="I351" s="67">
        <f t="shared" si="8"/>
        <v>1.5</v>
      </c>
      <c r="J351" s="67">
        <f>'FST imm. duration'!U352</f>
        <v>6</v>
      </c>
      <c r="K351" s="67">
        <f>'FST imm. duration'!W352</f>
        <v>4</v>
      </c>
      <c r="T351" s="69" t="str">
        <f>'Extraction info'!D352</f>
        <v>F</v>
      </c>
      <c r="U351" s="69" t="str">
        <f>'Extraction info'!E352</f>
        <v>mice</v>
      </c>
      <c r="V351" s="69" t="str">
        <f>'Extraction info'!F352</f>
        <v>BKTO</v>
      </c>
      <c r="W351" s="69" t="str">
        <f>'Extraction info'!G352</f>
        <v>NA</v>
      </c>
      <c r="X351" s="69" t="str">
        <f>'Extraction info'!H352</f>
        <v>NA</v>
      </c>
      <c r="Y351" s="69" t="str">
        <f>'Extraction info'!I352</f>
        <v>25-35</v>
      </c>
      <c r="Z351" s="69" t="str">
        <f>'Extraction info'!P352</f>
        <v>vehicle</v>
      </c>
      <c r="AA351" s="69" t="str">
        <f>'Extraction info'!Q352</f>
        <v>imipramine</v>
      </c>
      <c r="AB351" s="69" t="str">
        <f>'Extraction info'!R352</f>
        <v>tricyclic</v>
      </c>
      <c r="AC351" s="69">
        <f>'Extraction info'!S352</f>
        <v>2.5</v>
      </c>
      <c r="AD351" s="69" t="str">
        <f>'Extraction info'!T352</f>
        <v>NA</v>
      </c>
      <c r="AE351" s="69" t="str">
        <f>'Extraction info'!U352</f>
        <v>subcutaneous</v>
      </c>
      <c r="AF351" s="69" t="str">
        <f>'Extraction info'!V352</f>
        <v>NA</v>
      </c>
      <c r="AG351" s="69" t="str">
        <f>'Extraction info'!W352</f>
        <v>NA</v>
      </c>
      <c r="AH351" s="70" t="str">
        <f>'Extraction info'!X352</f>
        <v>test5score4</v>
      </c>
      <c r="AI351" s="70" t="str">
        <f>'Extraction info'!Y352</f>
        <v>manually, chronometers</v>
      </c>
      <c r="AK351" s="70" t="str">
        <f>'Extraction info'!AE352</f>
        <v>NA</v>
      </c>
    </row>
    <row r="352" spans="1:37" x14ac:dyDescent="0.25">
      <c r="A352" s="65" t="str">
        <f>'FST imm. duration'!A353</f>
        <v xml:space="preserve">O'NEILL et al. </v>
      </c>
      <c r="B352" s="66">
        <f>'FST imm. duration'!B353</f>
        <v>2001</v>
      </c>
      <c r="C352" s="67" t="str">
        <f>'FST imm. duration'!E353</f>
        <v>FST immob. Duration</v>
      </c>
      <c r="D352" s="68">
        <f>'FST imm. duration'!J353</f>
        <v>144</v>
      </c>
      <c r="E352" s="68">
        <f>'FST imm. duration'!Q353</f>
        <v>67</v>
      </c>
      <c r="F352" s="68">
        <f>'FST imm. duration'!O353</f>
        <v>51.439284598446733</v>
      </c>
      <c r="G352" s="68">
        <f>'FST imm. duration'!V353</f>
        <v>29.393876913398135</v>
      </c>
      <c r="H352" s="67">
        <f>'FST imm. duration'!N353</f>
        <v>6</v>
      </c>
      <c r="I352" s="67">
        <f t="shared" si="8"/>
        <v>1.5</v>
      </c>
      <c r="J352" s="67">
        <f>'FST imm. duration'!U353</f>
        <v>6</v>
      </c>
      <c r="K352" s="67">
        <f>'FST imm. duration'!W353</f>
        <v>4</v>
      </c>
      <c r="T352" s="69" t="str">
        <f>'Extraction info'!D353</f>
        <v>F</v>
      </c>
      <c r="U352" s="69" t="str">
        <f>'Extraction info'!E353</f>
        <v>mice</v>
      </c>
      <c r="V352" s="69" t="str">
        <f>'Extraction info'!F353</f>
        <v>BKTO</v>
      </c>
      <c r="W352" s="69" t="str">
        <f>'Extraction info'!G353</f>
        <v>NA</v>
      </c>
      <c r="X352" s="69" t="str">
        <f>'Extraction info'!H353</f>
        <v>NA</v>
      </c>
      <c r="Y352" s="69" t="str">
        <f>'Extraction info'!I353</f>
        <v>25-35</v>
      </c>
      <c r="Z352" s="69" t="str">
        <f>'Extraction info'!P353</f>
        <v>vehicle</v>
      </c>
      <c r="AA352" s="69" t="str">
        <f>'Extraction info'!Q353</f>
        <v>imipramine</v>
      </c>
      <c r="AB352" s="69" t="str">
        <f>'Extraction info'!R353</f>
        <v>tricyclic</v>
      </c>
      <c r="AC352" s="69">
        <f>'Extraction info'!S353</f>
        <v>5</v>
      </c>
      <c r="AD352" s="69" t="str">
        <f>'Extraction info'!T353</f>
        <v>NA</v>
      </c>
      <c r="AE352" s="69" t="str">
        <f>'Extraction info'!U353</f>
        <v>subcutaneous</v>
      </c>
      <c r="AF352" s="69" t="str">
        <f>'Extraction info'!V353</f>
        <v>NA</v>
      </c>
      <c r="AG352" s="69" t="str">
        <f>'Extraction info'!W353</f>
        <v>NA</v>
      </c>
      <c r="AH352" s="70" t="str">
        <f>'Extraction info'!X353</f>
        <v>test5score4</v>
      </c>
      <c r="AI352" s="70" t="str">
        <f>'Extraction info'!Y353</f>
        <v>manually, chronometers</v>
      </c>
      <c r="AK352" s="70" t="str">
        <f>'Extraction info'!AE353</f>
        <v>NA</v>
      </c>
    </row>
    <row r="353" spans="1:37" x14ac:dyDescent="0.25">
      <c r="A353" s="65" t="str">
        <f>'FST imm. duration'!A354</f>
        <v xml:space="preserve">O'NEILL et al. </v>
      </c>
      <c r="B353" s="66">
        <f>'FST imm. duration'!B354</f>
        <v>2001</v>
      </c>
      <c r="C353" s="67" t="str">
        <f>'FST imm. duration'!E354</f>
        <v>FST immob. Duration</v>
      </c>
      <c r="D353" s="68">
        <f>'FST imm. duration'!J354</f>
        <v>144</v>
      </c>
      <c r="E353" s="68">
        <f>'FST imm. duration'!Q354</f>
        <v>43</v>
      </c>
      <c r="F353" s="68">
        <f>'FST imm. duration'!O354</f>
        <v>51.439284598446733</v>
      </c>
      <c r="G353" s="68">
        <f>'FST imm. duration'!V354</f>
        <v>24.494897427831781</v>
      </c>
      <c r="H353" s="67">
        <f>'FST imm. duration'!N354</f>
        <v>6</v>
      </c>
      <c r="I353" s="67">
        <f t="shared" si="8"/>
        <v>1.5</v>
      </c>
      <c r="J353" s="67">
        <f>'FST imm. duration'!U354</f>
        <v>6</v>
      </c>
      <c r="K353" s="67">
        <f>'FST imm. duration'!W354</f>
        <v>4</v>
      </c>
      <c r="T353" s="69" t="str">
        <f>'Extraction info'!D354</f>
        <v>F</v>
      </c>
      <c r="U353" s="69" t="str">
        <f>'Extraction info'!E354</f>
        <v>mice</v>
      </c>
      <c r="V353" s="69" t="str">
        <f>'Extraction info'!F354</f>
        <v>BKTO</v>
      </c>
      <c r="W353" s="69" t="str">
        <f>'Extraction info'!G354</f>
        <v>NA</v>
      </c>
      <c r="X353" s="69" t="str">
        <f>'Extraction info'!H354</f>
        <v>NA</v>
      </c>
      <c r="Y353" s="69" t="str">
        <f>'Extraction info'!I354</f>
        <v>25-35</v>
      </c>
      <c r="Z353" s="69" t="str">
        <f>'Extraction info'!P354</f>
        <v>vehicle</v>
      </c>
      <c r="AA353" s="69" t="str">
        <f>'Extraction info'!Q354</f>
        <v>imipramine</v>
      </c>
      <c r="AB353" s="69" t="str">
        <f>'Extraction info'!R354</f>
        <v>tricyclic</v>
      </c>
      <c r="AC353" s="69">
        <f>'Extraction info'!S354</f>
        <v>10</v>
      </c>
      <c r="AD353" s="69" t="str">
        <f>'Extraction info'!T354</f>
        <v>NA</v>
      </c>
      <c r="AE353" s="69" t="str">
        <f>'Extraction info'!U354</f>
        <v>subcutaneous</v>
      </c>
      <c r="AF353" s="69" t="str">
        <f>'Extraction info'!V354</f>
        <v>NA</v>
      </c>
      <c r="AG353" s="69" t="str">
        <f>'Extraction info'!W354</f>
        <v>NA</v>
      </c>
      <c r="AH353" s="70" t="str">
        <f>'Extraction info'!X354</f>
        <v>test5score4</v>
      </c>
      <c r="AI353" s="70" t="str">
        <f>'Extraction info'!Y354</f>
        <v>manually, chronometers</v>
      </c>
      <c r="AK353" s="70" t="str">
        <f>'Extraction info'!AE354</f>
        <v>NA</v>
      </c>
    </row>
    <row r="354" spans="1:37" x14ac:dyDescent="0.25">
      <c r="A354" s="65" t="str">
        <f>'FST imm. duration'!A355</f>
        <v xml:space="preserve">PAWAR et al. </v>
      </c>
      <c r="B354" s="66">
        <f>'FST imm. duration'!B355</f>
        <v>2009</v>
      </c>
      <c r="C354" s="67" t="str">
        <f>'FST imm. duration'!E355</f>
        <v>FST immob. Duration</v>
      </c>
      <c r="D354" s="68">
        <f>'FST imm. duration'!J355</f>
        <v>40.200000000000003</v>
      </c>
      <c r="E354" s="68">
        <f>'FST imm. duration'!Q355</f>
        <v>13.7</v>
      </c>
      <c r="F354" s="68">
        <f>'FST imm. duration'!O355</f>
        <v>5.1194530957906048</v>
      </c>
      <c r="G354" s="68">
        <f>'FST imm. duration'!V355</f>
        <v>4.468914857098981</v>
      </c>
      <c r="H354" s="67">
        <f>'FST imm. duration'!N355</f>
        <v>8</v>
      </c>
      <c r="I354" s="67">
        <f t="shared" si="8"/>
        <v>8</v>
      </c>
      <c r="J354" s="67">
        <f>'FST imm. duration'!U355</f>
        <v>8</v>
      </c>
      <c r="K354" s="67">
        <f>'FST imm. duration'!W355</f>
        <v>1</v>
      </c>
      <c r="T354" s="69" t="str">
        <f>'Extraction info'!D355</f>
        <v>M</v>
      </c>
      <c r="U354" s="69" t="str">
        <f>'Extraction info'!E355</f>
        <v>mice</v>
      </c>
      <c r="V354" s="69" t="str">
        <f>'Extraction info'!F355</f>
        <v>swiss</v>
      </c>
      <c r="W354" s="69" t="str">
        <f>'Extraction info'!G355</f>
        <v>NA</v>
      </c>
      <c r="X354" s="69" t="str">
        <f>'Extraction info'!H355</f>
        <v>NA</v>
      </c>
      <c r="Y354" s="69" t="str">
        <f>'Extraction info'!I355</f>
        <v>20-30</v>
      </c>
      <c r="Z354" s="69" t="str">
        <f>'Extraction info'!P355</f>
        <v>vehicle</v>
      </c>
      <c r="AA354" s="69" t="str">
        <f>'Extraction info'!Q355</f>
        <v>fluoxetine</v>
      </c>
      <c r="AB354" s="69" t="str">
        <f>'Extraction info'!R355</f>
        <v>SSRI</v>
      </c>
      <c r="AC354" s="69">
        <f>'Extraction info'!S355</f>
        <v>10</v>
      </c>
      <c r="AD354" s="69">
        <f>'Extraction info'!T355</f>
        <v>1</v>
      </c>
      <c r="AE354" s="69" t="str">
        <f>'Extraction info'!U355</f>
        <v>oral</v>
      </c>
      <c r="AF354" s="69">
        <f>'Extraction info'!V355</f>
        <v>3</v>
      </c>
      <c r="AG354" s="69">
        <f>'Extraction info'!W355</f>
        <v>1</v>
      </c>
      <c r="AH354" s="70" t="str">
        <f>'Extraction info'!X355</f>
        <v>pre15test5</v>
      </c>
      <c r="AI354" s="70" t="str">
        <f>'Extraction info'!Y355</f>
        <v>video analysis, score5sinterval</v>
      </c>
      <c r="AK354" s="70" t="str">
        <f>'Extraction info'!AE355</f>
        <v>NA</v>
      </c>
    </row>
    <row r="355" spans="1:37" x14ac:dyDescent="0.25">
      <c r="A355" s="65" t="str">
        <f>'FST imm. duration'!A356</f>
        <v xml:space="preserve">PAWAR et al. </v>
      </c>
      <c r="B355" s="66">
        <f>'FST imm. duration'!B356</f>
        <v>2009</v>
      </c>
      <c r="C355" s="67" t="str">
        <f>'FST imm. duration'!E356</f>
        <v>FST immob. Duration</v>
      </c>
      <c r="D355" s="68">
        <f>'FST imm. duration'!J356</f>
        <v>41.6</v>
      </c>
      <c r="E355" s="68">
        <f>'FST imm. duration'!Q356</f>
        <v>13.6</v>
      </c>
      <c r="F355" s="68">
        <f>'FST imm. duration'!O356</f>
        <v>3.5072496346852757</v>
      </c>
      <c r="G355" s="68">
        <f>'FST imm. duration'!V356</f>
        <v>5.5154328932550714</v>
      </c>
      <c r="H355" s="67">
        <f>'FST imm. duration'!N356</f>
        <v>8</v>
      </c>
      <c r="I355" s="67">
        <f t="shared" si="8"/>
        <v>8</v>
      </c>
      <c r="J355" s="67">
        <f>'FST imm. duration'!U356</f>
        <v>8</v>
      </c>
      <c r="K355" s="67">
        <f>'FST imm. duration'!W356</f>
        <v>1</v>
      </c>
      <c r="T355" s="69" t="str">
        <f>'Extraction info'!D356</f>
        <v>M</v>
      </c>
      <c r="U355" s="69" t="str">
        <f>'Extraction info'!E356</f>
        <v>mice</v>
      </c>
      <c r="V355" s="69" t="str">
        <f>'Extraction info'!F356</f>
        <v>swiss</v>
      </c>
      <c r="W355" s="69" t="str">
        <f>'Extraction info'!G356</f>
        <v>NA</v>
      </c>
      <c r="X355" s="69" t="str">
        <f>'Extraction info'!H356</f>
        <v>NA</v>
      </c>
      <c r="Y355" s="69" t="str">
        <f>'Extraction info'!I356</f>
        <v>20-30</v>
      </c>
      <c r="Z355" s="69" t="str">
        <f>'Extraction info'!P356</f>
        <v>vehicle</v>
      </c>
      <c r="AA355" s="69" t="str">
        <f>'Extraction info'!Q356</f>
        <v>fluoxetine</v>
      </c>
      <c r="AB355" s="69" t="str">
        <f>'Extraction info'!R356</f>
        <v>SSRI</v>
      </c>
      <c r="AC355" s="69">
        <f>'Extraction info'!S356</f>
        <v>10</v>
      </c>
      <c r="AD355" s="69">
        <f>'Extraction info'!T356</f>
        <v>28</v>
      </c>
      <c r="AE355" s="69" t="str">
        <f>'Extraction info'!U356</f>
        <v>oral</v>
      </c>
      <c r="AF355" s="69">
        <f>'Extraction info'!V356</f>
        <v>1</v>
      </c>
      <c r="AG355" s="69">
        <f>'Extraction info'!W356</f>
        <v>2</v>
      </c>
      <c r="AH355" s="70" t="str">
        <f>'Extraction info'!X356</f>
        <v>pre15test5</v>
      </c>
      <c r="AI355" s="70" t="str">
        <f>'Extraction info'!Y356</f>
        <v>video analysis, score5sinterval</v>
      </c>
      <c r="AK355" s="70" t="str">
        <f>'Extraction info'!AE356</f>
        <v>NA</v>
      </c>
    </row>
    <row r="356" spans="1:37" x14ac:dyDescent="0.25">
      <c r="A356" s="65" t="str">
        <f>'FST imm. duration'!A357</f>
        <v xml:space="preserve">PESARICO et al. </v>
      </c>
      <c r="B356" s="66">
        <f>'FST imm. duration'!B357</f>
        <v>2016</v>
      </c>
      <c r="C356" s="67" t="str">
        <f>'FST imm. duration'!E357</f>
        <v>FST immob. Duration</v>
      </c>
      <c r="D356" s="68">
        <f>'FST imm. duration'!J357</f>
        <v>293.494987176498</v>
      </c>
      <c r="E356" s="68">
        <f>'FST imm. duration'!Q357</f>
        <v>240.98857542550712</v>
      </c>
      <c r="F356" s="68">
        <f>'FST imm. duration'!O357</f>
        <v>13.189214850763301</v>
      </c>
      <c r="G356" s="68">
        <f>'FST imm. duration'!V357</f>
        <v>43.788193304534168</v>
      </c>
      <c r="H356" s="67">
        <f>'FST imm. duration'!N357</f>
        <v>8</v>
      </c>
      <c r="I356" s="67">
        <f t="shared" si="8"/>
        <v>8</v>
      </c>
      <c r="J356" s="67">
        <f>'FST imm. duration'!U357</f>
        <v>8</v>
      </c>
      <c r="K356" s="67">
        <f>'FST imm. duration'!W357</f>
        <v>1</v>
      </c>
      <c r="T356" s="69" t="str">
        <f>'Extraction info'!D357</f>
        <v>M</v>
      </c>
      <c r="U356" s="69" t="str">
        <f>'Extraction info'!E357</f>
        <v>mice</v>
      </c>
      <c r="V356" s="69" t="str">
        <f>'Extraction info'!F357</f>
        <v>swiss</v>
      </c>
      <c r="W356" s="69" t="str">
        <f>'Extraction info'!G357</f>
        <v>NA</v>
      </c>
      <c r="X356" s="69" t="str">
        <f>'Extraction info'!H357</f>
        <v>CUMs</v>
      </c>
      <c r="Y356" s="69" t="str">
        <f>'Extraction info'!I357</f>
        <v>25-35</v>
      </c>
      <c r="Z356" s="69" t="str">
        <f>'Extraction info'!P357</f>
        <v>vehicle</v>
      </c>
      <c r="AA356" s="69" t="str">
        <f>'Extraction info'!Q357</f>
        <v>paroxetine</v>
      </c>
      <c r="AB356" s="69" t="str">
        <f>'Extraction info'!R357</f>
        <v>SSRI</v>
      </c>
      <c r="AC356" s="69">
        <f>'Extraction info'!S357</f>
        <v>8</v>
      </c>
      <c r="AD356" s="69">
        <f>'Extraction info'!T357</f>
        <v>35</v>
      </c>
      <c r="AE356" s="69" t="str">
        <f>'Extraction info'!U357</f>
        <v>IP</v>
      </c>
      <c r="AF356" s="69">
        <f>'Extraction info'!V357</f>
        <v>1</v>
      </c>
      <c r="AG356" s="69" t="str">
        <f>'Extraction info'!W357</f>
        <v>NA</v>
      </c>
      <c r="AH356" s="70" t="str">
        <f>'Extraction info'!X357</f>
        <v>test6</v>
      </c>
      <c r="AI356" s="70" t="str">
        <f>'Extraction info'!Y357</f>
        <v>NA</v>
      </c>
      <c r="AK356" s="70" t="str">
        <f>'Extraction info'!AE357</f>
        <v>locomotor activity, tail suspension test, splash test</v>
      </c>
    </row>
    <row r="357" spans="1:37" x14ac:dyDescent="0.25">
      <c r="A357" s="65" t="str">
        <f>'FST imm. duration'!A358</f>
        <v xml:space="preserve">PING et al. </v>
      </c>
      <c r="B357" s="66">
        <f>'FST imm. duration'!B358</f>
        <v>2012</v>
      </c>
      <c r="C357" s="67" t="str">
        <f>'FST imm. duration'!E358</f>
        <v>FST immob. Duration</v>
      </c>
      <c r="D357" s="68">
        <f>'FST imm. duration'!J358</f>
        <v>229.64352720450282</v>
      </c>
      <c r="E357" s="68">
        <f>'FST imm. duration'!Q358</f>
        <v>238.27392120075046</v>
      </c>
      <c r="F357" s="68">
        <f>'FST imm. duration'!O358</f>
        <v>13.843617023876583</v>
      </c>
      <c r="G357" s="68">
        <f>'FST imm. duration'!V358</f>
        <v>41.135319156661843</v>
      </c>
      <c r="H357" s="67">
        <f>'FST imm. duration'!N358</f>
        <v>10</v>
      </c>
      <c r="I357" s="67">
        <f t="shared" si="8"/>
        <v>10</v>
      </c>
      <c r="J357" s="67">
        <f>'FST imm. duration'!U358</f>
        <v>10</v>
      </c>
      <c r="K357" s="67">
        <f>'FST imm. duration'!W358</f>
        <v>1</v>
      </c>
      <c r="T357" s="69" t="str">
        <f>'Extraction info'!D358</f>
        <v>M</v>
      </c>
      <c r="U357" s="69" t="str">
        <f>'Extraction info'!E358</f>
        <v>mice</v>
      </c>
      <c r="V357" s="69" t="str">
        <f>'Extraction info'!F358</f>
        <v>C57BL/6J</v>
      </c>
      <c r="W357" s="69">
        <f>'Extraction info'!G358</f>
        <v>70</v>
      </c>
      <c r="X357" s="69" t="str">
        <f>'Extraction info'!H358</f>
        <v>NA</v>
      </c>
      <c r="Y357" s="69" t="str">
        <f>'Extraction info'!I358</f>
        <v>25-30</v>
      </c>
      <c r="Z357" s="69" t="str">
        <f>'Extraction info'!P358</f>
        <v>vehicle</v>
      </c>
      <c r="AA357" s="69" t="str">
        <f>'Extraction info'!Q358</f>
        <v>imipramine</v>
      </c>
      <c r="AB357" s="69" t="str">
        <f>'Extraction info'!R358</f>
        <v>SSRI</v>
      </c>
      <c r="AC357" s="69">
        <f>'Extraction info'!S358</f>
        <v>10</v>
      </c>
      <c r="AD357" s="69">
        <f>'Extraction info'!T358</f>
        <v>7</v>
      </c>
      <c r="AE357" s="69" t="str">
        <f>'Extraction info'!U358</f>
        <v>IP</v>
      </c>
      <c r="AF357" s="69">
        <f>'Extraction info'!V358</f>
        <v>1</v>
      </c>
      <c r="AG357" s="69">
        <f>'Extraction info'!W358</f>
        <v>0.5</v>
      </c>
      <c r="AH357" s="70" t="str">
        <f>'Extraction info'!X358</f>
        <v>test6</v>
      </c>
      <c r="AI357" s="70" t="str">
        <f>'Extraction info'!Y358</f>
        <v>NA</v>
      </c>
      <c r="AK357" s="70" t="str">
        <f>'Extraction info'!AE358</f>
        <v>NA</v>
      </c>
    </row>
    <row r="358" spans="1:37" x14ac:dyDescent="0.25">
      <c r="A358" s="65" t="str">
        <f>'FST imm. duration'!A359</f>
        <v xml:space="preserve">PINHO-RIBEIRO et al. </v>
      </c>
      <c r="B358" s="66">
        <f>'FST imm. duration'!B359</f>
        <v>2014</v>
      </c>
      <c r="C358" s="67" t="str">
        <f>'FST imm. duration'!E359</f>
        <v>FST immob. Duration</v>
      </c>
      <c r="D358" s="68">
        <f>'FST imm. duration'!J359</f>
        <v>113.37628251014077</v>
      </c>
      <c r="E358" s="68">
        <f>'FST imm. duration'!Q359</f>
        <v>20.844667143879743</v>
      </c>
      <c r="F358" s="68">
        <f>'FST imm. duration'!O359</f>
        <v>35.387931821020523</v>
      </c>
      <c r="G358" s="68">
        <f>'FST imm. duration'!V359</f>
        <v>29.261066013202043</v>
      </c>
      <c r="H358" s="67">
        <f>'FST imm. duration'!N359</f>
        <v>10</v>
      </c>
      <c r="I358" s="67">
        <f t="shared" si="8"/>
        <v>10</v>
      </c>
      <c r="J358" s="67">
        <f>'FST imm. duration'!U359</f>
        <v>10</v>
      </c>
      <c r="K358" s="67">
        <f>'FST imm. duration'!W359</f>
        <v>1</v>
      </c>
      <c r="T358" s="69" t="str">
        <f>'Extraction info'!D359</f>
        <v>M</v>
      </c>
      <c r="U358" s="69" t="str">
        <f>'Extraction info'!E359</f>
        <v>mice</v>
      </c>
      <c r="V358" s="69" t="str">
        <f>'Extraction info'!F359</f>
        <v>swiss</v>
      </c>
      <c r="W358" s="69" t="str">
        <f>'Extraction info'!G359</f>
        <v>NA</v>
      </c>
      <c r="X358" s="69" t="str">
        <f>'Extraction info'!H359</f>
        <v>NA</v>
      </c>
      <c r="Y358" s="69" t="str">
        <f>'Extraction info'!I359</f>
        <v>20-25</v>
      </c>
      <c r="Z358" s="69" t="str">
        <f>'Extraction info'!P359</f>
        <v>vehicle</v>
      </c>
      <c r="AA358" s="69" t="str">
        <f>'Extraction info'!Q359</f>
        <v>nortriptyline</v>
      </c>
      <c r="AB358" s="69" t="str">
        <f>'Extraction info'!R359</f>
        <v>tricyclic</v>
      </c>
      <c r="AC358" s="69">
        <f>'Extraction info'!S359</f>
        <v>15</v>
      </c>
      <c r="AD358" s="69">
        <f>'Extraction info'!T359</f>
        <v>1</v>
      </c>
      <c r="AE358" s="69" t="str">
        <f>'Extraction info'!U359</f>
        <v>IP</v>
      </c>
      <c r="AF358" s="69">
        <f>'Extraction info'!V359</f>
        <v>1</v>
      </c>
      <c r="AG358" s="69">
        <f>'Extraction info'!W359</f>
        <v>1</v>
      </c>
      <c r="AH358" s="70" t="str">
        <f>'Extraction info'!X359</f>
        <v>test6score4</v>
      </c>
      <c r="AI358" s="70" t="str">
        <f>'Extraction info'!Y359</f>
        <v>video analysis</v>
      </c>
      <c r="AK358" s="70" t="str">
        <f>'Extraction info'!AE359</f>
        <v>NA</v>
      </c>
    </row>
    <row r="359" spans="1:37" x14ac:dyDescent="0.25">
      <c r="A359" s="65" t="str">
        <f>'FST imm. duration'!A360</f>
        <v xml:space="preserve">PINTO et al. </v>
      </c>
      <c r="B359" s="66">
        <f>'FST imm. duration'!B360</f>
        <v>2008</v>
      </c>
      <c r="C359" s="67" t="str">
        <f>'FST imm. duration'!E360</f>
        <v>FST immob. Duration</v>
      </c>
      <c r="D359" s="68">
        <f>'FST imm. duration'!J360</f>
        <v>70.900000000000006</v>
      </c>
      <c r="E359" s="68">
        <f>'FST imm. duration'!Q360</f>
        <v>22.7</v>
      </c>
      <c r="F359" s="68">
        <f>'FST imm. duration'!O360</f>
        <v>57.9</v>
      </c>
      <c r="G359" s="68">
        <f>'FST imm. duration'!V360</f>
        <v>51.8</v>
      </c>
      <c r="H359" s="67">
        <f>'FST imm. duration'!N360</f>
        <v>16</v>
      </c>
      <c r="I359" s="67">
        <f t="shared" si="8"/>
        <v>16</v>
      </c>
      <c r="J359" s="67">
        <f>'FST imm. duration'!U360</f>
        <v>16</v>
      </c>
      <c r="K359" s="67">
        <f>'FST imm. duration'!W360</f>
        <v>1</v>
      </c>
      <c r="T359" s="69" t="str">
        <f>'Extraction info'!D360</f>
        <v>F</v>
      </c>
      <c r="U359" s="69" t="str">
        <f>'Extraction info'!E360</f>
        <v>mice</v>
      </c>
      <c r="V359" s="69" t="str">
        <f>'Extraction info'!F360</f>
        <v>swiss</v>
      </c>
      <c r="W359" s="69" t="str">
        <f>'Extraction info'!G360</f>
        <v>70-90</v>
      </c>
      <c r="X359" s="69" t="str">
        <f>'Extraction info'!H360</f>
        <v>NA</v>
      </c>
      <c r="Y359" s="69" t="str">
        <f>'Extraction info'!I360</f>
        <v>NA</v>
      </c>
      <c r="Z359" s="69" t="str">
        <f>'Extraction info'!P360</f>
        <v>vehicle</v>
      </c>
      <c r="AA359" s="69" t="str">
        <f>'Extraction info'!Q360</f>
        <v>amitriptyline</v>
      </c>
      <c r="AB359" s="69" t="str">
        <f>'Extraction info'!R360</f>
        <v>tricyclic</v>
      </c>
      <c r="AC359" s="69">
        <f>'Extraction info'!S360</f>
        <v>10</v>
      </c>
      <c r="AD359" s="69">
        <f>'Extraction info'!T360</f>
        <v>1</v>
      </c>
      <c r="AE359" s="69" t="str">
        <f>'Extraction info'!U360</f>
        <v>IP</v>
      </c>
      <c r="AF359" s="69">
        <f>'Extraction info'!V360</f>
        <v>3</v>
      </c>
      <c r="AG359" s="69">
        <f>'Extraction info'!W360</f>
        <v>0.5</v>
      </c>
      <c r="AH359" s="70" t="str">
        <f>'Extraction info'!X360</f>
        <v>pre15test5</v>
      </c>
      <c r="AI359" s="70" t="str">
        <f>'Extraction info'!Y360</f>
        <v>NA</v>
      </c>
      <c r="AK359" s="70" t="str">
        <f>'Extraction info'!AE360</f>
        <v>NA</v>
      </c>
    </row>
    <row r="360" spans="1:37" x14ac:dyDescent="0.25">
      <c r="A360" s="65" t="str">
        <f>'FST imm. duration'!A361</f>
        <v xml:space="preserve">PIOTROWSKA et al. </v>
      </c>
      <c r="B360" s="66">
        <f>'FST imm. duration'!B361</f>
        <v>2008</v>
      </c>
      <c r="C360" s="67" t="str">
        <f>'FST imm. duration'!E361</f>
        <v>FST immob. Duration</v>
      </c>
      <c r="D360" s="68">
        <f>'FST imm. duration'!J361</f>
        <v>192.91283764967977</v>
      </c>
      <c r="E360" s="68">
        <f>'FST imm. duration'!Q361</f>
        <v>104.49735449735451</v>
      </c>
      <c r="F360" s="68">
        <f>'FST imm. duration'!O361</f>
        <v>15.190556847091214</v>
      </c>
      <c r="G360" s="68">
        <f>'FST imm. duration'!V361</f>
        <v>63.624216359555959</v>
      </c>
      <c r="H360" s="67">
        <f>'FST imm. duration'!N361</f>
        <v>10</v>
      </c>
      <c r="I360" s="67">
        <f t="shared" si="8"/>
        <v>10</v>
      </c>
      <c r="J360" s="67">
        <f>'FST imm. duration'!U361</f>
        <v>10</v>
      </c>
      <c r="K360" s="67">
        <f>'FST imm. duration'!W361</f>
        <v>1</v>
      </c>
      <c r="T360" s="69" t="str">
        <f>'Extraction info'!D361</f>
        <v>M</v>
      </c>
      <c r="U360" s="69" t="str">
        <f>'Extraction info'!E361</f>
        <v>mice</v>
      </c>
      <c r="V360" s="69" t="str">
        <f>'Extraction info'!F361</f>
        <v>swiss</v>
      </c>
      <c r="W360" s="69" t="str">
        <f>'Extraction info'!G361</f>
        <v>NA</v>
      </c>
      <c r="X360" s="69" t="str">
        <f>'Extraction info'!H361</f>
        <v>NA</v>
      </c>
      <c r="Y360" s="69" t="str">
        <f>'Extraction info'!I361</f>
        <v>25-30</v>
      </c>
      <c r="Z360" s="69" t="str">
        <f>'Extraction info'!P361</f>
        <v>vehicle</v>
      </c>
      <c r="AA360" s="69" t="str">
        <f>'Extraction info'!Q361</f>
        <v>imipramine</v>
      </c>
      <c r="AB360" s="69" t="str">
        <f>'Extraction info'!R361</f>
        <v>tricyclic</v>
      </c>
      <c r="AC360" s="69">
        <f>'Extraction info'!S361</f>
        <v>30</v>
      </c>
      <c r="AD360" s="69">
        <f>'Extraction info'!T361</f>
        <v>1</v>
      </c>
      <c r="AE360" s="69" t="str">
        <f>'Extraction info'!U361</f>
        <v>IP</v>
      </c>
      <c r="AF360" s="69">
        <f>'Extraction info'!V361</f>
        <v>1</v>
      </c>
      <c r="AG360" s="69">
        <f>'Extraction info'!W361</f>
        <v>0.75</v>
      </c>
      <c r="AH360" s="70" t="str">
        <f>'Extraction info'!X361</f>
        <v>test6score4</v>
      </c>
      <c r="AI360" s="70" t="str">
        <f>'Extraction info'!Y361</f>
        <v>NA</v>
      </c>
      <c r="AK360" s="70" t="str">
        <f>'Extraction info'!AE361</f>
        <v>NA</v>
      </c>
    </row>
    <row r="361" spans="1:37" x14ac:dyDescent="0.25">
      <c r="A361" s="65" t="str">
        <f>'FST imm. duration'!A362</f>
        <v xml:space="preserve">PIOTROWSKA et al. </v>
      </c>
      <c r="B361" s="66">
        <f>'FST imm. duration'!B362</f>
        <v>2008</v>
      </c>
      <c r="C361" s="67" t="str">
        <f>'FST imm. duration'!E362</f>
        <v>FST immob. Duration</v>
      </c>
      <c r="D361" s="68">
        <f>'FST imm. duration'!J362</f>
        <v>194.80925235693928</v>
      </c>
      <c r="E361" s="68">
        <f>'FST imm. duration'!Q362</f>
        <v>130.43192282394213</v>
      </c>
      <c r="F361" s="68">
        <f>'FST imm. duration'!O362</f>
        <v>15.475799492354785</v>
      </c>
      <c r="G361" s="68">
        <f>'FST imm. duration'!V362</f>
        <v>37.447613586438742</v>
      </c>
      <c r="H361" s="67">
        <f>'FST imm. duration'!N362</f>
        <v>15</v>
      </c>
      <c r="I361" s="67">
        <f t="shared" si="8"/>
        <v>15</v>
      </c>
      <c r="J361" s="67">
        <f>'FST imm. duration'!U362</f>
        <v>15</v>
      </c>
      <c r="K361" s="67">
        <f>'FST imm. duration'!W362</f>
        <v>1</v>
      </c>
      <c r="T361" s="69" t="str">
        <f>'Extraction info'!D362</f>
        <v>M</v>
      </c>
      <c r="U361" s="69" t="str">
        <f>'Extraction info'!E362</f>
        <v>mice</v>
      </c>
      <c r="V361" s="69" t="str">
        <f>'Extraction info'!F362</f>
        <v>swiss</v>
      </c>
      <c r="W361" s="69" t="str">
        <f>'Extraction info'!G362</f>
        <v>NA</v>
      </c>
      <c r="X361" s="69" t="str">
        <f>'Extraction info'!H362</f>
        <v>NA</v>
      </c>
      <c r="Y361" s="69" t="str">
        <f>'Extraction info'!I362</f>
        <v>25-30</v>
      </c>
      <c r="Z361" s="69" t="str">
        <f>'Extraction info'!P362</f>
        <v>vehicle</v>
      </c>
      <c r="AA361" s="69" t="str">
        <f>'Extraction info'!Q362</f>
        <v>imipramine</v>
      </c>
      <c r="AB361" s="69" t="str">
        <f>'Extraction info'!R362</f>
        <v>tricyclic</v>
      </c>
      <c r="AC361" s="69">
        <f>'Extraction info'!S362</f>
        <v>30</v>
      </c>
      <c r="AD361" s="69">
        <f>'Extraction info'!T362</f>
        <v>1</v>
      </c>
      <c r="AE361" s="69" t="str">
        <f>'Extraction info'!U362</f>
        <v>IP</v>
      </c>
      <c r="AF361" s="69">
        <f>'Extraction info'!V362</f>
        <v>1</v>
      </c>
      <c r="AG361" s="69">
        <f>'Extraction info'!W362</f>
        <v>0.75</v>
      </c>
      <c r="AH361" s="70" t="str">
        <f>'Extraction info'!X362</f>
        <v>test6score4</v>
      </c>
      <c r="AI361" s="70" t="str">
        <f>'Extraction info'!Y362</f>
        <v>NA</v>
      </c>
      <c r="AK361" s="70" t="str">
        <f>'Extraction info'!AE362</f>
        <v>NA</v>
      </c>
    </row>
    <row r="362" spans="1:37" x14ac:dyDescent="0.25">
      <c r="A362" s="65" t="str">
        <f>'FST imm. duration'!A363</f>
        <v xml:space="preserve">PRZEGALINSKI et al. </v>
      </c>
      <c r="B362" s="66">
        <f>'FST imm. duration'!B363</f>
        <v>1999</v>
      </c>
      <c r="C362" s="67" t="str">
        <f>'FST imm. duration'!E363</f>
        <v>FST immob. Duration</v>
      </c>
      <c r="D362" s="68">
        <f>'FST imm. duration'!J363</f>
        <v>216.6</v>
      </c>
      <c r="E362" s="68">
        <f>'FST imm. duration'!Q363</f>
        <v>136.5</v>
      </c>
      <c r="F362" s="68">
        <f>'FST imm. duration'!O363</f>
        <v>24.349537983296521</v>
      </c>
      <c r="G362" s="68">
        <f>'FST imm. duration'!V363</f>
        <v>33.520143197784819</v>
      </c>
      <c r="H362" s="67">
        <f>'FST imm. duration'!N363</f>
        <v>10</v>
      </c>
      <c r="I362" s="67">
        <f t="shared" si="8"/>
        <v>5</v>
      </c>
      <c r="J362" s="67">
        <f>'FST imm. duration'!U363</f>
        <v>10</v>
      </c>
      <c r="K362" s="67">
        <f>'FST imm. duration'!W363</f>
        <v>2</v>
      </c>
      <c r="T362" s="69" t="str">
        <f>'Extraction info'!D363</f>
        <v>M</v>
      </c>
      <c r="U362" s="69" t="str">
        <f>'Extraction info'!E363</f>
        <v>rat</v>
      </c>
      <c r="V362" s="69" t="str">
        <f>'Extraction info'!F363</f>
        <v>wistar</v>
      </c>
      <c r="W362" s="69" t="str">
        <f>'Extraction info'!G363</f>
        <v>NA</v>
      </c>
      <c r="X362" s="69" t="str">
        <f>'Extraction info'!H363</f>
        <v>NA</v>
      </c>
      <c r="Y362" s="69" t="str">
        <f>'Extraction info'!I363</f>
        <v>230-270</v>
      </c>
      <c r="Z362" s="69" t="str">
        <f>'Extraction info'!P363</f>
        <v>vehicle</v>
      </c>
      <c r="AA362" s="69" t="str">
        <f>'Extraction info'!Q363</f>
        <v>imipramine</v>
      </c>
      <c r="AB362" s="69" t="str">
        <f>'Extraction info'!R363</f>
        <v>tricyclic</v>
      </c>
      <c r="AC362" s="69">
        <f>'Extraction info'!S363</f>
        <v>30</v>
      </c>
      <c r="AD362" s="69">
        <f>'Extraction info'!T363</f>
        <v>1</v>
      </c>
      <c r="AE362" s="69" t="str">
        <f>'Extraction info'!U363</f>
        <v>IP</v>
      </c>
      <c r="AF362" s="69">
        <f>'Extraction info'!V363</f>
        <v>1</v>
      </c>
      <c r="AG362" s="69">
        <f>'Extraction info'!W363</f>
        <v>1</v>
      </c>
      <c r="AH362" s="70" t="str">
        <f>'Extraction info'!X363</f>
        <v>pre15test5</v>
      </c>
      <c r="AI362" s="70" t="str">
        <f>'Extraction info'!Y363</f>
        <v>NA</v>
      </c>
      <c r="AK362" s="70" t="str">
        <f>'Extraction info'!AE363</f>
        <v>NA</v>
      </c>
    </row>
    <row r="363" spans="1:37" x14ac:dyDescent="0.25">
      <c r="A363" s="65" t="str">
        <f>'FST imm. duration'!A364</f>
        <v xml:space="preserve">PRZEGALINSKI et al. </v>
      </c>
      <c r="B363" s="66">
        <f>'FST imm. duration'!B364</f>
        <v>1999</v>
      </c>
      <c r="C363" s="67" t="str">
        <f>'FST imm. duration'!E364</f>
        <v>FST immob. Duration</v>
      </c>
      <c r="D363" s="68">
        <f>'FST imm. duration'!J364</f>
        <v>216.6</v>
      </c>
      <c r="E363" s="68">
        <f>'FST imm. duration'!Q364</f>
        <v>82.3</v>
      </c>
      <c r="F363" s="68">
        <f>'FST imm. duration'!O364</f>
        <v>24.349537983296521</v>
      </c>
      <c r="G363" s="68">
        <f>'FST imm. duration'!V364</f>
        <v>27.511815643464899</v>
      </c>
      <c r="H363" s="67">
        <f>'FST imm. duration'!N364</f>
        <v>10</v>
      </c>
      <c r="I363" s="67">
        <f t="shared" si="8"/>
        <v>5</v>
      </c>
      <c r="J363" s="67">
        <f>'FST imm. duration'!U364</f>
        <v>10</v>
      </c>
      <c r="K363" s="67">
        <f>'FST imm. duration'!W364</f>
        <v>2</v>
      </c>
      <c r="T363" s="69" t="str">
        <f>'Extraction info'!D364</f>
        <v>M</v>
      </c>
      <c r="U363" s="69" t="str">
        <f>'Extraction info'!E364</f>
        <v>rat</v>
      </c>
      <c r="V363" s="69" t="str">
        <f>'Extraction info'!F364</f>
        <v>wistar</v>
      </c>
      <c r="W363" s="69" t="str">
        <f>'Extraction info'!G364</f>
        <v>NA</v>
      </c>
      <c r="X363" s="69" t="str">
        <f>'Extraction info'!H364</f>
        <v>NA</v>
      </c>
      <c r="Y363" s="69" t="str">
        <f>'Extraction info'!I364</f>
        <v>230-270</v>
      </c>
      <c r="Z363" s="69" t="str">
        <f>'Extraction info'!P364</f>
        <v>vehicle</v>
      </c>
      <c r="AA363" s="69" t="str">
        <f>'Extraction info'!Q364</f>
        <v>imipramine</v>
      </c>
      <c r="AB363" s="69" t="str">
        <f>'Extraction info'!R364</f>
        <v>tricyclic</v>
      </c>
      <c r="AC363" s="69">
        <f>'Extraction info'!S364</f>
        <v>30</v>
      </c>
      <c r="AD363" s="69">
        <f>'Extraction info'!T364</f>
        <v>15</v>
      </c>
      <c r="AE363" s="69" t="str">
        <f>'Extraction info'!U364</f>
        <v>IP</v>
      </c>
      <c r="AF363" s="69">
        <f>'Extraction info'!V364</f>
        <v>1</v>
      </c>
      <c r="AG363" s="69">
        <f>'Extraction info'!W364</f>
        <v>1</v>
      </c>
      <c r="AH363" s="70" t="str">
        <f>'Extraction info'!X364</f>
        <v>pre15test5</v>
      </c>
      <c r="AI363" s="70" t="str">
        <f>'Extraction info'!Y364</f>
        <v>NA</v>
      </c>
      <c r="AK363" s="70" t="str">
        <f>'Extraction info'!AE364</f>
        <v>NA</v>
      </c>
    </row>
    <row r="364" spans="1:37" x14ac:dyDescent="0.25">
      <c r="A364" s="65" t="str">
        <f>'FST imm. duration'!A365</f>
        <v xml:space="preserve">PYTKA et al. </v>
      </c>
      <c r="B364" s="66">
        <f>'FST imm. duration'!B365</f>
        <v>2015</v>
      </c>
      <c r="C364" s="67" t="str">
        <f>'FST imm. duration'!E365</f>
        <v>FST immob. Duration</v>
      </c>
      <c r="D364" s="68">
        <f>'FST imm. duration'!J365</f>
        <v>179.69906854549797</v>
      </c>
      <c r="E364" s="68">
        <f>'FST imm. duration'!Q365</f>
        <v>157.00979221399569</v>
      </c>
      <c r="F364" s="68">
        <f>'FST imm. duration'!O365</f>
        <v>14.803114912658287</v>
      </c>
      <c r="G364" s="68">
        <f>'FST imm. duration'!V365</f>
        <v>34.590952193864773</v>
      </c>
      <c r="H364" s="67">
        <f>'FST imm. duration'!N365</f>
        <v>10</v>
      </c>
      <c r="I364" s="67">
        <f t="shared" si="8"/>
        <v>5</v>
      </c>
      <c r="J364" s="67">
        <f>'FST imm. duration'!U365</f>
        <v>10</v>
      </c>
      <c r="K364" s="67">
        <f>'FST imm. duration'!W365</f>
        <v>2</v>
      </c>
      <c r="T364" s="69" t="str">
        <f>'Extraction info'!D365</f>
        <v>M</v>
      </c>
      <c r="U364" s="69" t="str">
        <f>'Extraction info'!E365</f>
        <v>mice</v>
      </c>
      <c r="V364" s="69" t="str">
        <f>'Extraction info'!F365</f>
        <v>CD-1</v>
      </c>
      <c r="W364" s="69" t="str">
        <f>'Extraction info'!G365</f>
        <v>NA</v>
      </c>
      <c r="X364" s="69" t="str">
        <f>'Extraction info'!H365</f>
        <v>NA</v>
      </c>
      <c r="Y364" s="69" t="str">
        <f>'Extraction info'!I365</f>
        <v>18-21</v>
      </c>
      <c r="Z364" s="69" t="str">
        <f>'Extraction info'!P365</f>
        <v>vehicle</v>
      </c>
      <c r="AA364" s="69" t="str">
        <f>'Extraction info'!Q365</f>
        <v>venlafaxine</v>
      </c>
      <c r="AB364" s="69" t="str">
        <f>'Extraction info'!R365</f>
        <v>SNRI</v>
      </c>
      <c r="AC364" s="69">
        <f>'Extraction info'!S365</f>
        <v>5</v>
      </c>
      <c r="AD364" s="69">
        <f>'Extraction info'!T365</f>
        <v>1</v>
      </c>
      <c r="AE364" s="69" t="str">
        <f>'Extraction info'!U365</f>
        <v>IP</v>
      </c>
      <c r="AF364" s="69">
        <f>'Extraction info'!V365</f>
        <v>1</v>
      </c>
      <c r="AG364" s="69">
        <f>'Extraction info'!W365</f>
        <v>0.5</v>
      </c>
      <c r="AH364" s="70" t="str">
        <f>'Extraction info'!X365</f>
        <v>test6score4</v>
      </c>
      <c r="AI364" s="70" t="str">
        <f>'Extraction info'!Y365</f>
        <v>NA</v>
      </c>
      <c r="AK364" s="70" t="str">
        <f>'Extraction info'!AE365</f>
        <v>No</v>
      </c>
    </row>
    <row r="365" spans="1:37" x14ac:dyDescent="0.25">
      <c r="A365" s="65" t="str">
        <f>'FST imm. duration'!A366</f>
        <v xml:space="preserve">PYTKA et al. </v>
      </c>
      <c r="B365" s="66">
        <f>'FST imm. duration'!B366</f>
        <v>2015</v>
      </c>
      <c r="C365" s="67" t="str">
        <f>'FST imm. duration'!E366</f>
        <v>FST immob. Duration</v>
      </c>
      <c r="D365" s="68">
        <f>'FST imm. duration'!J366</f>
        <v>179.69906854549797</v>
      </c>
      <c r="E365" s="68">
        <f>'FST imm. duration'!Q366</f>
        <v>119.56054454263196</v>
      </c>
      <c r="F365" s="68">
        <f>'FST imm. duration'!O366</f>
        <v>14.803114912658287</v>
      </c>
      <c r="G365" s="68">
        <f>'FST imm. duration'!V366</f>
        <v>39.575674562412971</v>
      </c>
      <c r="H365" s="67">
        <f>'FST imm. duration'!N366</f>
        <v>10</v>
      </c>
      <c r="I365" s="67">
        <f t="shared" si="8"/>
        <v>5</v>
      </c>
      <c r="J365" s="67">
        <f>'FST imm. duration'!U366</f>
        <v>10</v>
      </c>
      <c r="K365" s="67">
        <f>'FST imm. duration'!W366</f>
        <v>2</v>
      </c>
      <c r="T365" s="69" t="str">
        <f>'Extraction info'!D366</f>
        <v>M</v>
      </c>
      <c r="U365" s="69" t="str">
        <f>'Extraction info'!E366</f>
        <v>mice</v>
      </c>
      <c r="V365" s="69" t="str">
        <f>'Extraction info'!F366</f>
        <v>CD-1</v>
      </c>
      <c r="W365" s="69" t="str">
        <f>'Extraction info'!G366</f>
        <v>NA</v>
      </c>
      <c r="X365" s="69" t="str">
        <f>'Extraction info'!H366</f>
        <v>NA</v>
      </c>
      <c r="Y365" s="69" t="str">
        <f>'Extraction info'!I366</f>
        <v>18-21</v>
      </c>
      <c r="Z365" s="69" t="str">
        <f>'Extraction info'!P366</f>
        <v>vehicle</v>
      </c>
      <c r="AA365" s="69" t="str">
        <f>'Extraction info'!Q366</f>
        <v>venlafaxine</v>
      </c>
      <c r="AB365" s="69" t="str">
        <f>'Extraction info'!R366</f>
        <v>SNRI</v>
      </c>
      <c r="AC365" s="69">
        <f>'Extraction info'!S366</f>
        <v>10</v>
      </c>
      <c r="AD365" s="69">
        <f>'Extraction info'!T366</f>
        <v>1</v>
      </c>
      <c r="AE365" s="69" t="str">
        <f>'Extraction info'!U366</f>
        <v>IP</v>
      </c>
      <c r="AF365" s="69">
        <f>'Extraction info'!V366</f>
        <v>1</v>
      </c>
      <c r="AG365" s="69">
        <f>'Extraction info'!W366</f>
        <v>0.5</v>
      </c>
      <c r="AH365" s="70" t="str">
        <f>'Extraction info'!X366</f>
        <v>test6score4</v>
      </c>
      <c r="AI365" s="70" t="str">
        <f>'Extraction info'!Y366</f>
        <v>NA</v>
      </c>
      <c r="AK365" s="70" t="str">
        <f>'Extraction info'!AE366</f>
        <v>No</v>
      </c>
    </row>
    <row r="366" spans="1:37" x14ac:dyDescent="0.25">
      <c r="A366" s="65" t="str">
        <f>'FST imm. duration'!A367</f>
        <v xml:space="preserve">PYTKA et al. </v>
      </c>
      <c r="B366" s="66">
        <f>'FST imm. duration'!B367</f>
        <v>2015</v>
      </c>
      <c r="C366" s="67" t="str">
        <f>'FST imm. duration'!E367</f>
        <v>FST immob. Duration</v>
      </c>
      <c r="D366" s="68">
        <f>'FST imm. duration'!J367</f>
        <v>170.3056768558952</v>
      </c>
      <c r="E366" s="68">
        <f>'FST imm. duration'!Q367</f>
        <v>159.35505542492442</v>
      </c>
      <c r="F366" s="68">
        <f>'FST imm. duration'!O367</f>
        <v>24.218989133973476</v>
      </c>
      <c r="G366" s="68">
        <f>'FST imm. duration'!V367</f>
        <v>34.841352789225006</v>
      </c>
      <c r="H366" s="67">
        <f>'FST imm. duration'!N367</f>
        <v>10</v>
      </c>
      <c r="I366" s="67">
        <f t="shared" si="8"/>
        <v>10</v>
      </c>
      <c r="J366" s="67">
        <f>'FST imm. duration'!U367</f>
        <v>10</v>
      </c>
      <c r="K366" s="67">
        <f>'FST imm. duration'!W367</f>
        <v>1</v>
      </c>
      <c r="T366" s="69" t="str">
        <f>'Extraction info'!D367</f>
        <v>M</v>
      </c>
      <c r="U366" s="69" t="str">
        <f>'Extraction info'!E367</f>
        <v>mice</v>
      </c>
      <c r="V366" s="69" t="str">
        <f>'Extraction info'!F367</f>
        <v>CD-1</v>
      </c>
      <c r="W366" s="69" t="str">
        <f>'Extraction info'!G367</f>
        <v>NA</v>
      </c>
      <c r="X366" s="69" t="str">
        <f>'Extraction info'!H367</f>
        <v>NA</v>
      </c>
      <c r="Y366" s="69" t="str">
        <f>'Extraction info'!I367</f>
        <v>18-21</v>
      </c>
      <c r="Z366" s="69" t="str">
        <f>'Extraction info'!P367</f>
        <v>vehicle</v>
      </c>
      <c r="AA366" s="69" t="str">
        <f>'Extraction info'!Q367</f>
        <v>fluoxetine</v>
      </c>
      <c r="AB366" s="69" t="str">
        <f>'Extraction info'!R367</f>
        <v>SSRI</v>
      </c>
      <c r="AC366" s="69">
        <f>'Extraction info'!S367</f>
        <v>10</v>
      </c>
      <c r="AD366" s="69">
        <f>'Extraction info'!T367</f>
        <v>1</v>
      </c>
      <c r="AE366" s="69" t="str">
        <f>'Extraction info'!U367</f>
        <v>IP</v>
      </c>
      <c r="AF366" s="69">
        <f>'Extraction info'!V367</f>
        <v>1</v>
      </c>
      <c r="AG366" s="69">
        <f>'Extraction info'!W367</f>
        <v>0.5</v>
      </c>
      <c r="AH366" s="70" t="str">
        <f>'Extraction info'!X367</f>
        <v>test6score4</v>
      </c>
      <c r="AI366" s="70" t="str">
        <f>'Extraction info'!Y367</f>
        <v>NA</v>
      </c>
      <c r="AK366" s="70" t="str">
        <f>'Extraction info'!AE367</f>
        <v>No</v>
      </c>
    </row>
    <row r="367" spans="1:37" x14ac:dyDescent="0.25">
      <c r="A367" s="65" t="str">
        <f>'FST imm. duration'!A368</f>
        <v xml:space="preserve">PYTKA et al. </v>
      </c>
      <c r="B367" s="66">
        <f>'FST imm. duration'!B368</f>
        <v>2015</v>
      </c>
      <c r="C367" s="67" t="str">
        <f>'FST imm. duration'!E368</f>
        <v>FST immob. Duration</v>
      </c>
      <c r="D367" s="68">
        <f>'FST imm. duration'!J368</f>
        <v>173.59758145784346</v>
      </c>
      <c r="E367" s="68">
        <f>'FST imm. duration'!Q368</f>
        <v>157.13805844810213</v>
      </c>
      <c r="F367" s="68">
        <f>'FST imm. duration'!O368</f>
        <v>20.819832764292993</v>
      </c>
      <c r="G367" s="68">
        <f>'FST imm. duration'!V368</f>
        <v>34.841352789225006</v>
      </c>
      <c r="H367" s="67">
        <f>'FST imm. duration'!N368</f>
        <v>10</v>
      </c>
      <c r="I367" s="67">
        <f t="shared" si="8"/>
        <v>10</v>
      </c>
      <c r="J367" s="67">
        <f>'FST imm. duration'!U368</f>
        <v>10</v>
      </c>
      <c r="K367" s="67">
        <f>'FST imm. duration'!W368</f>
        <v>1</v>
      </c>
      <c r="T367" s="69" t="str">
        <f>'Extraction info'!D368</f>
        <v>M</v>
      </c>
      <c r="U367" s="69" t="str">
        <f>'Extraction info'!E368</f>
        <v>mice</v>
      </c>
      <c r="V367" s="69" t="str">
        <f>'Extraction info'!F368</f>
        <v>CD-1</v>
      </c>
      <c r="W367" s="69" t="str">
        <f>'Extraction info'!G368</f>
        <v>NA</v>
      </c>
      <c r="X367" s="69" t="str">
        <f>'Extraction info'!H368</f>
        <v>NA</v>
      </c>
      <c r="Y367" s="69" t="str">
        <f>'Extraction info'!I368</f>
        <v>18-21</v>
      </c>
      <c r="Z367" s="69" t="str">
        <f>'Extraction info'!P368</f>
        <v>vehicle</v>
      </c>
      <c r="AA367" s="69" t="str">
        <f>'Extraction info'!Q368</f>
        <v>reboxetine</v>
      </c>
      <c r="AB367" s="69" t="str">
        <f>'Extraction info'!R368</f>
        <v>NRI</v>
      </c>
      <c r="AC367" s="69">
        <f>'Extraction info'!S368</f>
        <v>5</v>
      </c>
      <c r="AD367" s="69">
        <f>'Extraction info'!T368</f>
        <v>1</v>
      </c>
      <c r="AE367" s="69" t="str">
        <f>'Extraction info'!U368</f>
        <v>IP</v>
      </c>
      <c r="AF367" s="69">
        <f>'Extraction info'!V368</f>
        <v>1</v>
      </c>
      <c r="AG367" s="69">
        <f>'Extraction info'!W368</f>
        <v>0.5</v>
      </c>
      <c r="AH367" s="70" t="str">
        <f>'Extraction info'!X368</f>
        <v>test6score4</v>
      </c>
      <c r="AI367" s="70" t="str">
        <f>'Extraction info'!Y368</f>
        <v>NA</v>
      </c>
      <c r="AK367" s="70" t="str">
        <f>'Extraction info'!AE368</f>
        <v>No</v>
      </c>
    </row>
    <row r="368" spans="1:37" x14ac:dyDescent="0.25">
      <c r="A368" s="65" t="str">
        <f>'FST imm. duration'!A369</f>
        <v xml:space="preserve">PYTKA et al. </v>
      </c>
      <c r="B368" s="66">
        <f>'FST imm. duration'!B369</f>
        <v>2015</v>
      </c>
      <c r="C368" s="67" t="str">
        <f>'FST imm. duration'!E369</f>
        <v>FST immob. Duration</v>
      </c>
      <c r="D368" s="68">
        <f>'FST imm. duration'!J369</f>
        <v>164.79677527712462</v>
      </c>
      <c r="E368" s="68">
        <f>'FST imm. duration'!Q369</f>
        <v>169.23076923076923</v>
      </c>
      <c r="F368" s="68">
        <f>'FST imm. duration'!O369</f>
        <v>20.819832764292993</v>
      </c>
      <c r="G368" s="68">
        <f>'FST imm. duration'!V369</f>
        <v>31.229749146439492</v>
      </c>
      <c r="H368" s="67">
        <f>'FST imm. duration'!N369</f>
        <v>10</v>
      </c>
      <c r="I368" s="67">
        <f t="shared" si="8"/>
        <v>10</v>
      </c>
      <c r="J368" s="67">
        <f>'FST imm. duration'!U369</f>
        <v>10</v>
      </c>
      <c r="K368" s="67">
        <f>'FST imm. duration'!W369</f>
        <v>1</v>
      </c>
      <c r="T368" s="69" t="str">
        <f>'Extraction info'!D369</f>
        <v>M</v>
      </c>
      <c r="U368" s="69" t="str">
        <f>'Extraction info'!E369</f>
        <v>mice</v>
      </c>
      <c r="V368" s="69" t="str">
        <f>'Extraction info'!F369</f>
        <v>CD-1</v>
      </c>
      <c r="W368" s="69" t="str">
        <f>'Extraction info'!G369</f>
        <v>NA</v>
      </c>
      <c r="X368" s="69" t="str">
        <f>'Extraction info'!H369</f>
        <v>NA</v>
      </c>
      <c r="Y368" s="69" t="str">
        <f>'Extraction info'!I369</f>
        <v>18-21</v>
      </c>
      <c r="Z368" s="69" t="str">
        <f>'Extraction info'!P369</f>
        <v>vehicle</v>
      </c>
      <c r="AA368" s="69" t="str">
        <f>'Extraction info'!Q369</f>
        <v>bupropion</v>
      </c>
      <c r="AB368" s="69" t="str">
        <f>'Extraction info'!R369</f>
        <v>NDRI</v>
      </c>
      <c r="AC368" s="69">
        <f>'Extraction info'!S369</f>
        <v>2.5</v>
      </c>
      <c r="AD368" s="69">
        <f>'Extraction info'!T369</f>
        <v>1</v>
      </c>
      <c r="AE368" s="69" t="str">
        <f>'Extraction info'!U369</f>
        <v>IP</v>
      </c>
      <c r="AF368" s="69">
        <f>'Extraction info'!V369</f>
        <v>1</v>
      </c>
      <c r="AG368" s="69">
        <f>'Extraction info'!W369</f>
        <v>0.5</v>
      </c>
      <c r="AH368" s="70" t="str">
        <f>'Extraction info'!X369</f>
        <v>test6score4</v>
      </c>
      <c r="AI368" s="70" t="str">
        <f>'Extraction info'!Y369</f>
        <v>NA</v>
      </c>
      <c r="AK368" s="70" t="str">
        <f>'Extraction info'!AE369</f>
        <v>No</v>
      </c>
    </row>
    <row r="369" spans="1:37" x14ac:dyDescent="0.25">
      <c r="A369" s="65" t="str">
        <f>'FST imm. duration'!A370</f>
        <v xml:space="preserve">PYTKA et al. </v>
      </c>
      <c r="B369" s="66">
        <f>'FST imm. duration'!B370</f>
        <v>2016</v>
      </c>
      <c r="C369" s="67" t="str">
        <f>'FST imm. duration'!E370</f>
        <v>FST immob. Duration</v>
      </c>
      <c r="D369" s="68">
        <f>'FST imm. duration'!J370</f>
        <v>189.17137476459513</v>
      </c>
      <c r="E369" s="68">
        <f>'FST imm. duration'!Q370</f>
        <v>163.08851224105462</v>
      </c>
      <c r="F369" s="68">
        <f>'FST imm. duration'!O370</f>
        <v>17.270442965138042</v>
      </c>
      <c r="G369" s="68">
        <f>'FST imm. duration'!V370</f>
        <v>24.119066899589338</v>
      </c>
      <c r="H369" s="67">
        <f>'FST imm. duration'!N370</f>
        <v>10</v>
      </c>
      <c r="I369" s="67">
        <f t="shared" si="8"/>
        <v>5</v>
      </c>
      <c r="J369" s="67">
        <f>'FST imm. duration'!U370</f>
        <v>10</v>
      </c>
      <c r="K369" s="67">
        <f>'FST imm. duration'!W370</f>
        <v>2</v>
      </c>
      <c r="T369" s="69" t="str">
        <f>'Extraction info'!D370</f>
        <v>M</v>
      </c>
      <c r="U369" s="69" t="str">
        <f>'Extraction info'!E370</f>
        <v>mice</v>
      </c>
      <c r="V369" s="69" t="str">
        <f>'Extraction info'!F370</f>
        <v>swiss</v>
      </c>
      <c r="W369" s="69" t="str">
        <f>'Extraction info'!G370</f>
        <v>NA</v>
      </c>
      <c r="X369" s="69" t="str">
        <f>'Extraction info'!H370</f>
        <v>NA</v>
      </c>
      <c r="Y369" s="69" t="str">
        <f>'Extraction info'!I370</f>
        <v>18-21</v>
      </c>
      <c r="Z369" s="69" t="str">
        <f>'Extraction info'!P370</f>
        <v>vehicle</v>
      </c>
      <c r="AA369" s="69" t="str">
        <f>'Extraction info'!Q370</f>
        <v>moclobemide</v>
      </c>
      <c r="AB369" s="69" t="str">
        <f>'Extraction info'!R370</f>
        <v>IMAO</v>
      </c>
      <c r="AC369" s="69">
        <f>'Extraction info'!S370</f>
        <v>10</v>
      </c>
      <c r="AD369" s="69">
        <f>'Extraction info'!T370</f>
        <v>1</v>
      </c>
      <c r="AE369" s="69" t="str">
        <f>'Extraction info'!U370</f>
        <v>IP</v>
      </c>
      <c r="AF369" s="69">
        <f>'Extraction info'!V370</f>
        <v>1</v>
      </c>
      <c r="AG369" s="69">
        <f>'Extraction info'!W370</f>
        <v>1</v>
      </c>
      <c r="AH369" s="70" t="str">
        <f>'Extraction info'!X370</f>
        <v>test6score4</v>
      </c>
      <c r="AI369" s="70" t="str">
        <f>'Extraction info'!Y370</f>
        <v>NA</v>
      </c>
      <c r="AK369" s="70" t="str">
        <f>'Extraction info'!AE370</f>
        <v>No</v>
      </c>
    </row>
    <row r="370" spans="1:37" x14ac:dyDescent="0.25">
      <c r="A370" s="65" t="str">
        <f>'FST imm. duration'!A371</f>
        <v xml:space="preserve">PYTKA et al. </v>
      </c>
      <c r="B370" s="66">
        <f>'FST imm. duration'!B371</f>
        <v>2016</v>
      </c>
      <c r="C370" s="67" t="str">
        <f>'FST imm. duration'!E371</f>
        <v>FST immob. Duration</v>
      </c>
      <c r="D370" s="68">
        <f>'FST imm. duration'!J371</f>
        <v>189.17137476459513</v>
      </c>
      <c r="E370" s="68">
        <f>'FST imm. duration'!Q371</f>
        <v>137.00564971751413</v>
      </c>
      <c r="F370" s="68">
        <f>'FST imm. duration'!O371</f>
        <v>17.270442965138042</v>
      </c>
      <c r="G370" s="68">
        <f>'FST imm. duration'!V371</f>
        <v>34.243119672256462</v>
      </c>
      <c r="H370" s="67">
        <f>'FST imm. duration'!N371</f>
        <v>10</v>
      </c>
      <c r="I370" s="67">
        <f t="shared" si="8"/>
        <v>5</v>
      </c>
      <c r="J370" s="67">
        <f>'FST imm. duration'!U371</f>
        <v>10</v>
      </c>
      <c r="K370" s="67">
        <f>'FST imm. duration'!W371</f>
        <v>2</v>
      </c>
      <c r="T370" s="69" t="str">
        <f>'Extraction info'!D371</f>
        <v>M</v>
      </c>
      <c r="U370" s="69" t="str">
        <f>'Extraction info'!E371</f>
        <v>mice</v>
      </c>
      <c r="V370" s="69" t="str">
        <f>'Extraction info'!F371</f>
        <v>swiss</v>
      </c>
      <c r="W370" s="69" t="str">
        <f>'Extraction info'!G371</f>
        <v>NA</v>
      </c>
      <c r="X370" s="69" t="str">
        <f>'Extraction info'!H371</f>
        <v>NA</v>
      </c>
      <c r="Y370" s="69" t="str">
        <f>'Extraction info'!I371</f>
        <v>18-21</v>
      </c>
      <c r="Z370" s="69" t="str">
        <f>'Extraction info'!P371</f>
        <v>vehicle</v>
      </c>
      <c r="AA370" s="69" t="str">
        <f>'Extraction info'!Q371</f>
        <v>moclobemide</v>
      </c>
      <c r="AB370" s="69" t="str">
        <f>'Extraction info'!R371</f>
        <v>IMAO</v>
      </c>
      <c r="AC370" s="69">
        <f>'Extraction info'!S371</f>
        <v>20</v>
      </c>
      <c r="AD370" s="69">
        <f>'Extraction info'!T371</f>
        <v>1</v>
      </c>
      <c r="AE370" s="69" t="str">
        <f>'Extraction info'!U371</f>
        <v>IP</v>
      </c>
      <c r="AF370" s="69">
        <f>'Extraction info'!V371</f>
        <v>1</v>
      </c>
      <c r="AG370" s="69">
        <f>'Extraction info'!W371</f>
        <v>1</v>
      </c>
      <c r="AH370" s="70" t="str">
        <f>'Extraction info'!X371</f>
        <v>test6score4</v>
      </c>
      <c r="AI370" s="70" t="str">
        <f>'Extraction info'!Y371</f>
        <v>NA</v>
      </c>
      <c r="AK370" s="70" t="str">
        <f>'Extraction info'!AE371</f>
        <v>No</v>
      </c>
    </row>
    <row r="371" spans="1:37" x14ac:dyDescent="0.25">
      <c r="A371" s="65" t="str">
        <f>'FST imm. duration'!A372</f>
        <v xml:space="preserve">QIU et al. </v>
      </c>
      <c r="B371" s="66">
        <f>'FST imm. duration'!B372</f>
        <v>2017</v>
      </c>
      <c r="C371" s="67" t="str">
        <f>'FST imm. duration'!E372</f>
        <v>FST immob. Duration</v>
      </c>
      <c r="D371" s="68">
        <f>'FST imm. duration'!J372</f>
        <v>153.7094017094017</v>
      </c>
      <c r="E371" s="68">
        <f>'FST imm. duration'!Q372</f>
        <v>92.649572649572647</v>
      </c>
      <c r="F371" s="68">
        <f>'FST imm. duration'!O372</f>
        <v>53.191131924883514</v>
      </c>
      <c r="G371" s="68">
        <f>'FST imm. duration'!V372</f>
        <v>26.595565962441757</v>
      </c>
      <c r="H371" s="67">
        <f>'FST imm. duration'!N372</f>
        <v>10</v>
      </c>
      <c r="I371" s="67">
        <f t="shared" si="8"/>
        <v>10</v>
      </c>
      <c r="J371" s="67">
        <f>'FST imm. duration'!U372</f>
        <v>10</v>
      </c>
      <c r="K371" s="67">
        <f>'FST imm. duration'!W372</f>
        <v>1</v>
      </c>
      <c r="T371" s="69" t="str">
        <f>'Extraction info'!D372</f>
        <v>M</v>
      </c>
      <c r="U371" s="69" t="str">
        <f>'Extraction info'!E372</f>
        <v>rat</v>
      </c>
      <c r="V371" s="69" t="str">
        <f>'Extraction info'!F372</f>
        <v>sprague-dawley</v>
      </c>
      <c r="W371" s="69" t="str">
        <f>'Extraction info'!G372</f>
        <v>NA</v>
      </c>
      <c r="X371" s="69" t="str">
        <f>'Extraction info'!H372</f>
        <v>CUS</v>
      </c>
      <c r="Y371" s="69" t="str">
        <f>'Extraction info'!I372</f>
        <v>180-220</v>
      </c>
      <c r="Z371" s="69" t="str">
        <f>'Extraction info'!P372</f>
        <v>vehicle</v>
      </c>
      <c r="AA371" s="69" t="str">
        <f>'Extraction info'!Q372</f>
        <v>sertraline</v>
      </c>
      <c r="AB371" s="69" t="str">
        <f>'Extraction info'!R372</f>
        <v>SSRI</v>
      </c>
      <c r="AC371" s="69">
        <f>'Extraction info'!S372</f>
        <v>15</v>
      </c>
      <c r="AD371" s="69">
        <f>'Extraction info'!T372</f>
        <v>17</v>
      </c>
      <c r="AE371" s="69" t="str">
        <f>'Extraction info'!U372</f>
        <v>gavage</v>
      </c>
      <c r="AF371" s="69">
        <f>'Extraction info'!V372</f>
        <v>1</v>
      </c>
      <c r="AG371" s="69">
        <f>'Extraction info'!W372</f>
        <v>1</v>
      </c>
      <c r="AH371" s="70" t="str">
        <f>'Extraction info'!X372</f>
        <v>pre5test5</v>
      </c>
      <c r="AI371" s="70" t="str">
        <f>'Extraction info'!Y372</f>
        <v>NA</v>
      </c>
      <c r="AK371" s="70" t="str">
        <f>'Extraction info'!AE372</f>
        <v>sucrose preference test, novelty-suppressed feeding test</v>
      </c>
    </row>
    <row r="372" spans="1:37" x14ac:dyDescent="0.25">
      <c r="A372" s="65" t="str">
        <f>'FST imm. duration'!A373</f>
        <v xml:space="preserve">QIU et al. </v>
      </c>
      <c r="B372" s="66">
        <f>'FST imm. duration'!B373</f>
        <v>2017</v>
      </c>
      <c r="C372" s="67" t="str">
        <f>'FST imm. duration'!E373</f>
        <v>FST immob. Duration</v>
      </c>
      <c r="D372" s="68">
        <f>'FST imm. duration'!J373</f>
        <v>191.8429003021148</v>
      </c>
      <c r="E372" s="68">
        <f>'FST imm. duration'!Q373</f>
        <v>183.6858006042296</v>
      </c>
      <c r="F372" s="68">
        <f>'FST imm. duration'!O373</f>
        <v>55.172669146442267</v>
      </c>
      <c r="G372" s="68">
        <f>'FST imm. duration'!V373</f>
        <v>55.172669146442267</v>
      </c>
      <c r="H372" s="67">
        <f>'FST imm. duration'!N373</f>
        <v>10</v>
      </c>
      <c r="I372" s="67">
        <f t="shared" si="8"/>
        <v>10</v>
      </c>
      <c r="J372" s="67">
        <f>'FST imm. duration'!U373</f>
        <v>10</v>
      </c>
      <c r="K372" s="67">
        <f>'FST imm. duration'!W373</f>
        <v>1</v>
      </c>
      <c r="T372" s="69" t="str">
        <f>'Extraction info'!D373</f>
        <v>M</v>
      </c>
      <c r="U372" s="69" t="str">
        <f>'Extraction info'!E373</f>
        <v>rat</v>
      </c>
      <c r="V372" s="69" t="str">
        <f>'Extraction info'!F373</f>
        <v>sprague-dawley</v>
      </c>
      <c r="W372" s="69" t="str">
        <f>'Extraction info'!G373</f>
        <v>NA</v>
      </c>
      <c r="X372" s="69" t="str">
        <f>'Extraction info'!H373</f>
        <v>NA</v>
      </c>
      <c r="Y372" s="69" t="str">
        <f>'Extraction info'!I373</f>
        <v>180-220</v>
      </c>
      <c r="Z372" s="69" t="str">
        <f>'Extraction info'!P373</f>
        <v>vehicle</v>
      </c>
      <c r="AA372" s="69" t="str">
        <f>'Extraction info'!Q373</f>
        <v>sertraline</v>
      </c>
      <c r="AB372" s="69" t="str">
        <f>'Extraction info'!R373</f>
        <v>SSRI</v>
      </c>
      <c r="AC372" s="69">
        <f>'Extraction info'!S373</f>
        <v>15</v>
      </c>
      <c r="AD372" s="69">
        <f>'Extraction info'!T373</f>
        <v>17</v>
      </c>
      <c r="AE372" s="69" t="str">
        <f>'Extraction info'!U373</f>
        <v>gavage</v>
      </c>
      <c r="AF372" s="69">
        <f>'Extraction info'!V373</f>
        <v>1</v>
      </c>
      <c r="AG372" s="69">
        <f>'Extraction info'!W373</f>
        <v>1</v>
      </c>
      <c r="AH372" s="70" t="str">
        <f>'Extraction info'!X373</f>
        <v>pre5test5</v>
      </c>
      <c r="AI372" s="70" t="str">
        <f>'Extraction info'!Y373</f>
        <v>NA</v>
      </c>
      <c r="AK372" s="70" t="str">
        <f>'Extraction info'!AE373</f>
        <v>sucrose preference test, novelty-suppressed feeding test</v>
      </c>
    </row>
    <row r="373" spans="1:37" x14ac:dyDescent="0.25">
      <c r="A373" s="65" t="str">
        <f>'FST imm. duration'!A374</f>
        <v xml:space="preserve">RANA et al. </v>
      </c>
      <c r="B373" s="66">
        <f>'FST imm. duration'!B374</f>
        <v>2014</v>
      </c>
      <c r="C373" s="67" t="str">
        <f>'FST imm. duration'!E374</f>
        <v>FST immob. Duration</v>
      </c>
      <c r="D373" s="68">
        <f>'FST imm. duration'!J374</f>
        <v>168.07587204629482</v>
      </c>
      <c r="E373" s="68">
        <f>'FST imm. duration'!Q374</f>
        <v>111.49332904677705</v>
      </c>
      <c r="F373" s="68">
        <f>'FST imm. duration'!O374</f>
        <v>27.483424537255395</v>
      </c>
      <c r="G373" s="68">
        <f>'FST imm. duration'!V374</f>
        <v>16.45855509537644</v>
      </c>
      <c r="H373" s="67">
        <f>'FST imm. duration'!N374</f>
        <v>6</v>
      </c>
      <c r="I373" s="67">
        <f t="shared" si="8"/>
        <v>6</v>
      </c>
      <c r="J373" s="67">
        <f>'FST imm. duration'!U374</f>
        <v>6</v>
      </c>
      <c r="K373" s="67">
        <f>'FST imm. duration'!W374</f>
        <v>1</v>
      </c>
      <c r="T373" s="69" t="str">
        <f>'Extraction info'!D374</f>
        <v>M and F</v>
      </c>
      <c r="U373" s="69" t="str">
        <f>'Extraction info'!E374</f>
        <v>mice</v>
      </c>
      <c r="V373" s="69" t="str">
        <f>'Extraction info'!F374</f>
        <v>swiss</v>
      </c>
      <c r="W373" s="69" t="str">
        <f>'Extraction info'!G374</f>
        <v>NA</v>
      </c>
      <c r="X373" s="69" t="str">
        <f>'Extraction info'!H374</f>
        <v>NA</v>
      </c>
      <c r="Y373" s="69" t="str">
        <f>'Extraction info'!I374</f>
        <v>20-25</v>
      </c>
      <c r="Z373" s="69" t="str">
        <f>'Extraction info'!P374</f>
        <v>vehicle</v>
      </c>
      <c r="AA373" s="69" t="str">
        <f>'Extraction info'!Q374</f>
        <v>imipramine</v>
      </c>
      <c r="AB373" s="69" t="str">
        <f>'Extraction info'!R374</f>
        <v>tricyclic</v>
      </c>
      <c r="AC373" s="69">
        <f>'Extraction info'!S374</f>
        <v>10</v>
      </c>
      <c r="AD373" s="69">
        <f>'Extraction info'!T374</f>
        <v>7</v>
      </c>
      <c r="AE373" s="69" t="str">
        <f>'Extraction info'!U374</f>
        <v>oral</v>
      </c>
      <c r="AF373" s="69">
        <f>'Extraction info'!V374</f>
        <v>1</v>
      </c>
      <c r="AG373" s="69">
        <f>'Extraction info'!W374</f>
        <v>1</v>
      </c>
      <c r="AH373" s="70" t="str">
        <f>'Extraction info'!X374</f>
        <v>pre15test5</v>
      </c>
      <c r="AI373" s="70" t="str">
        <f>'Extraction info'!Y374</f>
        <v>NA</v>
      </c>
      <c r="AK373" s="70" t="str">
        <f>'Extraction info'!AE374</f>
        <v>No</v>
      </c>
    </row>
    <row r="374" spans="1:37" x14ac:dyDescent="0.25">
      <c r="A374" s="65" t="str">
        <f>'FST imm. duration'!A375</f>
        <v xml:space="preserve">RANE et al. </v>
      </c>
      <c r="B374" s="66">
        <f>'FST imm. duration'!B375</f>
        <v>2014</v>
      </c>
      <c r="C374" s="67" t="str">
        <f>'FST imm. duration'!E375</f>
        <v>FST immob. Duration</v>
      </c>
      <c r="D374" s="68">
        <f>'FST imm. duration'!J375</f>
        <v>74.400000000000006</v>
      </c>
      <c r="E374" s="68">
        <f>'FST imm. duration'!Q375</f>
        <v>13.8</v>
      </c>
      <c r="F374" s="68">
        <f>'FST imm. duration'!O375</f>
        <v>5.1439284598446742</v>
      </c>
      <c r="G374" s="68">
        <f>'FST imm. duration'!V375</f>
        <v>4.4090815370097207</v>
      </c>
      <c r="H374" s="67">
        <f>'FST imm. duration'!N375</f>
        <v>6</v>
      </c>
      <c r="I374" s="67">
        <f t="shared" si="8"/>
        <v>6</v>
      </c>
      <c r="J374" s="67">
        <f>'FST imm. duration'!U375</f>
        <v>6</v>
      </c>
      <c r="K374" s="67">
        <f>'FST imm. duration'!W375</f>
        <v>1</v>
      </c>
      <c r="T374" s="69" t="str">
        <f>'Extraction info'!D375</f>
        <v>NA</v>
      </c>
      <c r="U374" s="69" t="str">
        <f>'Extraction info'!E375</f>
        <v>mice</v>
      </c>
      <c r="V374" s="69" t="str">
        <f>'Extraction info'!F375</f>
        <v>swiss</v>
      </c>
      <c r="W374" s="69" t="str">
        <f>'Extraction info'!G375</f>
        <v>28-35</v>
      </c>
      <c r="X374" s="69" t="str">
        <f>'Extraction info'!H375</f>
        <v>NA</v>
      </c>
      <c r="Y374" s="69" t="str">
        <f>'Extraction info'!I375</f>
        <v>25-35</v>
      </c>
      <c r="Z374" s="69" t="str">
        <f>'Extraction info'!P375</f>
        <v>vehicle</v>
      </c>
      <c r="AA374" s="69" t="str">
        <f>'Extraction info'!Q375</f>
        <v>fluoxetine</v>
      </c>
      <c r="AB374" s="69" t="str">
        <f>'Extraction info'!R375</f>
        <v>SSRI</v>
      </c>
      <c r="AC374" s="69">
        <f>'Extraction info'!S375</f>
        <v>30</v>
      </c>
      <c r="AD374" s="69" t="str">
        <f>'Extraction info'!T375</f>
        <v>NA</v>
      </c>
      <c r="AE374" s="69" t="str">
        <f>'Extraction info'!U375</f>
        <v>oral</v>
      </c>
      <c r="AF374" s="69" t="str">
        <f>'Extraction info'!V375</f>
        <v>NA</v>
      </c>
      <c r="AG374" s="69" t="str">
        <f>'Extraction info'!W375</f>
        <v>NA</v>
      </c>
      <c r="AH374" s="70" t="str">
        <f>'Extraction info'!X375</f>
        <v>test15score13</v>
      </c>
      <c r="AI374" s="70" t="str">
        <f>'Extraction info'!Y375</f>
        <v>NA</v>
      </c>
      <c r="AK374" s="70" t="str">
        <f>'Extraction info'!AE375</f>
        <v>NA</v>
      </c>
    </row>
    <row r="375" spans="1:37" x14ac:dyDescent="0.25">
      <c r="A375" s="65" t="str">
        <f>'FST imm. duration'!A376</f>
        <v xml:space="preserve">REIS EDE et al. </v>
      </c>
      <c r="B375" s="66">
        <f>'FST imm. duration'!B376</f>
        <v>2014</v>
      </c>
      <c r="C375" s="67" t="str">
        <f>'FST imm. duration'!E376</f>
        <v>FST immob. Duration</v>
      </c>
      <c r="D375" s="68">
        <f>'FST imm. duration'!J376</f>
        <v>115.12109971634301</v>
      </c>
      <c r="E375" s="68">
        <f>'FST imm. duration'!Q376</f>
        <v>43.159502509273402</v>
      </c>
      <c r="F375" s="68">
        <f>'FST imm. duration'!O376</f>
        <v>30.542844292272932</v>
      </c>
      <c r="G375" s="68">
        <f>'FST imm. duration'!V376</f>
        <v>9.660516245798787</v>
      </c>
      <c r="H375" s="67">
        <f>'FST imm. duration'!N376</f>
        <v>5</v>
      </c>
      <c r="I375" s="67">
        <f t="shared" si="8"/>
        <v>5</v>
      </c>
      <c r="J375" s="67">
        <f>'FST imm. duration'!U376</f>
        <v>5</v>
      </c>
      <c r="K375" s="67">
        <f>'FST imm. duration'!W376</f>
        <v>1</v>
      </c>
      <c r="T375" s="69" t="str">
        <f>'Extraction info'!D376</f>
        <v>M</v>
      </c>
      <c r="U375" s="69" t="str">
        <f>'Extraction info'!E376</f>
        <v>rat</v>
      </c>
      <c r="V375" s="69" t="str">
        <f>'Extraction info'!F376</f>
        <v>wistar</v>
      </c>
      <c r="W375" s="69">
        <f>'Extraction info'!G376</f>
        <v>60</v>
      </c>
      <c r="X375" s="69" t="str">
        <f>'Extraction info'!H376</f>
        <v>NA</v>
      </c>
      <c r="Y375" s="69" t="str">
        <f>'Extraction info'!I376</f>
        <v>200-250</v>
      </c>
      <c r="Z375" s="69" t="str">
        <f>'Extraction info'!P376</f>
        <v>vehicle</v>
      </c>
      <c r="AA375" s="69" t="str">
        <f>'Extraction info'!Q376</f>
        <v>selegiline</v>
      </c>
      <c r="AB375" s="69" t="str">
        <f>'Extraction info'!R376</f>
        <v>IMAO</v>
      </c>
      <c r="AC375" s="69">
        <f>'Extraction info'!S376</f>
        <v>10</v>
      </c>
      <c r="AD375" s="69">
        <f>'Extraction info'!T376</f>
        <v>1</v>
      </c>
      <c r="AE375" s="69" t="str">
        <f>'Extraction info'!U376</f>
        <v>IP</v>
      </c>
      <c r="AF375" s="69">
        <f>'Extraction info'!V376</f>
        <v>2</v>
      </c>
      <c r="AG375" s="69">
        <f>'Extraction info'!W376</f>
        <v>0.5</v>
      </c>
      <c r="AH375" s="70" t="str">
        <f>'Extraction info'!X376</f>
        <v>pre5test5</v>
      </c>
      <c r="AI375" s="70" t="str">
        <f>'Extraction info'!Y376</f>
        <v>NA</v>
      </c>
      <c r="AK375" s="70" t="str">
        <f>'Extraction info'!AE376</f>
        <v>elevated plus-maze, open field test</v>
      </c>
    </row>
    <row r="376" spans="1:37" x14ac:dyDescent="0.25">
      <c r="A376" s="65" t="str">
        <f>'FST imm. duration'!A377</f>
        <v xml:space="preserve">REIS EDE et al. </v>
      </c>
      <c r="B376" s="66">
        <f>'FST imm. duration'!B377</f>
        <v>2014</v>
      </c>
      <c r="C376" s="67" t="str">
        <f>'FST imm. duration'!E377</f>
        <v>FST immob. Duration</v>
      </c>
      <c r="D376" s="68">
        <f>'FST imm. duration'!J377</f>
        <v>188.52173913043478</v>
      </c>
      <c r="E376" s="68">
        <f>'FST imm. duration'!Q377</f>
        <v>61.652173913043477</v>
      </c>
      <c r="F376" s="68">
        <f>'FST imm. duration'!O377</f>
        <v>14.388611333476909</v>
      </c>
      <c r="G376" s="68">
        <f>'FST imm. duration'!V377</f>
        <v>35.290985905757552</v>
      </c>
      <c r="H376" s="67">
        <f>'FST imm. duration'!N377</f>
        <v>5</v>
      </c>
      <c r="I376" s="67">
        <f t="shared" si="8"/>
        <v>5</v>
      </c>
      <c r="J376" s="67">
        <f>'FST imm. duration'!U377</f>
        <v>5</v>
      </c>
      <c r="K376" s="67">
        <f>'FST imm. duration'!W377</f>
        <v>1</v>
      </c>
      <c r="T376" s="69" t="str">
        <f>'Extraction info'!D377</f>
        <v>M</v>
      </c>
      <c r="U376" s="69" t="str">
        <f>'Extraction info'!E377</f>
        <v>rat</v>
      </c>
      <c r="V376" s="69" t="str">
        <f>'Extraction info'!F377</f>
        <v>wistar</v>
      </c>
      <c r="W376" s="69">
        <f>'Extraction info'!G377</f>
        <v>60</v>
      </c>
      <c r="X376" s="69" t="str">
        <f>'Extraction info'!H377</f>
        <v>NA</v>
      </c>
      <c r="Y376" s="69" t="str">
        <f>'Extraction info'!I377</f>
        <v>200-250</v>
      </c>
      <c r="Z376" s="69" t="str">
        <f>'Extraction info'!P377</f>
        <v>vehicle</v>
      </c>
      <c r="AA376" s="69" t="str">
        <f>'Extraction info'!Q377</f>
        <v>selegiline</v>
      </c>
      <c r="AB376" s="69" t="str">
        <f>'Extraction info'!R377</f>
        <v>IMAO</v>
      </c>
      <c r="AC376" s="69">
        <f>'Extraction info'!S377</f>
        <v>10</v>
      </c>
      <c r="AD376" s="69">
        <f>'Extraction info'!T377</f>
        <v>1</v>
      </c>
      <c r="AE376" s="69" t="str">
        <f>'Extraction info'!U377</f>
        <v>IP</v>
      </c>
      <c r="AF376" s="69">
        <f>'Extraction info'!V377</f>
        <v>2</v>
      </c>
      <c r="AG376" s="69">
        <f>'Extraction info'!W377</f>
        <v>0.5</v>
      </c>
      <c r="AH376" s="70" t="str">
        <f>'Extraction info'!X377</f>
        <v>pre5test5</v>
      </c>
      <c r="AI376" s="70" t="str">
        <f>'Extraction info'!Y377</f>
        <v>NA</v>
      </c>
      <c r="AK376" s="70" t="str">
        <f>'Extraction info'!AE377</f>
        <v>elevated plus-maze, open field test</v>
      </c>
    </row>
    <row r="377" spans="1:37" x14ac:dyDescent="0.25">
      <c r="A377" s="65" t="str">
        <f>'FST imm. duration'!A378</f>
        <v xml:space="preserve">RENY-PALASSE et al. </v>
      </c>
      <c r="B377" s="66">
        <f>'FST imm. duration'!B378</f>
        <v>1989</v>
      </c>
      <c r="C377" s="67" t="str">
        <f>'FST imm. duration'!E378</f>
        <v>FST immob. Duration</v>
      </c>
      <c r="D377" s="68">
        <f>'FST imm. duration'!J378</f>
        <v>167</v>
      </c>
      <c r="E377" s="68">
        <f>'FST imm. duration'!Q378</f>
        <v>73</v>
      </c>
      <c r="F377" s="68">
        <f>'FST imm. duration'!O378</f>
        <v>37.947331922020552</v>
      </c>
      <c r="G377" s="68">
        <f>'FST imm. duration'!V378</f>
        <v>41.109609582188931</v>
      </c>
      <c r="H377" s="67">
        <f>'FST imm. duration'!N378</f>
        <v>10</v>
      </c>
      <c r="I377" s="67">
        <f t="shared" si="8"/>
        <v>10</v>
      </c>
      <c r="J377" s="67">
        <f>'FST imm. duration'!U378</f>
        <v>10</v>
      </c>
      <c r="K377" s="67">
        <f>'FST imm. duration'!W378</f>
        <v>1</v>
      </c>
      <c r="T377" s="69" t="str">
        <f>'Extraction info'!D378</f>
        <v>M</v>
      </c>
      <c r="U377" s="69" t="str">
        <f>'Extraction info'!E378</f>
        <v>mice</v>
      </c>
      <c r="V377" s="69" t="str">
        <f>'Extraction info'!F378</f>
        <v>OF1</v>
      </c>
      <c r="W377" s="69" t="str">
        <f>'Extraction info'!G378</f>
        <v>NA</v>
      </c>
      <c r="X377" s="69" t="str">
        <f>'Extraction info'!H378</f>
        <v>NA</v>
      </c>
      <c r="Y377" s="69" t="str">
        <f>'Extraction info'!I378</f>
        <v>25-30</v>
      </c>
      <c r="Z377" s="69" t="str">
        <f>'Extraction info'!P378</f>
        <v>vehicle</v>
      </c>
      <c r="AA377" s="69" t="str">
        <f>'Extraction info'!Q378</f>
        <v>nortriptyline</v>
      </c>
      <c r="AB377" s="69" t="str">
        <f>'Extraction info'!R378</f>
        <v>tricyclic</v>
      </c>
      <c r="AC377" s="69">
        <f>'Extraction info'!S378</f>
        <v>20</v>
      </c>
      <c r="AD377" s="69">
        <f>'Extraction info'!T378</f>
        <v>1</v>
      </c>
      <c r="AE377" s="69" t="str">
        <f>'Extraction info'!U378</f>
        <v>IP</v>
      </c>
      <c r="AF377" s="69">
        <f>'Extraction info'!V378</f>
        <v>1</v>
      </c>
      <c r="AG377" s="69">
        <f>'Extraction info'!W378</f>
        <v>1</v>
      </c>
      <c r="AH377" s="70" t="str">
        <f>'Extraction info'!X378</f>
        <v>test6score4</v>
      </c>
      <c r="AI377" s="70" t="str">
        <f>'Extraction info'!Y378</f>
        <v>NA</v>
      </c>
      <c r="AK377" s="70" t="str">
        <f>'Extraction info'!AE378</f>
        <v>NA</v>
      </c>
    </row>
    <row r="378" spans="1:37" x14ac:dyDescent="0.25">
      <c r="A378" s="65" t="str">
        <f>'FST imm. duration'!A379</f>
        <v xml:space="preserve">RENY-PALASSE et al. </v>
      </c>
      <c r="B378" s="66">
        <f>'FST imm. duration'!B379</f>
        <v>1989</v>
      </c>
      <c r="C378" s="67" t="str">
        <f>'FST imm. duration'!E379</f>
        <v>FST immob. Duration</v>
      </c>
      <c r="D378" s="68">
        <f>'FST imm. duration'!J379</f>
        <v>158</v>
      </c>
      <c r="E378" s="68">
        <f>'FST imm. duration'!Q379</f>
        <v>148</v>
      </c>
      <c r="F378" s="68">
        <f>'FST imm. duration'!O379</f>
        <v>41.109609582188931</v>
      </c>
      <c r="G378" s="68">
        <f>'FST imm. duration'!V379</f>
        <v>47.434164902525694</v>
      </c>
      <c r="H378" s="67">
        <f>'FST imm. duration'!N379</f>
        <v>10</v>
      </c>
      <c r="I378" s="67">
        <f t="shared" si="8"/>
        <v>10</v>
      </c>
      <c r="J378" s="67">
        <f>'FST imm. duration'!U379</f>
        <v>10</v>
      </c>
      <c r="K378" s="67">
        <f>'FST imm. duration'!W379</f>
        <v>1</v>
      </c>
      <c r="T378" s="69" t="str">
        <f>'Extraction info'!D379</f>
        <v>M</v>
      </c>
      <c r="U378" s="69" t="str">
        <f>'Extraction info'!E379</f>
        <v>mice</v>
      </c>
      <c r="V378" s="69" t="str">
        <f>'Extraction info'!F379</f>
        <v>OF1</v>
      </c>
      <c r="W378" s="69" t="str">
        <f>'Extraction info'!G379</f>
        <v>NA</v>
      </c>
      <c r="X378" s="69" t="str">
        <f>'Extraction info'!H379</f>
        <v>NA</v>
      </c>
      <c r="Y378" s="69" t="str">
        <f>'Extraction info'!I379</f>
        <v>25-30</v>
      </c>
      <c r="Z378" s="69" t="str">
        <f>'Extraction info'!P379</f>
        <v>vehicle</v>
      </c>
      <c r="AA378" s="69" t="str">
        <f>'Extraction info'!Q379</f>
        <v>nortriptyline</v>
      </c>
      <c r="AB378" s="69" t="str">
        <f>'Extraction info'!R379</f>
        <v>tricyclic</v>
      </c>
      <c r="AC378" s="69">
        <f>'Extraction info'!S379</f>
        <v>2.5</v>
      </c>
      <c r="AD378" s="69">
        <f>'Extraction info'!T379</f>
        <v>1</v>
      </c>
      <c r="AE378" s="69" t="str">
        <f>'Extraction info'!U379</f>
        <v>IP</v>
      </c>
      <c r="AF378" s="69">
        <f>'Extraction info'!V379</f>
        <v>1</v>
      </c>
      <c r="AG378" s="69">
        <f>'Extraction info'!W379</f>
        <v>1</v>
      </c>
      <c r="AH378" s="70" t="str">
        <f>'Extraction info'!X379</f>
        <v>test6score4</v>
      </c>
      <c r="AI378" s="70" t="str">
        <f>'Extraction info'!Y379</f>
        <v>NA</v>
      </c>
      <c r="AK378" s="70" t="str">
        <f>'Extraction info'!AE379</f>
        <v>NA</v>
      </c>
    </row>
    <row r="379" spans="1:37" x14ac:dyDescent="0.25">
      <c r="A379" s="65" t="str">
        <f>'FST imm. duration'!A380</f>
        <v xml:space="preserve">RENY-PALASSE et al. </v>
      </c>
      <c r="B379" s="66">
        <f>'FST imm. duration'!B380</f>
        <v>1989</v>
      </c>
      <c r="C379" s="67" t="str">
        <f>'FST imm. duration'!E380</f>
        <v>FST immob. Duration</v>
      </c>
      <c r="D379" s="68">
        <f>'FST imm. duration'!J380</f>
        <v>156</v>
      </c>
      <c r="E379" s="68">
        <f>'FST imm. duration'!Q380</f>
        <v>74</v>
      </c>
      <c r="F379" s="68">
        <f>'FST imm. duration'!O380</f>
        <v>47.434164902525694</v>
      </c>
      <c r="G379" s="68">
        <f>'FST imm. duration'!V380</f>
        <v>63.245553203367592</v>
      </c>
      <c r="H379" s="67">
        <f>'FST imm. duration'!N380</f>
        <v>10</v>
      </c>
      <c r="I379" s="67">
        <f t="shared" si="8"/>
        <v>10</v>
      </c>
      <c r="J379" s="67">
        <f>'FST imm. duration'!U380</f>
        <v>10</v>
      </c>
      <c r="K379" s="67">
        <f>'FST imm. duration'!W380</f>
        <v>1</v>
      </c>
      <c r="T379" s="69" t="str">
        <f>'Extraction info'!D380</f>
        <v>M</v>
      </c>
      <c r="U379" s="69" t="str">
        <f>'Extraction info'!E380</f>
        <v>mice</v>
      </c>
      <c r="V379" s="69" t="str">
        <f>'Extraction info'!F380</f>
        <v>OF1</v>
      </c>
      <c r="W379" s="69" t="str">
        <f>'Extraction info'!G380</f>
        <v>NA</v>
      </c>
      <c r="X379" s="69" t="str">
        <f>'Extraction info'!H380</f>
        <v>NA</v>
      </c>
      <c r="Y379" s="69" t="str">
        <f>'Extraction info'!I380</f>
        <v>25-30</v>
      </c>
      <c r="Z379" s="69" t="str">
        <f>'Extraction info'!P380</f>
        <v>vehicle</v>
      </c>
      <c r="AA379" s="69" t="str">
        <f>'Extraction info'!Q380</f>
        <v>clomipramine</v>
      </c>
      <c r="AB379" s="69" t="str">
        <f>'Extraction info'!R380</f>
        <v>tricyclic</v>
      </c>
      <c r="AC379" s="69">
        <f>'Extraction info'!S380</f>
        <v>10</v>
      </c>
      <c r="AD379" s="69">
        <f>'Extraction info'!T380</f>
        <v>1</v>
      </c>
      <c r="AE379" s="69" t="str">
        <f>'Extraction info'!U380</f>
        <v>IP</v>
      </c>
      <c r="AF379" s="69">
        <f>'Extraction info'!V380</f>
        <v>1</v>
      </c>
      <c r="AG379" s="69">
        <f>'Extraction info'!W380</f>
        <v>1</v>
      </c>
      <c r="AH379" s="70" t="str">
        <f>'Extraction info'!X380</f>
        <v>test6score4</v>
      </c>
      <c r="AI379" s="70" t="str">
        <f>'Extraction info'!Y380</f>
        <v>NA</v>
      </c>
      <c r="AK379" s="70" t="str">
        <f>'Extraction info'!AE380</f>
        <v>NA</v>
      </c>
    </row>
    <row r="380" spans="1:37" x14ac:dyDescent="0.25">
      <c r="A380" s="65" t="str">
        <f>'FST imm. duration'!A381</f>
        <v xml:space="preserve">RENY-PALASSE et al. </v>
      </c>
      <c r="B380" s="66">
        <f>'FST imm. duration'!B381</f>
        <v>1989</v>
      </c>
      <c r="C380" s="67" t="str">
        <f>'FST imm. duration'!E381</f>
        <v>FST immob. Duration</v>
      </c>
      <c r="D380" s="68">
        <f>'FST imm. duration'!J381</f>
        <v>136</v>
      </c>
      <c r="E380" s="68">
        <f>'FST imm. duration'!Q381</f>
        <v>133</v>
      </c>
      <c r="F380" s="68">
        <f>'FST imm. duration'!O381</f>
        <v>15</v>
      </c>
      <c r="G380" s="68">
        <f>'FST imm. duration'!V381</f>
        <v>16</v>
      </c>
      <c r="H380" s="67">
        <f>'FST imm. duration'!N381</f>
        <v>1</v>
      </c>
      <c r="I380" s="67">
        <f t="shared" si="8"/>
        <v>1</v>
      </c>
      <c r="J380" s="67">
        <f>'FST imm. duration'!U381</f>
        <v>1</v>
      </c>
      <c r="K380" s="67">
        <f>'FST imm. duration'!W381</f>
        <v>1</v>
      </c>
      <c r="T380" s="69" t="str">
        <f>'Extraction info'!D381</f>
        <v>M</v>
      </c>
      <c r="U380" s="69" t="str">
        <f>'Extraction info'!E381</f>
        <v>mice</v>
      </c>
      <c r="V380" s="69" t="str">
        <f>'Extraction info'!F381</f>
        <v>OF1</v>
      </c>
      <c r="W380" s="69" t="str">
        <f>'Extraction info'!G381</f>
        <v>NA</v>
      </c>
      <c r="X380" s="69" t="str">
        <f>'Extraction info'!H381</f>
        <v>NA</v>
      </c>
      <c r="Y380" s="69" t="str">
        <f>'Extraction info'!I381</f>
        <v>25-30</v>
      </c>
      <c r="Z380" s="69" t="str">
        <f>'Extraction info'!P381</f>
        <v>vehicle</v>
      </c>
      <c r="AA380" s="69" t="str">
        <f>'Extraction info'!Q381</f>
        <v>clomipramine</v>
      </c>
      <c r="AB380" s="69" t="str">
        <f>'Extraction info'!R381</f>
        <v>tricyclic</v>
      </c>
      <c r="AC380" s="69">
        <f>'Extraction info'!S381</f>
        <v>5</v>
      </c>
      <c r="AD380" s="69">
        <f>'Extraction info'!T381</f>
        <v>1</v>
      </c>
      <c r="AE380" s="69" t="str">
        <f>'Extraction info'!U381</f>
        <v>IP</v>
      </c>
      <c r="AF380" s="69">
        <f>'Extraction info'!V381</f>
        <v>1</v>
      </c>
      <c r="AG380" s="69">
        <f>'Extraction info'!W381</f>
        <v>1</v>
      </c>
      <c r="AH380" s="70" t="str">
        <f>'Extraction info'!X381</f>
        <v>test6score4</v>
      </c>
      <c r="AI380" s="70" t="str">
        <f>'Extraction info'!Y381</f>
        <v>NA</v>
      </c>
      <c r="AK380" s="70" t="str">
        <f>'Extraction info'!AE381</f>
        <v>NA</v>
      </c>
    </row>
    <row r="381" spans="1:37" x14ac:dyDescent="0.25">
      <c r="A381" s="65" t="str">
        <f>'FST imm. duration'!A382</f>
        <v xml:space="preserve">RENY-PALASSE et al. </v>
      </c>
      <c r="B381" s="66">
        <f>'FST imm. duration'!B382</f>
        <v>1989</v>
      </c>
      <c r="C381" s="67" t="str">
        <f>'FST imm. duration'!E382</f>
        <v>FST immob. Duration</v>
      </c>
      <c r="D381" s="68">
        <f>'FST imm. duration'!J382</f>
        <v>154</v>
      </c>
      <c r="E381" s="68">
        <f>'FST imm. duration'!Q382</f>
        <v>36</v>
      </c>
      <c r="F381" s="68">
        <f>'FST imm. duration'!O382</f>
        <v>42.48529157249601</v>
      </c>
      <c r="G381" s="68">
        <f>'FST imm. duration'!V382</f>
        <v>29.068883707497267</v>
      </c>
      <c r="H381" s="67">
        <f>'FST imm. duration'!N382</f>
        <v>5</v>
      </c>
      <c r="I381" s="67">
        <f t="shared" si="8"/>
        <v>5</v>
      </c>
      <c r="J381" s="67">
        <f>'FST imm. duration'!U382</f>
        <v>5</v>
      </c>
      <c r="K381" s="67">
        <f>'FST imm. duration'!W382</f>
        <v>1</v>
      </c>
      <c r="T381" s="69" t="str">
        <f>'Extraction info'!D382</f>
        <v>M</v>
      </c>
      <c r="U381" s="69" t="str">
        <f>'Extraction info'!E382</f>
        <v>mice</v>
      </c>
      <c r="V381" s="69" t="str">
        <f>'Extraction info'!F382</f>
        <v>OF1</v>
      </c>
      <c r="W381" s="69" t="str">
        <f>'Extraction info'!G382</f>
        <v>NA</v>
      </c>
      <c r="X381" s="69" t="str">
        <f>'Extraction info'!H382</f>
        <v>NA</v>
      </c>
      <c r="Y381" s="69" t="str">
        <f>'Extraction info'!I382</f>
        <v>25-30</v>
      </c>
      <c r="Z381" s="69" t="str">
        <f>'Extraction info'!P382</f>
        <v>vehicle</v>
      </c>
      <c r="AA381" s="69" t="str">
        <f>'Extraction info'!Q382</f>
        <v>maprotiline</v>
      </c>
      <c r="AB381" s="69" t="str">
        <f>'Extraction info'!R382</f>
        <v>teca</v>
      </c>
      <c r="AC381" s="69">
        <f>'Extraction info'!S382</f>
        <v>40</v>
      </c>
      <c r="AD381" s="69">
        <f>'Extraction info'!T382</f>
        <v>1</v>
      </c>
      <c r="AE381" s="69" t="str">
        <f>'Extraction info'!U382</f>
        <v>IP</v>
      </c>
      <c r="AF381" s="69">
        <f>'Extraction info'!V382</f>
        <v>1</v>
      </c>
      <c r="AG381" s="69">
        <f>'Extraction info'!W382</f>
        <v>1</v>
      </c>
      <c r="AH381" s="70" t="str">
        <f>'Extraction info'!X382</f>
        <v>test6score4</v>
      </c>
      <c r="AI381" s="70" t="str">
        <f>'Extraction info'!Y382</f>
        <v>NA</v>
      </c>
      <c r="AK381" s="70" t="str">
        <f>'Extraction info'!AE382</f>
        <v>NA</v>
      </c>
    </row>
    <row r="382" spans="1:37" x14ac:dyDescent="0.25">
      <c r="A382" s="65" t="str">
        <f>'FST imm. duration'!A383</f>
        <v xml:space="preserve">RENY-PALASSE et al. </v>
      </c>
      <c r="B382" s="66">
        <f>'FST imm. duration'!B383</f>
        <v>1989</v>
      </c>
      <c r="C382" s="67" t="str">
        <f>'FST imm. duration'!E383</f>
        <v>FST immob. Duration</v>
      </c>
      <c r="D382" s="68">
        <f>'FST imm. duration'!J383</f>
        <v>157</v>
      </c>
      <c r="E382" s="68">
        <f>'FST imm. duration'!Q383</f>
        <v>102</v>
      </c>
      <c r="F382" s="68">
        <f>'FST imm. duration'!O383</f>
        <v>41.109609582188931</v>
      </c>
      <c r="G382" s="68">
        <f>'FST imm. duration'!V383</f>
        <v>60.083275543199214</v>
      </c>
      <c r="H382" s="67">
        <f>'FST imm. duration'!N383</f>
        <v>10</v>
      </c>
      <c r="I382" s="67">
        <f t="shared" si="8"/>
        <v>10</v>
      </c>
      <c r="J382" s="67">
        <f>'FST imm. duration'!U383</f>
        <v>10</v>
      </c>
      <c r="K382" s="67">
        <f>'FST imm. duration'!W383</f>
        <v>1</v>
      </c>
      <c r="T382" s="69" t="str">
        <f>'Extraction info'!D383</f>
        <v>M</v>
      </c>
      <c r="U382" s="69" t="str">
        <f>'Extraction info'!E383</f>
        <v>mice</v>
      </c>
      <c r="V382" s="69" t="str">
        <f>'Extraction info'!F383</f>
        <v>OF1</v>
      </c>
      <c r="W382" s="69" t="str">
        <f>'Extraction info'!G383</f>
        <v>NA</v>
      </c>
      <c r="X382" s="69" t="str">
        <f>'Extraction info'!H383</f>
        <v>NA</v>
      </c>
      <c r="Y382" s="69" t="str">
        <f>'Extraction info'!I383</f>
        <v>25-30</v>
      </c>
      <c r="Z382" s="69" t="str">
        <f>'Extraction info'!P383</f>
        <v>vehicle</v>
      </c>
      <c r="AA382" s="69" t="str">
        <f>'Extraction info'!Q383</f>
        <v>maprotiline</v>
      </c>
      <c r="AB382" s="69" t="str">
        <f>'Extraction info'!R383</f>
        <v>teca</v>
      </c>
      <c r="AC382" s="69">
        <f>'Extraction info'!S383</f>
        <v>20</v>
      </c>
      <c r="AD382" s="69">
        <f>'Extraction info'!T383</f>
        <v>1</v>
      </c>
      <c r="AE382" s="69" t="str">
        <f>'Extraction info'!U383</f>
        <v>IP</v>
      </c>
      <c r="AF382" s="69">
        <f>'Extraction info'!V383</f>
        <v>1</v>
      </c>
      <c r="AG382" s="69">
        <f>'Extraction info'!W383</f>
        <v>1</v>
      </c>
      <c r="AH382" s="70" t="str">
        <f>'Extraction info'!X383</f>
        <v>test6score4</v>
      </c>
      <c r="AI382" s="70" t="str">
        <f>'Extraction info'!Y383</f>
        <v>NA</v>
      </c>
      <c r="AK382" s="70" t="str">
        <f>'Extraction info'!AE383</f>
        <v>NA</v>
      </c>
    </row>
    <row r="383" spans="1:37" x14ac:dyDescent="0.25">
      <c r="A383" s="65" t="str">
        <f>'FST imm. duration'!A384</f>
        <v xml:space="preserve">RENY-PALASSE et al. </v>
      </c>
      <c r="B383" s="66">
        <f>'FST imm. duration'!B384</f>
        <v>1989</v>
      </c>
      <c r="C383" s="67" t="str">
        <f>'FST imm. duration'!E384</f>
        <v>FST immob. Duration</v>
      </c>
      <c r="D383" s="68">
        <f>'FST imm. duration'!J384</f>
        <v>160</v>
      </c>
      <c r="E383" s="68">
        <f>'FST imm. duration'!Q384</f>
        <v>122</v>
      </c>
      <c r="F383" s="68">
        <f>'FST imm. duration'!O384</f>
        <v>44.271887242357316</v>
      </c>
      <c r="G383" s="68">
        <f>'FST imm. duration'!V384</f>
        <v>56.920997883030829</v>
      </c>
      <c r="H383" s="67">
        <f>'FST imm. duration'!N384</f>
        <v>10</v>
      </c>
      <c r="I383" s="67">
        <f t="shared" si="8"/>
        <v>10</v>
      </c>
      <c r="J383" s="67">
        <f>'FST imm. duration'!U384</f>
        <v>10</v>
      </c>
      <c r="K383" s="67">
        <f>'FST imm. duration'!W384</f>
        <v>1</v>
      </c>
      <c r="T383" s="69" t="str">
        <f>'Extraction info'!D384</f>
        <v>M</v>
      </c>
      <c r="U383" s="69" t="str">
        <f>'Extraction info'!E384</f>
        <v>mice</v>
      </c>
      <c r="V383" s="69" t="str">
        <f>'Extraction info'!F384</f>
        <v>OF1</v>
      </c>
      <c r="W383" s="69" t="str">
        <f>'Extraction info'!G384</f>
        <v>NA</v>
      </c>
      <c r="X383" s="69" t="str">
        <f>'Extraction info'!H384</f>
        <v>NA</v>
      </c>
      <c r="Y383" s="69" t="str">
        <f>'Extraction info'!I384</f>
        <v>25-30</v>
      </c>
      <c r="Z383" s="69" t="str">
        <f>'Extraction info'!P384</f>
        <v>vehicle</v>
      </c>
      <c r="AA383" s="69" t="str">
        <f>'Extraction info'!Q384</f>
        <v>mianserin</v>
      </c>
      <c r="AB383" s="69" t="str">
        <f>'Extraction info'!R384</f>
        <v>teca</v>
      </c>
      <c r="AC383" s="69">
        <f>'Extraction info'!S384</f>
        <v>15</v>
      </c>
      <c r="AD383" s="69">
        <f>'Extraction info'!T384</f>
        <v>1</v>
      </c>
      <c r="AE383" s="69" t="str">
        <f>'Extraction info'!U384</f>
        <v>IP</v>
      </c>
      <c r="AF383" s="69">
        <f>'Extraction info'!V384</f>
        <v>1</v>
      </c>
      <c r="AG383" s="69">
        <f>'Extraction info'!W384</f>
        <v>1</v>
      </c>
      <c r="AH383" s="70" t="str">
        <f>'Extraction info'!X384</f>
        <v>test6score4</v>
      </c>
      <c r="AI383" s="70" t="str">
        <f>'Extraction info'!Y384</f>
        <v>NA</v>
      </c>
      <c r="AK383" s="70" t="str">
        <f>'Extraction info'!AE384</f>
        <v>NA</v>
      </c>
    </row>
    <row r="384" spans="1:37" x14ac:dyDescent="0.25">
      <c r="A384" s="65" t="str">
        <f>'FST imm. duration'!A385</f>
        <v xml:space="preserve">RENY-PALASSE et al. </v>
      </c>
      <c r="B384" s="66">
        <f>'FST imm. duration'!B385</f>
        <v>1989</v>
      </c>
      <c r="C384" s="67" t="str">
        <f>'FST imm. duration'!E385</f>
        <v>FST immob. Duration</v>
      </c>
      <c r="D384" s="68">
        <f>'FST imm. duration'!J385</f>
        <v>163</v>
      </c>
      <c r="E384" s="68">
        <f>'FST imm. duration'!Q385</f>
        <v>157</v>
      </c>
      <c r="F384" s="68">
        <f>'FST imm. duration'!O385</f>
        <v>34.785054261852174</v>
      </c>
      <c r="G384" s="68">
        <f>'FST imm. duration'!V385</f>
        <v>44.271887242357316</v>
      </c>
      <c r="H384" s="67">
        <f>'FST imm. duration'!N385</f>
        <v>10</v>
      </c>
      <c r="I384" s="67">
        <f t="shared" si="8"/>
        <v>10</v>
      </c>
      <c r="J384" s="67">
        <f>'FST imm. duration'!U385</f>
        <v>10</v>
      </c>
      <c r="K384" s="67">
        <f>'FST imm. duration'!W385</f>
        <v>1</v>
      </c>
      <c r="T384" s="69" t="str">
        <f>'Extraction info'!D385</f>
        <v>M</v>
      </c>
      <c r="U384" s="69" t="str">
        <f>'Extraction info'!E385</f>
        <v>mice</v>
      </c>
      <c r="V384" s="69" t="str">
        <f>'Extraction info'!F385</f>
        <v>OF1</v>
      </c>
      <c r="W384" s="69" t="str">
        <f>'Extraction info'!G385</f>
        <v>NA</v>
      </c>
      <c r="X384" s="69" t="str">
        <f>'Extraction info'!H385</f>
        <v>NA</v>
      </c>
      <c r="Y384" s="69" t="str">
        <f>'Extraction info'!I385</f>
        <v>25-30</v>
      </c>
      <c r="Z384" s="69" t="str">
        <f>'Extraction info'!P385</f>
        <v>vehicle</v>
      </c>
      <c r="AA384" s="69" t="str">
        <f>'Extraction info'!Q385</f>
        <v>mianserin</v>
      </c>
      <c r="AB384" s="69" t="str">
        <f>'Extraction info'!R385</f>
        <v>teca</v>
      </c>
      <c r="AC384" s="69">
        <f>'Extraction info'!S385</f>
        <v>30</v>
      </c>
      <c r="AD384" s="69">
        <f>'Extraction info'!T385</f>
        <v>1</v>
      </c>
      <c r="AE384" s="69" t="str">
        <f>'Extraction info'!U385</f>
        <v>IP</v>
      </c>
      <c r="AF384" s="69">
        <f>'Extraction info'!V385</f>
        <v>1</v>
      </c>
      <c r="AG384" s="69">
        <f>'Extraction info'!W385</f>
        <v>1</v>
      </c>
      <c r="AH384" s="70" t="str">
        <f>'Extraction info'!X385</f>
        <v>test6score4</v>
      </c>
      <c r="AI384" s="70" t="str">
        <f>'Extraction info'!Y385</f>
        <v>NA</v>
      </c>
      <c r="AK384" s="70" t="str">
        <f>'Extraction info'!AE385</f>
        <v>NA</v>
      </c>
    </row>
    <row r="385" spans="1:37" x14ac:dyDescent="0.25">
      <c r="A385" s="65" t="str">
        <f>'FST imm. duration'!A386</f>
        <v xml:space="preserve">RENY-PALASSE et al. </v>
      </c>
      <c r="B385" s="66">
        <f>'FST imm. duration'!B386</f>
        <v>1989</v>
      </c>
      <c r="C385" s="67" t="str">
        <f>'FST imm. duration'!E386</f>
        <v>FST immob. Duration</v>
      </c>
      <c r="D385" s="68">
        <f>'FST imm. duration'!J386</f>
        <v>132</v>
      </c>
      <c r="E385" s="68">
        <f>'FST imm. duration'!Q386</f>
        <v>123</v>
      </c>
      <c r="F385" s="68">
        <f>'FST imm. duration'!O386</f>
        <v>44.271887242357316</v>
      </c>
      <c r="G385" s="68">
        <f>'FST imm. duration'!V386</f>
        <v>44.271887242357316</v>
      </c>
      <c r="H385" s="67">
        <f>'FST imm. duration'!N386</f>
        <v>10</v>
      </c>
      <c r="I385" s="67">
        <f t="shared" si="8"/>
        <v>10</v>
      </c>
      <c r="J385" s="67">
        <f>'FST imm. duration'!U386</f>
        <v>10</v>
      </c>
      <c r="K385" s="67">
        <f>'FST imm. duration'!W386</f>
        <v>1</v>
      </c>
      <c r="T385" s="69" t="str">
        <f>'Extraction info'!D386</f>
        <v>M</v>
      </c>
      <c r="U385" s="69" t="str">
        <f>'Extraction info'!E386</f>
        <v>mice</v>
      </c>
      <c r="V385" s="69" t="str">
        <f>'Extraction info'!F386</f>
        <v>OF1</v>
      </c>
      <c r="W385" s="69" t="str">
        <f>'Extraction info'!G386</f>
        <v>NA</v>
      </c>
      <c r="X385" s="69" t="str">
        <f>'Extraction info'!H386</f>
        <v>NA</v>
      </c>
      <c r="Y385" s="69" t="str">
        <f>'Extraction info'!I386</f>
        <v>25-30</v>
      </c>
      <c r="Z385" s="69" t="str">
        <f>'Extraction info'!P386</f>
        <v>vehicle</v>
      </c>
      <c r="AA385" s="69" t="str">
        <f>'Extraction info'!Q386</f>
        <v>mianserin</v>
      </c>
      <c r="AB385" s="69" t="str">
        <f>'Extraction info'!R386</f>
        <v>teca</v>
      </c>
      <c r="AC385" s="69">
        <f>'Extraction info'!S386</f>
        <v>3.75</v>
      </c>
      <c r="AD385" s="69">
        <f>'Extraction info'!T386</f>
        <v>1</v>
      </c>
      <c r="AE385" s="69" t="str">
        <f>'Extraction info'!U386</f>
        <v>IP</v>
      </c>
      <c r="AF385" s="69">
        <f>'Extraction info'!V386</f>
        <v>1</v>
      </c>
      <c r="AG385" s="69">
        <f>'Extraction info'!W386</f>
        <v>1</v>
      </c>
      <c r="AH385" s="70" t="str">
        <f>'Extraction info'!X386</f>
        <v>test6score4</v>
      </c>
      <c r="AI385" s="70" t="str">
        <f>'Extraction info'!Y386</f>
        <v>NA</v>
      </c>
      <c r="AK385" s="70" t="str">
        <f>'Extraction info'!AE386</f>
        <v>NA</v>
      </c>
    </row>
    <row r="386" spans="1:37" x14ac:dyDescent="0.25">
      <c r="A386" s="65" t="str">
        <f>'FST imm. duration'!A387</f>
        <v xml:space="preserve">REUS et al. </v>
      </c>
      <c r="B386" s="66">
        <f>'FST imm. duration'!B387</f>
        <v>2017</v>
      </c>
      <c r="C386" s="67" t="str">
        <f>'FST imm. duration'!E387</f>
        <v>FST immob. Duration</v>
      </c>
      <c r="D386" s="68">
        <f>'FST imm. duration'!J387</f>
        <v>83.57198564966464</v>
      </c>
      <c r="E386" s="68">
        <f>'FST imm. duration'!Q387</f>
        <v>102.50506941194821</v>
      </c>
      <c r="F386" s="68">
        <f>'FST imm. duration'!O387</f>
        <v>58.172700028970631</v>
      </c>
      <c r="G386" s="68">
        <f>'FST imm. duration'!V387</f>
        <v>87.826404074947831</v>
      </c>
      <c r="H386" s="67">
        <f>'FST imm. duration'!N387</f>
        <v>12</v>
      </c>
      <c r="I386" s="67">
        <f t="shared" si="8"/>
        <v>12</v>
      </c>
      <c r="J386" s="67">
        <f>'FST imm. duration'!U387</f>
        <v>12</v>
      </c>
      <c r="K386" s="67">
        <f>'FST imm. duration'!W387</f>
        <v>1</v>
      </c>
      <c r="T386" s="69" t="str">
        <f>'Extraction info'!D387</f>
        <v>M</v>
      </c>
      <c r="U386" s="69" t="str">
        <f>'Extraction info'!E387</f>
        <v>rat</v>
      </c>
      <c r="V386" s="69" t="str">
        <f>'Extraction info'!F387</f>
        <v>wistar</v>
      </c>
      <c r="W386" s="69">
        <f>'Extraction info'!G387</f>
        <v>60</v>
      </c>
      <c r="X386" s="69" t="str">
        <f>'Extraction info'!H387</f>
        <v>NA</v>
      </c>
      <c r="Y386" s="69" t="str">
        <f>'Extraction info'!I387</f>
        <v>NA</v>
      </c>
      <c r="Z386" s="69" t="str">
        <f>'Extraction info'!P387</f>
        <v>vehicle</v>
      </c>
      <c r="AA386" s="69" t="str">
        <f>'Extraction info'!Q387</f>
        <v>fluoxetine</v>
      </c>
      <c r="AB386" s="69" t="str">
        <f>'Extraction info'!R387</f>
        <v>SSRI</v>
      </c>
      <c r="AC386" s="69">
        <f>'Extraction info'!S387</f>
        <v>1.25</v>
      </c>
      <c r="AD386" s="69">
        <f>'Extraction info'!T387</f>
        <v>1</v>
      </c>
      <c r="AE386" s="69" t="str">
        <f>'Extraction info'!U387</f>
        <v>IP</v>
      </c>
      <c r="AF386" s="69">
        <f>'Extraction info'!V387</f>
        <v>1</v>
      </c>
      <c r="AG386" s="69">
        <f>'Extraction info'!W387</f>
        <v>1</v>
      </c>
      <c r="AH386" s="70" t="str">
        <f>'Extraction info'!X387</f>
        <v>pre15test5</v>
      </c>
      <c r="AI386" s="70" t="str">
        <f>'Extraction info'!Y387</f>
        <v>NA</v>
      </c>
      <c r="AK386" s="70" t="str">
        <f>'Extraction info'!AE387</f>
        <v>NA</v>
      </c>
    </row>
    <row r="387" spans="1:37" x14ac:dyDescent="0.25">
      <c r="A387" s="65" t="str">
        <f>'FST imm. duration'!A388</f>
        <v xml:space="preserve">ROCHA et al. </v>
      </c>
      <c r="B387" s="66">
        <f>'FST imm. duration'!B388</f>
        <v>2005</v>
      </c>
      <c r="C387" s="67" t="str">
        <f>'FST imm. duration'!E388</f>
        <v>FST immob. Duration</v>
      </c>
      <c r="D387" s="68">
        <f>'FST imm. duration'!J388</f>
        <v>90.81436797367698</v>
      </c>
      <c r="E387" s="68">
        <f>'FST imm. duration'!Q388</f>
        <v>61.200987112695366</v>
      </c>
      <c r="F387" s="68">
        <f>'FST imm. duration'!O388</f>
        <v>36.157657918569072</v>
      </c>
      <c r="G387" s="68">
        <f>'FST imm. duration'!V388</f>
        <v>31.238294913273371</v>
      </c>
      <c r="H387" s="67">
        <f>'FST imm. duration'!N388</f>
        <v>10</v>
      </c>
      <c r="I387" s="67">
        <f t="shared" ref="I387:I450" si="9">H387/K387</f>
        <v>10</v>
      </c>
      <c r="J387" s="67">
        <f>'FST imm. duration'!U388</f>
        <v>11</v>
      </c>
      <c r="K387" s="67">
        <f>'FST imm. duration'!W388</f>
        <v>1</v>
      </c>
      <c r="T387" s="69" t="str">
        <f>'Extraction info'!D388</f>
        <v>F</v>
      </c>
      <c r="U387" s="69" t="str">
        <f>'Extraction info'!E388</f>
        <v>mice</v>
      </c>
      <c r="V387" s="69" t="str">
        <f>'Extraction info'!F388</f>
        <v>CD1</v>
      </c>
      <c r="W387" s="69" t="str">
        <f>'Extraction info'!G388</f>
        <v>NA</v>
      </c>
      <c r="X387" s="69" t="str">
        <f>'Extraction info'!H388</f>
        <v>1 saline injection for 4 days</v>
      </c>
      <c r="Y387" s="69" t="str">
        <f>'Extraction info'!I388</f>
        <v>20-25</v>
      </c>
      <c r="Z387" s="69" t="str">
        <f>'Extraction info'!P388</f>
        <v>vehicle</v>
      </c>
      <c r="AA387" s="69" t="str">
        <f>'Extraction info'!Q388</f>
        <v>desipramine</v>
      </c>
      <c r="AB387" s="69" t="str">
        <f>'Extraction info'!R388</f>
        <v>tricyclic</v>
      </c>
      <c r="AC387" s="69">
        <f>'Extraction info'!S388</f>
        <v>10</v>
      </c>
      <c r="AD387" s="69">
        <f>'Extraction info'!T388</f>
        <v>1</v>
      </c>
      <c r="AE387" s="69" t="str">
        <f>'Extraction info'!U388</f>
        <v>IP</v>
      </c>
      <c r="AF387" s="69">
        <f>'Extraction info'!V388</f>
        <v>1</v>
      </c>
      <c r="AG387" s="69">
        <f>'Extraction info'!W388</f>
        <v>0.5</v>
      </c>
      <c r="AH387" s="70" t="str">
        <f>'Extraction info'!X388</f>
        <v>test5</v>
      </c>
      <c r="AI387" s="70" t="str">
        <f>'Extraction info'!Y388</f>
        <v>video analysis, automated</v>
      </c>
      <c r="AK387" s="70" t="str">
        <f>'Extraction info'!AE388</f>
        <v>NA</v>
      </c>
    </row>
    <row r="388" spans="1:37" x14ac:dyDescent="0.25">
      <c r="A388" s="65" t="str">
        <f>'FST imm. duration'!A389</f>
        <v xml:space="preserve">ROCHA et al. </v>
      </c>
      <c r="B388" s="66">
        <f>'FST imm. duration'!B389</f>
        <v>2005</v>
      </c>
      <c r="C388" s="67" t="str">
        <f>'FST imm. duration'!E389</f>
        <v>FST immob. Duration</v>
      </c>
      <c r="D388" s="68">
        <f>'FST imm. duration'!J389</f>
        <v>100.23306827529477</v>
      </c>
      <c r="E388" s="68">
        <f>'FST imm. duration'!Q389</f>
        <v>39.032081162599397</v>
      </c>
      <c r="F388" s="68">
        <f>'FST imm. duration'!O389</f>
        <v>42.782317803255644</v>
      </c>
      <c r="G388" s="68">
        <f>'FST imm. duration'!V389</f>
        <v>36.332330510913522</v>
      </c>
      <c r="H388" s="67">
        <f>'FST imm. duration'!N389</f>
        <v>14</v>
      </c>
      <c r="I388" s="67">
        <f t="shared" si="9"/>
        <v>14</v>
      </c>
      <c r="J388" s="67">
        <f>'FST imm. duration'!U389</f>
        <v>13</v>
      </c>
      <c r="K388" s="67">
        <f>'FST imm. duration'!W389</f>
        <v>1</v>
      </c>
      <c r="T388" s="69" t="str">
        <f>'Extraction info'!D389</f>
        <v>F</v>
      </c>
      <c r="U388" s="69" t="str">
        <f>'Extraction info'!E389</f>
        <v>mice</v>
      </c>
      <c r="V388" s="69" t="str">
        <f>'Extraction info'!F389</f>
        <v>129S6</v>
      </c>
      <c r="W388" s="69" t="str">
        <f>'Extraction info'!G389</f>
        <v>NA</v>
      </c>
      <c r="X388" s="69" t="str">
        <f>'Extraction info'!H389</f>
        <v>ovariectomized +1 saline injection for 4 days</v>
      </c>
      <c r="Y388" s="69" t="str">
        <f>'Extraction info'!I389</f>
        <v>20-25</v>
      </c>
      <c r="Z388" s="69" t="str">
        <f>'Extraction info'!P389</f>
        <v>vehicle</v>
      </c>
      <c r="AA388" s="69" t="str">
        <f>'Extraction info'!Q389</f>
        <v>desipramine</v>
      </c>
      <c r="AB388" s="69" t="str">
        <f>'Extraction info'!R389</f>
        <v>tricyclic</v>
      </c>
      <c r="AC388" s="69">
        <f>'Extraction info'!S389</f>
        <v>10</v>
      </c>
      <c r="AD388" s="69">
        <f>'Extraction info'!T389</f>
        <v>1</v>
      </c>
      <c r="AE388" s="69" t="str">
        <f>'Extraction info'!U389</f>
        <v>IP</v>
      </c>
      <c r="AF388" s="69">
        <f>'Extraction info'!V389</f>
        <v>1</v>
      </c>
      <c r="AG388" s="69">
        <f>'Extraction info'!W389</f>
        <v>0.5</v>
      </c>
      <c r="AH388" s="70" t="str">
        <f>'Extraction info'!X389</f>
        <v>test5</v>
      </c>
      <c r="AI388" s="70" t="str">
        <f>'Extraction info'!Y389</f>
        <v>video analysis, automated</v>
      </c>
      <c r="AK388" s="70" t="str">
        <f>'Extraction info'!AE389</f>
        <v>NA</v>
      </c>
    </row>
    <row r="389" spans="1:37" x14ac:dyDescent="0.25">
      <c r="A389" s="65" t="str">
        <f>'FST imm. duration'!A390</f>
        <v xml:space="preserve">SAH et al. </v>
      </c>
      <c r="B389" s="66">
        <f>'FST imm. duration'!B390</f>
        <v>2011</v>
      </c>
      <c r="C389" s="67" t="str">
        <f>'FST imm. duration'!E390</f>
        <v>FST immob. Duration</v>
      </c>
      <c r="D389" s="68">
        <f>'FST imm. duration'!J390</f>
        <v>177</v>
      </c>
      <c r="E389" s="68">
        <f>'FST imm. duration'!Q390</f>
        <v>80</v>
      </c>
      <c r="F389" s="68">
        <f>'FST imm. duration'!O390</f>
        <v>48.989794855663561</v>
      </c>
      <c r="G389" s="68">
        <f>'FST imm. duration'!V390</f>
        <v>31.353468707624678</v>
      </c>
      <c r="H389" s="67">
        <f>'FST imm. duration'!N390</f>
        <v>6</v>
      </c>
      <c r="I389" s="67">
        <f t="shared" si="9"/>
        <v>6</v>
      </c>
      <c r="J389" s="67">
        <f>'FST imm. duration'!U390</f>
        <v>6</v>
      </c>
      <c r="K389" s="67">
        <f>'FST imm. duration'!W390</f>
        <v>1</v>
      </c>
      <c r="T389" s="69" t="str">
        <f>'Extraction info'!D390</f>
        <v>NA</v>
      </c>
      <c r="U389" s="69" t="str">
        <f>'Extraction info'!E390</f>
        <v>mice</v>
      </c>
      <c r="V389" s="69" t="str">
        <f>'Extraction info'!F390</f>
        <v>laca</v>
      </c>
      <c r="W389" s="69" t="str">
        <f>'Extraction info'!G390</f>
        <v>NA</v>
      </c>
      <c r="X389" s="69" t="str">
        <f>'Extraction info'!H390</f>
        <v>NA</v>
      </c>
      <c r="Y389" s="69" t="str">
        <f>'Extraction info'!I390</f>
        <v>20-30</v>
      </c>
      <c r="Z389" s="69" t="str">
        <f>'Extraction info'!P390</f>
        <v>vehicle</v>
      </c>
      <c r="AA389" s="69" t="str">
        <f>'Extraction info'!Q390</f>
        <v>imipramine</v>
      </c>
      <c r="AB389" s="69" t="str">
        <f>'Extraction info'!R390</f>
        <v>tricyclic</v>
      </c>
      <c r="AC389" s="69">
        <f>'Extraction info'!S390</f>
        <v>10</v>
      </c>
      <c r="AD389" s="69">
        <f>'Extraction info'!T390</f>
        <v>1</v>
      </c>
      <c r="AE389" s="69" t="str">
        <f>'Extraction info'!U390</f>
        <v>IP</v>
      </c>
      <c r="AF389" s="69">
        <f>'Extraction info'!V390</f>
        <v>1</v>
      </c>
      <c r="AG389" s="69">
        <f>'Extraction info'!W390</f>
        <v>1</v>
      </c>
      <c r="AH389" s="70" t="str">
        <f>'Extraction info'!X390</f>
        <v>test6</v>
      </c>
      <c r="AI389" s="70" t="str">
        <f>'Extraction info'!Y390</f>
        <v>NA</v>
      </c>
      <c r="AK389" s="70" t="str">
        <f>'Extraction info'!AE390</f>
        <v>NA</v>
      </c>
    </row>
    <row r="390" spans="1:37" x14ac:dyDescent="0.25">
      <c r="A390" s="65" t="str">
        <f>'FST imm. duration'!A391</f>
        <v xml:space="preserve">SAH et al. </v>
      </c>
      <c r="B390" s="66">
        <f>'FST imm. duration'!B391</f>
        <v>2011</v>
      </c>
      <c r="C390" s="67" t="str">
        <f>'FST imm. duration'!E391</f>
        <v>FST immob. Duration</v>
      </c>
      <c r="D390" s="68">
        <f>'FST imm. duration'!J391</f>
        <v>237</v>
      </c>
      <c r="E390" s="68">
        <f>'FST imm. duration'!Q391</f>
        <v>25</v>
      </c>
      <c r="F390" s="68">
        <f>'FST imm. duration'!O391</f>
        <v>25.989086170929514</v>
      </c>
      <c r="G390" s="68">
        <f>'FST imm. duration'!V391</f>
        <v>12.24744871391589</v>
      </c>
      <c r="H390" s="67">
        <f>'FST imm. duration'!N391</f>
        <v>6</v>
      </c>
      <c r="I390" s="67">
        <f t="shared" si="9"/>
        <v>6</v>
      </c>
      <c r="J390" s="67">
        <f>'FST imm. duration'!U391</f>
        <v>6</v>
      </c>
      <c r="K390" s="67">
        <f>'FST imm. duration'!W391</f>
        <v>1</v>
      </c>
      <c r="T390" s="69" t="str">
        <f>'Extraction info'!D391</f>
        <v>NA</v>
      </c>
      <c r="U390" s="69" t="str">
        <f>'Extraction info'!E391</f>
        <v>mice</v>
      </c>
      <c r="V390" s="69" t="str">
        <f>'Extraction info'!F391</f>
        <v>laca</v>
      </c>
      <c r="W390" s="69" t="str">
        <f>'Extraction info'!G391</f>
        <v>NA</v>
      </c>
      <c r="X390" s="69" t="str">
        <f>'Extraction info'!H391</f>
        <v>NA</v>
      </c>
      <c r="Y390" s="69" t="str">
        <f>'Extraction info'!I391</f>
        <v>20-30</v>
      </c>
      <c r="Z390" s="69" t="str">
        <f>'Extraction info'!P391</f>
        <v>vehicle</v>
      </c>
      <c r="AA390" s="69" t="str">
        <f>'Extraction info'!Q391</f>
        <v>imipramine</v>
      </c>
      <c r="AB390" s="69" t="str">
        <f>'Extraction info'!R391</f>
        <v>tricyclic</v>
      </c>
      <c r="AC390" s="69">
        <f>'Extraction info'!S391</f>
        <v>10</v>
      </c>
      <c r="AD390" s="69">
        <f>'Extraction info'!T391</f>
        <v>14</v>
      </c>
      <c r="AE390" s="69" t="str">
        <f>'Extraction info'!U391</f>
        <v>IP</v>
      </c>
      <c r="AF390" s="69">
        <f>'Extraction info'!V391</f>
        <v>1</v>
      </c>
      <c r="AG390" s="69">
        <f>'Extraction info'!W391</f>
        <v>1</v>
      </c>
      <c r="AH390" s="70" t="str">
        <f>'Extraction info'!X391</f>
        <v>test6</v>
      </c>
      <c r="AI390" s="70" t="str">
        <f>'Extraction info'!Y391</f>
        <v>NA</v>
      </c>
      <c r="AK390" s="70" t="str">
        <f>'Extraction info'!AE391</f>
        <v>NA</v>
      </c>
    </row>
    <row r="391" spans="1:37" x14ac:dyDescent="0.25">
      <c r="A391" s="65" t="str">
        <f>'FST imm. duration'!A392</f>
        <v xml:space="preserve">SAKAKIBARA et al. </v>
      </c>
      <c r="B391" s="66">
        <f>'FST imm. duration'!B392</f>
        <v>2006</v>
      </c>
      <c r="C391" s="67" t="str">
        <f>'FST imm. duration'!E392</f>
        <v>FST immob. Duration</v>
      </c>
      <c r="D391" s="68">
        <f>'FST imm. duration'!J392</f>
        <v>142.6628400299476</v>
      </c>
      <c r="E391" s="68">
        <f>'FST imm. duration'!Q392</f>
        <v>28.787122535562766</v>
      </c>
      <c r="F391" s="68">
        <f>'FST imm. duration'!O392</f>
        <v>38.923643570565915</v>
      </c>
      <c r="G391" s="68">
        <f>'FST imm. duration'!V392</f>
        <v>12.974547856855306</v>
      </c>
      <c r="H391" s="67">
        <f>'FST imm. duration'!N392</f>
        <v>7</v>
      </c>
      <c r="I391" s="67">
        <f t="shared" si="9"/>
        <v>7</v>
      </c>
      <c r="J391" s="67">
        <f>'FST imm. duration'!U392</f>
        <v>7</v>
      </c>
      <c r="K391" s="67">
        <f>'FST imm. duration'!W392</f>
        <v>1</v>
      </c>
      <c r="T391" s="69" t="str">
        <f>'Extraction info'!D392</f>
        <v>M</v>
      </c>
      <c r="U391" s="69" t="str">
        <f>'Extraction info'!E392</f>
        <v>rat</v>
      </c>
      <c r="V391" s="69" t="str">
        <f>'Extraction info'!F392</f>
        <v>CD</v>
      </c>
      <c r="W391" s="69" t="str">
        <f>'Extraction info'!G392</f>
        <v>NA</v>
      </c>
      <c r="X391" s="69" t="str">
        <f>'Extraction info'!H392</f>
        <v>NA</v>
      </c>
      <c r="Y391" s="69" t="str">
        <f>'Extraction info'!I392</f>
        <v>240-260</v>
      </c>
      <c r="Z391" s="69" t="str">
        <f>'Extraction info'!P392</f>
        <v>vehicle</v>
      </c>
      <c r="AA391" s="69" t="str">
        <f>'Extraction info'!Q392</f>
        <v>imipramine</v>
      </c>
      <c r="AB391" s="69" t="str">
        <f>'Extraction info'!R392</f>
        <v>tricyclic</v>
      </c>
      <c r="AC391" s="69">
        <f>'Extraction info'!S392</f>
        <v>15</v>
      </c>
      <c r="AD391" s="69">
        <f>'Extraction info'!T392</f>
        <v>14</v>
      </c>
      <c r="AE391" s="69" t="str">
        <f>'Extraction info'!U392</f>
        <v>oral</v>
      </c>
      <c r="AF391" s="69">
        <f>'Extraction info'!V392</f>
        <v>1</v>
      </c>
      <c r="AG391" s="69">
        <f>'Extraction info'!W392</f>
        <v>1</v>
      </c>
      <c r="AH391" s="70" t="str">
        <f>'Extraction info'!X392</f>
        <v>pre15test5</v>
      </c>
      <c r="AI391" s="70" t="str">
        <f>'Extraction info'!Y392</f>
        <v>video analysis</v>
      </c>
      <c r="AK391" s="70" t="str">
        <f>'Extraction info'!AE392</f>
        <v>No</v>
      </c>
    </row>
    <row r="392" spans="1:37" x14ac:dyDescent="0.25">
      <c r="A392" s="65" t="str">
        <f>'FST imm. duration'!A393</f>
        <v xml:space="preserve">SALARI et al. </v>
      </c>
      <c r="B392" s="66">
        <f>'FST imm. duration'!B393</f>
        <v>2016</v>
      </c>
      <c r="C392" s="67" t="str">
        <f>'FST imm. duration'!E393</f>
        <v>FST immob. Duration</v>
      </c>
      <c r="D392" s="68">
        <f>'FST imm. duration'!J393</f>
        <v>124.59521973785661</v>
      </c>
      <c r="E392" s="68">
        <f>'FST imm. duration'!Q393</f>
        <v>121.75790285273708</v>
      </c>
      <c r="F392" s="68">
        <f>'FST imm. duration'!O393</f>
        <v>38.206664013533739</v>
      </c>
      <c r="G392" s="68">
        <f>'FST imm. duration'!V393</f>
        <v>32.27503581051937</v>
      </c>
      <c r="H392" s="67">
        <f>'FST imm. duration'!N393</f>
        <v>8</v>
      </c>
      <c r="I392" s="67">
        <f t="shared" si="9"/>
        <v>8</v>
      </c>
      <c r="J392" s="67">
        <f>'FST imm. duration'!U393</f>
        <v>8</v>
      </c>
      <c r="K392" s="67">
        <f>'FST imm. duration'!W393</f>
        <v>1</v>
      </c>
      <c r="T392" s="69" t="str">
        <f>'Extraction info'!D393</f>
        <v>F</v>
      </c>
      <c r="U392" s="69" t="str">
        <f>'Extraction info'!E393</f>
        <v>mice</v>
      </c>
      <c r="V392" s="69" t="str">
        <f>'Extraction info'!F393</f>
        <v>NMRI</v>
      </c>
      <c r="W392" s="69" t="str">
        <f>'Extraction info'!G393</f>
        <v>NA</v>
      </c>
      <c r="X392" s="69" t="str">
        <f>'Extraction info'!H393</f>
        <v>NA</v>
      </c>
      <c r="Y392" s="69" t="str">
        <f>'Extraction info'!I393</f>
        <v>34-37</v>
      </c>
      <c r="Z392" s="69" t="str">
        <f>'Extraction info'!P393</f>
        <v>vehicle</v>
      </c>
      <c r="AA392" s="69" t="str">
        <f>'Extraction info'!Q393</f>
        <v>fluoxetine</v>
      </c>
      <c r="AB392" s="69" t="str">
        <f>'Extraction info'!R393</f>
        <v>SSRI</v>
      </c>
      <c r="AC392" s="69">
        <f>'Extraction info'!S393</f>
        <v>8</v>
      </c>
      <c r="AD392" s="69">
        <f>'Extraction info'!T393</f>
        <v>8</v>
      </c>
      <c r="AE392" s="69" t="str">
        <f>'Extraction info'!U393</f>
        <v>oral</v>
      </c>
      <c r="AF392" s="69">
        <f>'Extraction info'!V393</f>
        <v>1</v>
      </c>
      <c r="AG392" s="69" t="str">
        <f>'Extraction info'!W393</f>
        <v>NA</v>
      </c>
      <c r="AH392" s="70" t="str">
        <f>'Extraction info'!X393</f>
        <v>test6score4</v>
      </c>
      <c r="AI392" s="70" t="str">
        <f>'Extraction info'!Y393</f>
        <v>manually, chronometers</v>
      </c>
      <c r="AK392" s="70" t="str">
        <f>'Extraction info'!AE393</f>
        <v>locomotor activity</v>
      </c>
    </row>
    <row r="393" spans="1:37" x14ac:dyDescent="0.25">
      <c r="A393" s="65" t="str">
        <f>'FST imm. duration'!A394</f>
        <v xml:space="preserve">SALARI et al. </v>
      </c>
      <c r="B393" s="66">
        <f>'FST imm. duration'!B394</f>
        <v>2016</v>
      </c>
      <c r="C393" s="67" t="str">
        <f>'FST imm. duration'!E394</f>
        <v>FST immob. Duration</v>
      </c>
      <c r="D393" s="68">
        <f>'FST imm. duration'!J394</f>
        <v>197.99537393986122</v>
      </c>
      <c r="E393" s="68">
        <f>'FST imm. duration'!Q394</f>
        <v>168.08018504240556</v>
      </c>
      <c r="F393" s="68">
        <f>'FST imm. duration'!O394</f>
        <v>22.156375934788972</v>
      </c>
      <c r="G393" s="68">
        <f>'FST imm. duration'!V394</f>
        <v>40.300179849891748</v>
      </c>
      <c r="H393" s="67">
        <f>'FST imm. duration'!N394</f>
        <v>8</v>
      </c>
      <c r="I393" s="67">
        <f t="shared" si="9"/>
        <v>8</v>
      </c>
      <c r="J393" s="67">
        <f>'FST imm. duration'!U394</f>
        <v>8</v>
      </c>
      <c r="K393" s="67">
        <f>'FST imm. duration'!W394</f>
        <v>1</v>
      </c>
      <c r="T393" s="69" t="str">
        <f>'Extraction info'!D394</f>
        <v>F</v>
      </c>
      <c r="U393" s="69" t="str">
        <f>'Extraction info'!E394</f>
        <v>mice</v>
      </c>
      <c r="V393" s="69" t="str">
        <f>'Extraction info'!F394</f>
        <v>NMRI</v>
      </c>
      <c r="W393" s="69" t="str">
        <f>'Extraction info'!G394</f>
        <v>NA</v>
      </c>
      <c r="X393" s="69" t="str">
        <f>'Extraction info'!H394</f>
        <v>prenatal stress procedure</v>
      </c>
      <c r="Y393" s="69" t="str">
        <f>'Extraction info'!I394</f>
        <v>34-37</v>
      </c>
      <c r="Z393" s="69" t="str">
        <f>'Extraction info'!P394</f>
        <v>vehicle</v>
      </c>
      <c r="AA393" s="69" t="str">
        <f>'Extraction info'!Q394</f>
        <v>fluoxetine</v>
      </c>
      <c r="AB393" s="69" t="str">
        <f>'Extraction info'!R394</f>
        <v>SSRI</v>
      </c>
      <c r="AC393" s="69">
        <f>'Extraction info'!S394</f>
        <v>8</v>
      </c>
      <c r="AD393" s="69">
        <f>'Extraction info'!T394</f>
        <v>8</v>
      </c>
      <c r="AE393" s="69" t="str">
        <f>'Extraction info'!U394</f>
        <v>oral</v>
      </c>
      <c r="AF393" s="69">
        <f>'Extraction info'!V394</f>
        <v>1</v>
      </c>
      <c r="AG393" s="69" t="str">
        <f>'Extraction info'!W394</f>
        <v>NA</v>
      </c>
      <c r="AH393" s="70" t="str">
        <f>'Extraction info'!X394</f>
        <v>test6score4</v>
      </c>
      <c r="AI393" s="70" t="str">
        <f>'Extraction info'!Y394</f>
        <v>manually, chronometers</v>
      </c>
      <c r="AK393" s="70" t="str">
        <f>'Extraction info'!AE394</f>
        <v>locomotor activity</v>
      </c>
    </row>
    <row r="394" spans="1:37" x14ac:dyDescent="0.25">
      <c r="A394" s="65" t="str">
        <f>'FST imm. duration'!A395</f>
        <v xml:space="preserve">SALARI et al. </v>
      </c>
      <c r="B394" s="66">
        <f>'FST imm. duration'!B395</f>
        <v>2016</v>
      </c>
      <c r="C394" s="67" t="str">
        <f>'FST imm. duration'!E395</f>
        <v>FST immob. Duration</v>
      </c>
      <c r="D394" s="68">
        <f>'FST imm. duration'!J395</f>
        <v>107.20715977888916</v>
      </c>
      <c r="E394" s="68">
        <f>'FST imm. duration'!Q395</f>
        <v>114.53540405369833</v>
      </c>
      <c r="F394" s="68">
        <f>'FST imm. duration'!O395</f>
        <v>22.692934657084464</v>
      </c>
      <c r="G394" s="68">
        <f>'FST imm. duration'!V395</f>
        <v>28.946893027147112</v>
      </c>
      <c r="H394" s="67">
        <f>'FST imm. duration'!N395</f>
        <v>8</v>
      </c>
      <c r="I394" s="67">
        <f t="shared" si="9"/>
        <v>8</v>
      </c>
      <c r="J394" s="67">
        <f>'FST imm. duration'!U395</f>
        <v>8</v>
      </c>
      <c r="K394" s="67">
        <f>'FST imm. duration'!W395</f>
        <v>1</v>
      </c>
      <c r="T394" s="69" t="str">
        <f>'Extraction info'!D395</f>
        <v>F</v>
      </c>
      <c r="U394" s="69" t="str">
        <f>'Extraction info'!E395</f>
        <v>mice</v>
      </c>
      <c r="V394" s="69" t="str">
        <f>'Extraction info'!F395</f>
        <v>NMRI</v>
      </c>
      <c r="W394" s="69" t="str">
        <f>'Extraction info'!G395</f>
        <v>NA</v>
      </c>
      <c r="X394" s="69" t="str">
        <f>'Extraction info'!H395</f>
        <v>NA</v>
      </c>
      <c r="Y394" s="69" t="str">
        <f>'Extraction info'!I395</f>
        <v>23-25</v>
      </c>
      <c r="Z394" s="69" t="str">
        <f>'Extraction info'!P395</f>
        <v>vehicle</v>
      </c>
      <c r="AA394" s="69" t="str">
        <f>'Extraction info'!Q395</f>
        <v>fluoxetine</v>
      </c>
      <c r="AB394" s="69" t="str">
        <f>'Extraction info'!R395</f>
        <v>SSRI</v>
      </c>
      <c r="AC394" s="69">
        <f>'Extraction info'!S395</f>
        <v>8</v>
      </c>
      <c r="AD394" s="69">
        <f>'Extraction info'!T395</f>
        <v>17</v>
      </c>
      <c r="AE394" s="69" t="str">
        <f>'Extraction info'!U395</f>
        <v>oral</v>
      </c>
      <c r="AF394" s="69">
        <f>'Extraction info'!V395</f>
        <v>1</v>
      </c>
      <c r="AG394" s="69" t="str">
        <f>'Extraction info'!W395</f>
        <v>NA</v>
      </c>
      <c r="AH394" s="70" t="str">
        <f>'Extraction info'!X395</f>
        <v>test6score4</v>
      </c>
      <c r="AI394" s="70" t="str">
        <f>'Extraction info'!Y395</f>
        <v>manually, chronometers</v>
      </c>
      <c r="AK394" s="70" t="str">
        <f>'Extraction info'!AE395</f>
        <v>locomotor activity</v>
      </c>
    </row>
    <row r="395" spans="1:37" x14ac:dyDescent="0.25">
      <c r="A395" s="65" t="str">
        <f>'FST imm. duration'!A396</f>
        <v xml:space="preserve">SALARI et al. </v>
      </c>
      <c r="B395" s="66">
        <f>'FST imm. duration'!B396</f>
        <v>2016</v>
      </c>
      <c r="C395" s="67" t="str">
        <f>'FST imm. duration'!E396</f>
        <v>FST immob. Duration</v>
      </c>
      <c r="D395" s="68">
        <f>'FST imm. duration'!J396</f>
        <v>166.31956912028724</v>
      </c>
      <c r="E395" s="68">
        <f>'FST imm. duration'!Q396</f>
        <v>103.78045652731468</v>
      </c>
      <c r="F395" s="68">
        <f>'FST imm. duration'!O396</f>
        <v>36.213152620500082</v>
      </c>
      <c r="G395" s="68">
        <f>'FST imm. duration'!V396</f>
        <v>18.106576310250041</v>
      </c>
      <c r="H395" s="67">
        <f>'FST imm. duration'!N396</f>
        <v>8</v>
      </c>
      <c r="I395" s="67">
        <f t="shared" si="9"/>
        <v>8</v>
      </c>
      <c r="J395" s="67">
        <f>'FST imm. duration'!U396</f>
        <v>8</v>
      </c>
      <c r="K395" s="67">
        <f>'FST imm. duration'!W396</f>
        <v>1</v>
      </c>
      <c r="T395" s="69" t="str">
        <f>'Extraction info'!D396</f>
        <v>F</v>
      </c>
      <c r="U395" s="69" t="str">
        <f>'Extraction info'!E396</f>
        <v>mice</v>
      </c>
      <c r="V395" s="69" t="str">
        <f>'Extraction info'!F396</f>
        <v>NMRI</v>
      </c>
      <c r="W395" s="69" t="str">
        <f>'Extraction info'!G396</f>
        <v>NA</v>
      </c>
      <c r="X395" s="69" t="str">
        <f>'Extraction info'!H396</f>
        <v>prenatal stress procedure</v>
      </c>
      <c r="Y395" s="69" t="str">
        <f>'Extraction info'!I396</f>
        <v>23-25</v>
      </c>
      <c r="Z395" s="69" t="str">
        <f>'Extraction info'!P396</f>
        <v>vehicle</v>
      </c>
      <c r="AA395" s="69" t="str">
        <f>'Extraction info'!Q396</f>
        <v>fluoxetine</v>
      </c>
      <c r="AB395" s="69" t="str">
        <f>'Extraction info'!R396</f>
        <v>SSRI</v>
      </c>
      <c r="AC395" s="69">
        <f>'Extraction info'!S396</f>
        <v>8</v>
      </c>
      <c r="AD395" s="69">
        <f>'Extraction info'!T396</f>
        <v>17</v>
      </c>
      <c r="AE395" s="69" t="str">
        <f>'Extraction info'!U396</f>
        <v>oral</v>
      </c>
      <c r="AF395" s="69">
        <f>'Extraction info'!V396</f>
        <v>1</v>
      </c>
      <c r="AG395" s="69" t="str">
        <f>'Extraction info'!W396</f>
        <v>NA</v>
      </c>
      <c r="AH395" s="70" t="str">
        <f>'Extraction info'!X396</f>
        <v>test6score4</v>
      </c>
      <c r="AI395" s="70" t="str">
        <f>'Extraction info'!Y396</f>
        <v>manually, chronometers</v>
      </c>
      <c r="AK395" s="70" t="str">
        <f>'Extraction info'!AE396</f>
        <v>locomotor activity</v>
      </c>
    </row>
    <row r="396" spans="1:37" x14ac:dyDescent="0.25">
      <c r="A396" s="65" t="str">
        <f>'FST imm. duration'!A397</f>
        <v xml:space="preserve">SALEH et al. </v>
      </c>
      <c r="B396" s="66">
        <f>'FST imm. duration'!B397</f>
        <v>2014</v>
      </c>
      <c r="C396" s="67" t="str">
        <f>'FST imm. duration'!E397</f>
        <v>FST immob. Duration</v>
      </c>
      <c r="D396" s="68">
        <f>'FST imm. duration'!J397</f>
        <v>250.26291370244357</v>
      </c>
      <c r="E396" s="68">
        <f>'FST imm. duration'!Q397</f>
        <v>169.71852768326633</v>
      </c>
      <c r="F396" s="68">
        <f>'FST imm. duration'!O397</f>
        <v>21.714371808146623</v>
      </c>
      <c r="G396" s="68">
        <f>'FST imm. duration'!V397</f>
        <v>37.853431935823167</v>
      </c>
      <c r="H396" s="67">
        <f>'FST imm. duration'!N397</f>
        <v>10</v>
      </c>
      <c r="I396" s="67">
        <f t="shared" si="9"/>
        <v>10</v>
      </c>
      <c r="J396" s="67">
        <f>'FST imm. duration'!U397</f>
        <v>10</v>
      </c>
      <c r="K396" s="67">
        <f>'FST imm. duration'!W397</f>
        <v>1</v>
      </c>
      <c r="T396" s="69" t="str">
        <f>'Extraction info'!D397</f>
        <v>M</v>
      </c>
      <c r="U396" s="69" t="str">
        <f>'Extraction info'!E397</f>
        <v>mice</v>
      </c>
      <c r="V396" s="69" t="str">
        <f>'Extraction info'!F397</f>
        <v>swiss</v>
      </c>
      <c r="W396" s="69" t="str">
        <f>'Extraction info'!G397</f>
        <v>56-84</v>
      </c>
      <c r="X396" s="69" t="str">
        <f>'Extraction info'!H397</f>
        <v>Bacillus Calmette–Guérin (BCG)</v>
      </c>
      <c r="Y396" s="69" t="str">
        <f>'Extraction info'!I397</f>
        <v>22-30</v>
      </c>
      <c r="Z396" s="69" t="str">
        <f>'Extraction info'!P397</f>
        <v>vehicle</v>
      </c>
      <c r="AA396" s="69" t="str">
        <f>'Extraction info'!Q397</f>
        <v>fluoxetine</v>
      </c>
      <c r="AB396" s="69" t="str">
        <f>'Extraction info'!R397</f>
        <v>SSRI</v>
      </c>
      <c r="AC396" s="69">
        <f>'Extraction info'!S397</f>
        <v>16</v>
      </c>
      <c r="AD396" s="69">
        <f>'Extraction info'!T397</f>
        <v>1</v>
      </c>
      <c r="AE396" s="69" t="str">
        <f>'Extraction info'!U397</f>
        <v>oral</v>
      </c>
      <c r="AF396" s="69">
        <f>'Extraction info'!V397</f>
        <v>1</v>
      </c>
      <c r="AG396" s="69" t="str">
        <f>'Extraction info'!W397</f>
        <v>NA</v>
      </c>
      <c r="AH396" s="70" t="str">
        <f>'Extraction info'!X397</f>
        <v>test6score5</v>
      </c>
      <c r="AI396" s="70" t="str">
        <f>'Extraction info'!Y397</f>
        <v>video analysis</v>
      </c>
      <c r="AK396" s="70" t="str">
        <f>'Extraction info'!AE397</f>
        <v>locomotor activity</v>
      </c>
    </row>
    <row r="397" spans="1:37" x14ac:dyDescent="0.25">
      <c r="A397" s="65" t="str">
        <f>'FST imm. duration'!A398</f>
        <v xml:space="preserve">SASHIDHARA et al. </v>
      </c>
      <c r="B397" s="66">
        <f>'FST imm. duration'!B398</f>
        <v>2011</v>
      </c>
      <c r="C397" s="67" t="str">
        <f>'FST imm. duration'!E398</f>
        <v>FST immob. Duration</v>
      </c>
      <c r="D397" s="68">
        <f>'FST imm. duration'!J398</f>
        <v>228.66235392320533</v>
      </c>
      <c r="E397" s="68">
        <f>'FST imm. duration'!Q398</f>
        <v>167.31010016694489</v>
      </c>
      <c r="F397" s="68">
        <f>'FST imm. duration'!O398</f>
        <v>17.710870110783592</v>
      </c>
      <c r="G397" s="68">
        <f>'FST imm. duration'!V398</f>
        <v>20.602440741115608</v>
      </c>
      <c r="H397" s="67">
        <f>'FST imm. duration'!N398</f>
        <v>12</v>
      </c>
      <c r="I397" s="67">
        <f t="shared" si="9"/>
        <v>12</v>
      </c>
      <c r="J397" s="67">
        <f>'FST imm. duration'!U398</f>
        <v>12</v>
      </c>
      <c r="K397" s="67">
        <f>'FST imm. duration'!W398</f>
        <v>1</v>
      </c>
      <c r="T397" s="69" t="str">
        <f>'Extraction info'!D398</f>
        <v>M</v>
      </c>
      <c r="U397" s="69" t="str">
        <f>'Extraction info'!E398</f>
        <v>mice</v>
      </c>
      <c r="V397" s="69" t="str">
        <f>'Extraction info'!F398</f>
        <v>swiss</v>
      </c>
      <c r="W397" s="69" t="str">
        <f>'Extraction info'!G398</f>
        <v>NA</v>
      </c>
      <c r="X397" s="69" t="str">
        <f>'Extraction info'!H398</f>
        <v>NA</v>
      </c>
      <c r="Y397" s="69" t="str">
        <f>'Extraction info'!I398</f>
        <v>20-25</v>
      </c>
      <c r="Z397" s="69" t="str">
        <f>'Extraction info'!P398</f>
        <v>vehicle</v>
      </c>
      <c r="AA397" s="69" t="str">
        <f>'Extraction info'!Q398</f>
        <v>imipramine</v>
      </c>
      <c r="AB397" s="69" t="str">
        <f>'Extraction info'!R398</f>
        <v>tricyclic</v>
      </c>
      <c r="AC397" s="69">
        <f>'Extraction info'!S398</f>
        <v>30</v>
      </c>
      <c r="AD397" s="69">
        <f>'Extraction info'!T398</f>
        <v>1</v>
      </c>
      <c r="AE397" s="69" t="str">
        <f>'Extraction info'!U398</f>
        <v>IP</v>
      </c>
      <c r="AF397" s="69">
        <f>'Extraction info'!V398</f>
        <v>1</v>
      </c>
      <c r="AG397" s="69">
        <f>'Extraction info'!W398</f>
        <v>0.5</v>
      </c>
      <c r="AH397" s="70" t="str">
        <f>'Extraction info'!X398</f>
        <v>test6</v>
      </c>
      <c r="AI397" s="70" t="str">
        <f>'Extraction info'!Y398</f>
        <v>video analysis, automated</v>
      </c>
      <c r="AK397" s="70" t="str">
        <f>'Extraction info'!AE398</f>
        <v>NA</v>
      </c>
    </row>
    <row r="398" spans="1:37" x14ac:dyDescent="0.25">
      <c r="A398" s="65" t="str">
        <f>'FST imm. duration'!A399</f>
        <v xml:space="preserve">SHAW et al. </v>
      </c>
      <c r="B398" s="66">
        <f>'FST imm. duration'!B399</f>
        <v>2007</v>
      </c>
      <c r="C398" s="67" t="str">
        <f>'FST imm. duration'!E399</f>
        <v>FST immob. Duration</v>
      </c>
      <c r="D398" s="68">
        <f>'FST imm. duration'!J399</f>
        <v>43.411671507789812</v>
      </c>
      <c r="E398" s="68">
        <f>'FST imm. duration'!Q399</f>
        <v>22.925798785318197</v>
      </c>
      <c r="F398" s="68">
        <f>'FST imm. duration'!O399</f>
        <v>8.3836851684116951</v>
      </c>
      <c r="G398" s="68">
        <f>'FST imm. duration'!V399</f>
        <v>8.3836851684116951</v>
      </c>
      <c r="H398" s="67">
        <f>'FST imm. duration'!N399</f>
        <v>7</v>
      </c>
      <c r="I398" s="67">
        <f t="shared" si="9"/>
        <v>7</v>
      </c>
      <c r="J398" s="67">
        <f>'FST imm. duration'!U399</f>
        <v>7</v>
      </c>
      <c r="K398" s="67">
        <f>'FST imm. duration'!W399</f>
        <v>1</v>
      </c>
      <c r="T398" s="69" t="str">
        <f>'Extraction info'!D399</f>
        <v>M</v>
      </c>
      <c r="U398" s="69" t="str">
        <f>'Extraction info'!E399</f>
        <v>rat</v>
      </c>
      <c r="V398" s="69" t="str">
        <f>'Extraction info'!F399</f>
        <v>C57BL/6</v>
      </c>
      <c r="W398" s="69" t="str">
        <f>'Extraction info'!G399</f>
        <v>NA</v>
      </c>
      <c r="X398" s="69" t="str">
        <f>'Extraction info'!H399</f>
        <v>NA</v>
      </c>
      <c r="Y398" s="69" t="str">
        <f>'Extraction info'!I399</f>
        <v>200-250</v>
      </c>
      <c r="Z398" s="69" t="str">
        <f>'Extraction info'!P399</f>
        <v>vehicle</v>
      </c>
      <c r="AA398" s="69" t="str">
        <f>'Extraction info'!Q399</f>
        <v>imipramine</v>
      </c>
      <c r="AB398" s="69" t="str">
        <f>'Extraction info'!R399</f>
        <v>tricyclic</v>
      </c>
      <c r="AC398" s="69">
        <f>'Extraction info'!S399</f>
        <v>15</v>
      </c>
      <c r="AD398" s="69">
        <f>'Extraction info'!T399</f>
        <v>1</v>
      </c>
      <c r="AE398" s="69" t="str">
        <f>'Extraction info'!U399</f>
        <v>IP</v>
      </c>
      <c r="AF398" s="69">
        <f>'Extraction info'!V399</f>
        <v>3</v>
      </c>
      <c r="AG398" s="69">
        <f>'Extraction info'!W399</f>
        <v>0.5</v>
      </c>
      <c r="AH398" s="70" t="str">
        <f>'Extraction info'!X399</f>
        <v>pre15test5</v>
      </c>
      <c r="AI398" s="70" t="str">
        <f>'Extraction info'!Y399</f>
        <v>video analysis, score5sinterval</v>
      </c>
      <c r="AK398" s="70" t="str">
        <f>'Extraction info'!AE399</f>
        <v>NA</v>
      </c>
    </row>
    <row r="399" spans="1:37" x14ac:dyDescent="0.25">
      <c r="A399" s="65" t="str">
        <f>'FST imm. duration'!A400</f>
        <v xml:space="preserve">SHIEH et al. </v>
      </c>
      <c r="B399" s="66">
        <f>'FST imm. duration'!B400</f>
        <v>2005</v>
      </c>
      <c r="C399" s="67" t="str">
        <f>'FST imm. duration'!E400</f>
        <v>FST immob. Duration</v>
      </c>
      <c r="D399" s="68">
        <f>'FST imm. duration'!J400</f>
        <v>169.3</v>
      </c>
      <c r="E399" s="68">
        <f>'FST imm. duration'!Q400</f>
        <v>143.4</v>
      </c>
      <c r="F399" s="68">
        <f>'FST imm. duration'!O400</f>
        <v>43.40322568657772</v>
      </c>
      <c r="G399" s="68">
        <f>'FST imm. duration'!V400</f>
        <v>41.532396993190744</v>
      </c>
      <c r="H399" s="67">
        <f>'FST imm. duration'!N400</f>
        <v>14</v>
      </c>
      <c r="I399" s="67">
        <f t="shared" si="9"/>
        <v>14</v>
      </c>
      <c r="J399" s="67">
        <f>'FST imm. duration'!U400</f>
        <v>14</v>
      </c>
      <c r="K399" s="67">
        <f>'FST imm. duration'!W400</f>
        <v>1</v>
      </c>
      <c r="T399" s="69" t="str">
        <f>'Extraction info'!D400</f>
        <v>M</v>
      </c>
      <c r="U399" s="69" t="str">
        <f>'Extraction info'!E400</f>
        <v>mice</v>
      </c>
      <c r="V399" s="69" t="str">
        <f>'Extraction info'!F400</f>
        <v>BALB/CByJ</v>
      </c>
      <c r="W399" s="69" t="str">
        <f>'Extraction info'!G400</f>
        <v>49-63</v>
      </c>
      <c r="X399" s="69" t="str">
        <f>'Extraction info'!H400</f>
        <v>NA</v>
      </c>
      <c r="Y399" s="69" t="str">
        <f>'Extraction info'!I400</f>
        <v>20-30</v>
      </c>
      <c r="Z399" s="69" t="str">
        <f>'Extraction info'!P400</f>
        <v>vehicle</v>
      </c>
      <c r="AA399" s="69" t="str">
        <f>'Extraction info'!Q400</f>
        <v>imipramine</v>
      </c>
      <c r="AB399" s="69" t="str">
        <f>'Extraction info'!R400</f>
        <v>tricyclic</v>
      </c>
      <c r="AC399" s="69">
        <f>'Extraction info'!S400</f>
        <v>10</v>
      </c>
      <c r="AD399" s="69">
        <f>'Extraction info'!T400</f>
        <v>1</v>
      </c>
      <c r="AE399" s="69" t="str">
        <f>'Extraction info'!U400</f>
        <v>IP</v>
      </c>
      <c r="AF399" s="69">
        <f>'Extraction info'!V400</f>
        <v>1</v>
      </c>
      <c r="AG399" s="69">
        <f>'Extraction info'!W400</f>
        <v>0.5</v>
      </c>
      <c r="AH399" s="70" t="str">
        <f>'Extraction info'!X400</f>
        <v>pre6test6score5</v>
      </c>
      <c r="AI399" s="70" t="str">
        <f>'Extraction info'!Y400</f>
        <v>video analysis</v>
      </c>
      <c r="AK399" s="70" t="str">
        <f>'Extraction info'!AE400</f>
        <v>open field test</v>
      </c>
    </row>
    <row r="400" spans="1:37" x14ac:dyDescent="0.25">
      <c r="A400" s="65" t="str">
        <f>'FST imm. duration'!A401</f>
        <v xml:space="preserve">SHIMAZU et al. </v>
      </c>
      <c r="B400" s="66">
        <f>'FST imm. duration'!B401</f>
        <v>2005</v>
      </c>
      <c r="C400" s="67" t="str">
        <f>'FST imm. duration'!E401</f>
        <v>FST immob. Duration</v>
      </c>
      <c r="D400" s="68">
        <f>'FST imm. duration'!J401</f>
        <v>111.46867511126327</v>
      </c>
      <c r="E400" s="68">
        <f>'FST imm. duration'!Q401</f>
        <v>130.43478260869566</v>
      </c>
      <c r="F400" s="68">
        <f>'FST imm. duration'!O401</f>
        <v>63.266004792879151</v>
      </c>
      <c r="G400" s="68">
        <f>'FST imm. duration'!V401</f>
        <v>73.785055428161485</v>
      </c>
      <c r="H400" s="67">
        <f>'FST imm. duration'!N401</f>
        <v>16</v>
      </c>
      <c r="I400" s="67">
        <f t="shared" si="9"/>
        <v>4</v>
      </c>
      <c r="J400" s="67">
        <f>'FST imm. duration'!U401</f>
        <v>8</v>
      </c>
      <c r="K400" s="67">
        <f>'FST imm. duration'!W401</f>
        <v>4</v>
      </c>
      <c r="T400" s="69" t="str">
        <f>'Extraction info'!D401</f>
        <v>M</v>
      </c>
      <c r="U400" s="69" t="str">
        <f>'Extraction info'!E401</f>
        <v>mice</v>
      </c>
      <c r="V400" s="69" t="str">
        <f>'Extraction info'!F401</f>
        <v>ddY</v>
      </c>
      <c r="W400" s="69">
        <f>'Extraction info'!G401</f>
        <v>56</v>
      </c>
      <c r="X400" s="69" t="str">
        <f>'Extraction info'!H401</f>
        <v>NA</v>
      </c>
      <c r="Y400" s="69" t="str">
        <f>'Extraction info'!I401</f>
        <v>NA</v>
      </c>
      <c r="Z400" s="69" t="str">
        <f>'Extraction info'!P401</f>
        <v>vehicle</v>
      </c>
      <c r="AA400" s="69" t="str">
        <f>'Extraction info'!Q401</f>
        <v>nortriptyline</v>
      </c>
      <c r="AB400" s="69" t="str">
        <f>'Extraction info'!R401</f>
        <v>tricyclic</v>
      </c>
      <c r="AC400" s="69">
        <f>'Extraction info'!S401</f>
        <v>5</v>
      </c>
      <c r="AD400" s="69">
        <f>'Extraction info'!T401</f>
        <v>1</v>
      </c>
      <c r="AE400" s="69" t="str">
        <f>'Extraction info'!U401</f>
        <v>subcutaneous</v>
      </c>
      <c r="AF400" s="69">
        <f>'Extraction info'!V401</f>
        <v>1</v>
      </c>
      <c r="AG400" s="69">
        <f>'Extraction info'!W401</f>
        <v>1</v>
      </c>
      <c r="AH400" s="70" t="str">
        <f>'Extraction info'!X401</f>
        <v>test6score4</v>
      </c>
      <c r="AI400" s="70" t="str">
        <f>'Extraction info'!Y401</f>
        <v>video analysis</v>
      </c>
      <c r="AK400" s="70" t="str">
        <f>'Extraction info'!AE401</f>
        <v>locomotor activity</v>
      </c>
    </row>
    <row r="401" spans="1:37" x14ac:dyDescent="0.25">
      <c r="A401" s="65" t="str">
        <f>'FST imm. duration'!A402</f>
        <v xml:space="preserve">SHIMAZU et al. </v>
      </c>
      <c r="B401" s="66">
        <f>'FST imm. duration'!B402</f>
        <v>2005</v>
      </c>
      <c r="C401" s="67" t="str">
        <f>'FST imm. duration'!E402</f>
        <v>FST immob. Duration</v>
      </c>
      <c r="D401" s="68">
        <f>'FST imm. duration'!J402</f>
        <v>111.46867511126327</v>
      </c>
      <c r="E401" s="68">
        <f>'FST imm. duration'!Q402</f>
        <v>104.34782608695652</v>
      </c>
      <c r="F401" s="68">
        <f>'FST imm. duration'!O402</f>
        <v>63.266004792879151</v>
      </c>
      <c r="G401" s="68">
        <f>'FST imm. duration'!V402</f>
        <v>50.667579596028759</v>
      </c>
      <c r="H401" s="67">
        <f>'FST imm. duration'!N402</f>
        <v>16</v>
      </c>
      <c r="I401" s="67">
        <f t="shared" si="9"/>
        <v>4</v>
      </c>
      <c r="J401" s="67">
        <f>'FST imm. duration'!U402</f>
        <v>16</v>
      </c>
      <c r="K401" s="67">
        <f>'FST imm. duration'!W402</f>
        <v>4</v>
      </c>
      <c r="T401" s="69" t="str">
        <f>'Extraction info'!D402</f>
        <v>M</v>
      </c>
      <c r="U401" s="69" t="str">
        <f>'Extraction info'!E402</f>
        <v>mice</v>
      </c>
      <c r="V401" s="69" t="str">
        <f>'Extraction info'!F402</f>
        <v>ddY</v>
      </c>
      <c r="W401" s="69">
        <f>'Extraction info'!G402</f>
        <v>56</v>
      </c>
      <c r="X401" s="69" t="str">
        <f>'Extraction info'!H402</f>
        <v>NA</v>
      </c>
      <c r="Y401" s="69" t="str">
        <f>'Extraction info'!I402</f>
        <v>NA</v>
      </c>
      <c r="Z401" s="69" t="str">
        <f>'Extraction info'!P402</f>
        <v>vehicle</v>
      </c>
      <c r="AA401" s="69" t="str">
        <f>'Extraction info'!Q402</f>
        <v>selegiline</v>
      </c>
      <c r="AB401" s="69" t="str">
        <f>'Extraction info'!R402</f>
        <v>IMAO</v>
      </c>
      <c r="AC401" s="69">
        <f>'Extraction info'!S402</f>
        <v>1</v>
      </c>
      <c r="AD401" s="69">
        <f>'Extraction info'!T402</f>
        <v>1</v>
      </c>
      <c r="AE401" s="69" t="str">
        <f>'Extraction info'!U402</f>
        <v>subcutaneous</v>
      </c>
      <c r="AF401" s="69">
        <f>'Extraction info'!V402</f>
        <v>1</v>
      </c>
      <c r="AG401" s="69">
        <f>'Extraction info'!W402</f>
        <v>1</v>
      </c>
      <c r="AH401" s="70" t="str">
        <f>'Extraction info'!X402</f>
        <v>test6score4</v>
      </c>
      <c r="AI401" s="70" t="str">
        <f>'Extraction info'!Y402</f>
        <v>video analysis</v>
      </c>
      <c r="AK401" s="70" t="str">
        <f>'Extraction info'!AE402</f>
        <v>locomotor activity</v>
      </c>
    </row>
    <row r="402" spans="1:37" x14ac:dyDescent="0.25">
      <c r="A402" s="65" t="str">
        <f>'FST imm. duration'!A403</f>
        <v xml:space="preserve">SHIMAZU et al. </v>
      </c>
      <c r="B402" s="66">
        <f>'FST imm. duration'!B403</f>
        <v>2005</v>
      </c>
      <c r="C402" s="67" t="str">
        <f>'FST imm. duration'!E403</f>
        <v>FST immob. Duration</v>
      </c>
      <c r="D402" s="68">
        <f>'FST imm. duration'!J403</f>
        <v>111.46867511126327</v>
      </c>
      <c r="E402" s="68">
        <f>'FST imm. duration'!Q403</f>
        <v>131.25641903457722</v>
      </c>
      <c r="F402" s="68">
        <f>'FST imm. duration'!O403</f>
        <v>63.266004792879151</v>
      </c>
      <c r="G402" s="68">
        <f>'FST imm. duration'!V403</f>
        <v>63.266004792879151</v>
      </c>
      <c r="H402" s="67">
        <f>'FST imm. duration'!N403</f>
        <v>16</v>
      </c>
      <c r="I402" s="67">
        <f t="shared" si="9"/>
        <v>4</v>
      </c>
      <c r="J402" s="67">
        <f>'FST imm. duration'!U403</f>
        <v>16</v>
      </c>
      <c r="K402" s="67">
        <f>'FST imm. duration'!W403</f>
        <v>4</v>
      </c>
      <c r="T402" s="69" t="str">
        <f>'Extraction info'!D403</f>
        <v>M</v>
      </c>
      <c r="U402" s="69" t="str">
        <f>'Extraction info'!E403</f>
        <v>mice</v>
      </c>
      <c r="V402" s="69" t="str">
        <f>'Extraction info'!F403</f>
        <v>ddY</v>
      </c>
      <c r="W402" s="69">
        <f>'Extraction info'!G403</f>
        <v>56</v>
      </c>
      <c r="X402" s="69" t="str">
        <f>'Extraction info'!H403</f>
        <v>NA</v>
      </c>
      <c r="Y402" s="69" t="str">
        <f>'Extraction info'!I403</f>
        <v>NA</v>
      </c>
      <c r="Z402" s="69" t="str">
        <f>'Extraction info'!P403</f>
        <v>vehicle</v>
      </c>
      <c r="AA402" s="69" t="str">
        <f>'Extraction info'!Q403</f>
        <v>selegiline</v>
      </c>
      <c r="AB402" s="69" t="str">
        <f>'Extraction info'!R403</f>
        <v>IMAO</v>
      </c>
      <c r="AC402" s="69">
        <f>'Extraction info'!S403</f>
        <v>3</v>
      </c>
      <c r="AD402" s="69">
        <f>'Extraction info'!T403</f>
        <v>1</v>
      </c>
      <c r="AE402" s="69" t="str">
        <f>'Extraction info'!U403</f>
        <v>subcutaneous</v>
      </c>
      <c r="AF402" s="69">
        <f>'Extraction info'!V403</f>
        <v>1</v>
      </c>
      <c r="AG402" s="69">
        <f>'Extraction info'!W403</f>
        <v>1</v>
      </c>
      <c r="AH402" s="70" t="str">
        <f>'Extraction info'!X403</f>
        <v>test6score4</v>
      </c>
      <c r="AI402" s="70" t="str">
        <f>'Extraction info'!Y403</f>
        <v>video analysis</v>
      </c>
      <c r="AK402" s="70" t="str">
        <f>'Extraction info'!AE403</f>
        <v>locomotor activity</v>
      </c>
    </row>
    <row r="403" spans="1:37" x14ac:dyDescent="0.25">
      <c r="A403" s="65" t="str">
        <f>'FST imm. duration'!A404</f>
        <v xml:space="preserve">SHIMAZU et al. </v>
      </c>
      <c r="B403" s="66">
        <f>'FST imm. duration'!B404</f>
        <v>2005</v>
      </c>
      <c r="C403" s="67" t="str">
        <f>'FST imm. duration'!E404</f>
        <v>FST immob. Duration</v>
      </c>
      <c r="D403" s="68">
        <f>'FST imm. duration'!J404</f>
        <v>111.46867511126327</v>
      </c>
      <c r="E403" s="68">
        <f>'FST imm. duration'!Q404</f>
        <v>56.898322492297154</v>
      </c>
      <c r="F403" s="68">
        <f>'FST imm. duration'!O404</f>
        <v>63.266004792879151</v>
      </c>
      <c r="G403" s="68">
        <f>'FST imm. duration'!V404</f>
        <v>50.667579596028759</v>
      </c>
      <c r="H403" s="67">
        <f>'FST imm. duration'!N404</f>
        <v>16</v>
      </c>
      <c r="I403" s="67">
        <f t="shared" si="9"/>
        <v>4</v>
      </c>
      <c r="J403" s="67">
        <f>'FST imm. duration'!U404</f>
        <v>16</v>
      </c>
      <c r="K403" s="67">
        <f>'FST imm. duration'!W404</f>
        <v>4</v>
      </c>
      <c r="T403" s="69" t="str">
        <f>'Extraction info'!D404</f>
        <v>M</v>
      </c>
      <c r="U403" s="69" t="str">
        <f>'Extraction info'!E404</f>
        <v>mice</v>
      </c>
      <c r="V403" s="69" t="str">
        <f>'Extraction info'!F404</f>
        <v>ddY</v>
      </c>
      <c r="W403" s="69">
        <f>'Extraction info'!G404</f>
        <v>56</v>
      </c>
      <c r="X403" s="69" t="str">
        <f>'Extraction info'!H404</f>
        <v>NA</v>
      </c>
      <c r="Y403" s="69" t="str">
        <f>'Extraction info'!I404</f>
        <v>NA</v>
      </c>
      <c r="Z403" s="69" t="str">
        <f>'Extraction info'!P404</f>
        <v>vehicle</v>
      </c>
      <c r="AA403" s="69" t="str">
        <f>'Extraction info'!Q404</f>
        <v>selegiline</v>
      </c>
      <c r="AB403" s="69" t="str">
        <f>'Extraction info'!R404</f>
        <v>IMAO</v>
      </c>
      <c r="AC403" s="69">
        <f>'Extraction info'!S404</f>
        <v>10</v>
      </c>
      <c r="AD403" s="69">
        <f>'Extraction info'!T404</f>
        <v>1</v>
      </c>
      <c r="AE403" s="69" t="str">
        <f>'Extraction info'!U404</f>
        <v>subcutaneous</v>
      </c>
      <c r="AF403" s="69">
        <f>'Extraction info'!V404</f>
        <v>1</v>
      </c>
      <c r="AG403" s="69">
        <f>'Extraction info'!W404</f>
        <v>1</v>
      </c>
      <c r="AH403" s="70" t="str">
        <f>'Extraction info'!X404</f>
        <v>test6score4</v>
      </c>
      <c r="AI403" s="70" t="str">
        <f>'Extraction info'!Y404</f>
        <v>video analysis</v>
      </c>
      <c r="AK403" s="70" t="str">
        <f>'Extraction info'!AE404</f>
        <v>locomotor activity</v>
      </c>
    </row>
    <row r="404" spans="1:37" x14ac:dyDescent="0.25">
      <c r="A404" s="65" t="str">
        <f>'FST imm. duration'!A405</f>
        <v xml:space="preserve">SHIMAZU et al. </v>
      </c>
      <c r="B404" s="66">
        <f>'FST imm. duration'!B405</f>
        <v>2005</v>
      </c>
      <c r="C404" s="67" t="str">
        <f>'FST imm. duration'!E405</f>
        <v>FST immob. Duration</v>
      </c>
      <c r="D404" s="68">
        <f>'FST imm. duration'!J405</f>
        <v>140.31554212823096</v>
      </c>
      <c r="E404" s="68">
        <f>'FST imm. duration'!Q405</f>
        <v>89.895938234306811</v>
      </c>
      <c r="F404" s="68">
        <f>'FST imm. duration'!O405</f>
        <v>62.03423967774421</v>
      </c>
      <c r="G404" s="68">
        <f>'FST imm. duration'!V405</f>
        <v>68.210808996307492</v>
      </c>
      <c r="H404" s="67">
        <f>'FST imm. duration'!N405</f>
        <v>16</v>
      </c>
      <c r="I404" s="67">
        <f t="shared" si="9"/>
        <v>4</v>
      </c>
      <c r="J404" s="67">
        <f>'FST imm. duration'!U405</f>
        <v>16</v>
      </c>
      <c r="K404" s="67">
        <f>'FST imm. duration'!W405</f>
        <v>4</v>
      </c>
      <c r="T404" s="69" t="str">
        <f>'Extraction info'!D405</f>
        <v>M</v>
      </c>
      <c r="U404" s="69" t="str">
        <f>'Extraction info'!E405</f>
        <v>mice</v>
      </c>
      <c r="V404" s="69" t="str">
        <f>'Extraction info'!F405</f>
        <v>ddY</v>
      </c>
      <c r="W404" s="69">
        <f>'Extraction info'!G405</f>
        <v>56</v>
      </c>
      <c r="X404" s="69" t="str">
        <f>'Extraction info'!H405</f>
        <v>NA</v>
      </c>
      <c r="Y404" s="69" t="str">
        <f>'Extraction info'!I405</f>
        <v>NA</v>
      </c>
      <c r="Z404" s="69" t="str">
        <f>'Extraction info'!P405</f>
        <v>vehicle</v>
      </c>
      <c r="AA404" s="69" t="str">
        <f>'Extraction info'!Q405</f>
        <v>nortriptyline</v>
      </c>
      <c r="AB404" s="69" t="str">
        <f>'Extraction info'!R405</f>
        <v>tricyclic</v>
      </c>
      <c r="AC404" s="69">
        <f>'Extraction info'!S405</f>
        <v>5</v>
      </c>
      <c r="AD404" s="69">
        <f>'Extraction info'!T405</f>
        <v>1</v>
      </c>
      <c r="AE404" s="69" t="str">
        <f>'Extraction info'!U405</f>
        <v>subcutaneous</v>
      </c>
      <c r="AF404" s="69">
        <f>'Extraction info'!V405</f>
        <v>3</v>
      </c>
      <c r="AG404" s="69">
        <f>'Extraction info'!W405</f>
        <v>1</v>
      </c>
      <c r="AH404" s="70" t="str">
        <f>'Extraction info'!X405</f>
        <v>test6score4</v>
      </c>
      <c r="AI404" s="70" t="str">
        <f>'Extraction info'!Y405</f>
        <v>video analysis</v>
      </c>
      <c r="AK404" s="70" t="str">
        <f>'Extraction info'!AE405</f>
        <v>locomotor activity</v>
      </c>
    </row>
    <row r="405" spans="1:37" x14ac:dyDescent="0.25">
      <c r="A405" s="65" t="str">
        <f>'FST imm. duration'!A406</f>
        <v xml:space="preserve">SHIMAZU et al. </v>
      </c>
      <c r="B405" s="66">
        <f>'FST imm. duration'!B406</f>
        <v>2005</v>
      </c>
      <c r="C405" s="67" t="str">
        <f>'FST imm. duration'!E406</f>
        <v>FST immob. Duration</v>
      </c>
      <c r="D405" s="68">
        <f>'FST imm. duration'!J406</f>
        <v>140.31554212823096</v>
      </c>
      <c r="E405" s="68">
        <f>'FST imm. duration'!Q406</f>
        <v>131.78919100369251</v>
      </c>
      <c r="F405" s="68">
        <f>'FST imm. duration'!O406</f>
        <v>62.03423967774421</v>
      </c>
      <c r="G405" s="68">
        <f>'FST imm. duration'!V406</f>
        <v>49.681101040617655</v>
      </c>
      <c r="H405" s="67">
        <f>'FST imm. duration'!N406</f>
        <v>16</v>
      </c>
      <c r="I405" s="67">
        <f t="shared" si="9"/>
        <v>4</v>
      </c>
      <c r="J405" s="67">
        <f>'FST imm. duration'!U406</f>
        <v>16</v>
      </c>
      <c r="K405" s="67">
        <f>'FST imm. duration'!W406</f>
        <v>4</v>
      </c>
      <c r="T405" s="69" t="str">
        <f>'Extraction info'!D406</f>
        <v>M</v>
      </c>
      <c r="U405" s="69" t="str">
        <f>'Extraction info'!E406</f>
        <v>mice</v>
      </c>
      <c r="V405" s="69" t="str">
        <f>'Extraction info'!F406</f>
        <v>ddY</v>
      </c>
      <c r="W405" s="69">
        <f>'Extraction info'!G406</f>
        <v>56</v>
      </c>
      <c r="X405" s="69" t="str">
        <f>'Extraction info'!H406</f>
        <v>NA</v>
      </c>
      <c r="Y405" s="69" t="str">
        <f>'Extraction info'!I406</f>
        <v>NA</v>
      </c>
      <c r="Z405" s="69" t="str">
        <f>'Extraction info'!P406</f>
        <v>vehicle</v>
      </c>
      <c r="AA405" s="69" t="str">
        <f>'Extraction info'!Q406</f>
        <v>selegiline</v>
      </c>
      <c r="AB405" s="69" t="str">
        <f>'Extraction info'!R406</f>
        <v>IMAO</v>
      </c>
      <c r="AC405" s="69">
        <f>'Extraction info'!S406</f>
        <v>1</v>
      </c>
      <c r="AD405" s="69">
        <f>'Extraction info'!T406</f>
        <v>1</v>
      </c>
      <c r="AE405" s="69" t="str">
        <f>'Extraction info'!U406</f>
        <v>subcutaneous</v>
      </c>
      <c r="AF405" s="69">
        <f>'Extraction info'!V406</f>
        <v>3</v>
      </c>
      <c r="AG405" s="69">
        <f>'Extraction info'!W406</f>
        <v>1</v>
      </c>
      <c r="AH405" s="70" t="str">
        <f>'Extraction info'!X406</f>
        <v>test6score4</v>
      </c>
      <c r="AI405" s="70" t="str">
        <f>'Extraction info'!Y406</f>
        <v>video analysis</v>
      </c>
      <c r="AK405" s="70" t="str">
        <f>'Extraction info'!AE406</f>
        <v>locomotor activity</v>
      </c>
    </row>
    <row r="406" spans="1:37" x14ac:dyDescent="0.25">
      <c r="A406" s="65" t="str">
        <f>'FST imm. duration'!A407</f>
        <v xml:space="preserve">SHIMAZU et al. </v>
      </c>
      <c r="B406" s="66">
        <f>'FST imm. duration'!B407</f>
        <v>2005</v>
      </c>
      <c r="C406" s="67" t="str">
        <f>'FST imm. duration'!E407</f>
        <v>FST immob. Duration</v>
      </c>
      <c r="D406" s="68">
        <f>'FST imm. duration'!J407</f>
        <v>140.31554212823096</v>
      </c>
      <c r="E406" s="68">
        <f>'FST imm. duration'!Q407</f>
        <v>132.52769385699898</v>
      </c>
      <c r="F406" s="68">
        <f>'FST imm. duration'!O407</f>
        <v>62.03423967774421</v>
      </c>
      <c r="G406" s="68">
        <f>'FST imm. duration'!V407</f>
        <v>58.81168177240685</v>
      </c>
      <c r="H406" s="67">
        <f>'FST imm. duration'!N407</f>
        <v>16</v>
      </c>
      <c r="I406" s="67">
        <f t="shared" si="9"/>
        <v>4</v>
      </c>
      <c r="J406" s="67">
        <f>'FST imm. duration'!U407</f>
        <v>16</v>
      </c>
      <c r="K406" s="67">
        <f>'FST imm. duration'!W407</f>
        <v>4</v>
      </c>
      <c r="T406" s="69" t="str">
        <f>'Extraction info'!D407</f>
        <v>M</v>
      </c>
      <c r="U406" s="69" t="str">
        <f>'Extraction info'!E407</f>
        <v>mice</v>
      </c>
      <c r="V406" s="69" t="str">
        <f>'Extraction info'!F407</f>
        <v>ddY</v>
      </c>
      <c r="W406" s="69">
        <f>'Extraction info'!G407</f>
        <v>56</v>
      </c>
      <c r="X406" s="69" t="str">
        <f>'Extraction info'!H407</f>
        <v>NA</v>
      </c>
      <c r="Y406" s="69" t="str">
        <f>'Extraction info'!I407</f>
        <v>NA</v>
      </c>
      <c r="Z406" s="69" t="str">
        <f>'Extraction info'!P407</f>
        <v>vehicle</v>
      </c>
      <c r="AA406" s="69" t="str">
        <f>'Extraction info'!Q407</f>
        <v>selegiline</v>
      </c>
      <c r="AB406" s="69" t="str">
        <f>'Extraction info'!R407</f>
        <v>IMAO</v>
      </c>
      <c r="AC406" s="69">
        <f>'Extraction info'!S407</f>
        <v>3</v>
      </c>
      <c r="AD406" s="69">
        <f>'Extraction info'!T407</f>
        <v>1</v>
      </c>
      <c r="AE406" s="69" t="str">
        <f>'Extraction info'!U407</f>
        <v>subcutaneous</v>
      </c>
      <c r="AF406" s="69">
        <f>'Extraction info'!V407</f>
        <v>3</v>
      </c>
      <c r="AG406" s="69">
        <f>'Extraction info'!W407</f>
        <v>1</v>
      </c>
      <c r="AH406" s="70" t="str">
        <f>'Extraction info'!X407</f>
        <v>test6score4</v>
      </c>
      <c r="AI406" s="70" t="str">
        <f>'Extraction info'!Y407</f>
        <v>video analysis</v>
      </c>
      <c r="AK406" s="70" t="str">
        <f>'Extraction info'!AE407</f>
        <v>locomotor activity</v>
      </c>
    </row>
    <row r="407" spans="1:37" x14ac:dyDescent="0.25">
      <c r="A407" s="65" t="str">
        <f>'FST imm. duration'!A408</f>
        <v xml:space="preserve">SHIMAZU et al. </v>
      </c>
      <c r="B407" s="66">
        <f>'FST imm. duration'!B408</f>
        <v>2005</v>
      </c>
      <c r="C407" s="67" t="str">
        <f>'FST imm. duration'!E408</f>
        <v>FST immob. Duration</v>
      </c>
      <c r="D407" s="68">
        <f>'FST imm. duration'!J408</f>
        <v>140.31554212823096</v>
      </c>
      <c r="E407" s="68">
        <f>'FST imm. duration'!Q408</f>
        <v>79.086941926821083</v>
      </c>
      <c r="F407" s="68">
        <f>'FST imm. duration'!O408</f>
        <v>62.03423967774421</v>
      </c>
      <c r="G407" s="68">
        <f>'FST imm. duration'!V408</f>
        <v>52.635112453843576</v>
      </c>
      <c r="H407" s="67">
        <f>'FST imm. duration'!N408</f>
        <v>16</v>
      </c>
      <c r="I407" s="67">
        <f t="shared" si="9"/>
        <v>4</v>
      </c>
      <c r="J407" s="67">
        <f>'FST imm. duration'!U408</f>
        <v>16</v>
      </c>
      <c r="K407" s="67">
        <f>'FST imm. duration'!W408</f>
        <v>4</v>
      </c>
      <c r="T407" s="69" t="str">
        <f>'Extraction info'!D408</f>
        <v>M</v>
      </c>
      <c r="U407" s="69" t="str">
        <f>'Extraction info'!E408</f>
        <v>mice</v>
      </c>
      <c r="V407" s="69" t="str">
        <f>'Extraction info'!F408</f>
        <v>ddY</v>
      </c>
      <c r="W407" s="69">
        <f>'Extraction info'!G408</f>
        <v>56</v>
      </c>
      <c r="X407" s="69" t="str">
        <f>'Extraction info'!H408</f>
        <v>NA</v>
      </c>
      <c r="Y407" s="69" t="str">
        <f>'Extraction info'!I408</f>
        <v>NA</v>
      </c>
      <c r="Z407" s="69" t="str">
        <f>'Extraction info'!P408</f>
        <v>vehicle</v>
      </c>
      <c r="AA407" s="69" t="str">
        <f>'Extraction info'!Q408</f>
        <v>selegiline</v>
      </c>
      <c r="AB407" s="69" t="str">
        <f>'Extraction info'!R408</f>
        <v>IMAO</v>
      </c>
      <c r="AC407" s="69">
        <f>'Extraction info'!S408</f>
        <v>10</v>
      </c>
      <c r="AD407" s="69">
        <f>'Extraction info'!T408</f>
        <v>1</v>
      </c>
      <c r="AE407" s="69" t="str">
        <f>'Extraction info'!U408</f>
        <v>subcutaneous</v>
      </c>
      <c r="AF407" s="69">
        <f>'Extraction info'!V408</f>
        <v>3</v>
      </c>
      <c r="AG407" s="69">
        <f>'Extraction info'!W408</f>
        <v>1</v>
      </c>
      <c r="AH407" s="70" t="str">
        <f>'Extraction info'!X408</f>
        <v>test6score4</v>
      </c>
      <c r="AI407" s="70" t="str">
        <f>'Extraction info'!Y408</f>
        <v>video analysis</v>
      </c>
      <c r="AK407" s="70" t="str">
        <f>'Extraction info'!AE408</f>
        <v>locomotor activity</v>
      </c>
    </row>
    <row r="408" spans="1:37" x14ac:dyDescent="0.25">
      <c r="A408" s="65" t="str">
        <f>'FST imm. duration'!A409</f>
        <v xml:space="preserve">SHUTO et al. </v>
      </c>
      <c r="B408" s="66">
        <f>'FST imm. duration'!B409</f>
        <v>1993</v>
      </c>
      <c r="C408" s="67" t="str">
        <f>'FST imm. duration'!E409</f>
        <v>FST immob. Duration</v>
      </c>
      <c r="D408" s="68">
        <f>'FST imm. duration'!J409</f>
        <v>93.8</v>
      </c>
      <c r="E408" s="68">
        <f>'FST imm. duration'!Q409</f>
        <v>62.8</v>
      </c>
      <c r="F408" s="68">
        <f>'FST imm. duration'!O409</f>
        <v>10.435516278555651</v>
      </c>
      <c r="G408" s="68">
        <f>'FST imm. duration'!V409</f>
        <v>22.768399153212332</v>
      </c>
      <c r="H408" s="67">
        <f>'FST imm. duration'!N409</f>
        <v>10</v>
      </c>
      <c r="I408" s="67">
        <f t="shared" si="9"/>
        <v>5</v>
      </c>
      <c r="J408" s="67">
        <f>'FST imm. duration'!U409</f>
        <v>10</v>
      </c>
      <c r="K408" s="67">
        <f>'FST imm. duration'!W409</f>
        <v>2</v>
      </c>
      <c r="T408" s="69" t="str">
        <f>'Extraction info'!D409</f>
        <v>M</v>
      </c>
      <c r="U408" s="69" t="str">
        <f>'Extraction info'!E409</f>
        <v>rat</v>
      </c>
      <c r="V408" s="69" t="str">
        <f>'Extraction info'!F409</f>
        <v>wistar</v>
      </c>
      <c r="W408" s="69" t="str">
        <f>'Extraction info'!G409</f>
        <v>NA</v>
      </c>
      <c r="X408" s="69" t="str">
        <f>'Extraction info'!H409</f>
        <v>NA</v>
      </c>
      <c r="Y408" s="69" t="str">
        <f>'Extraction info'!I409</f>
        <v>100-200</v>
      </c>
      <c r="Z408" s="69" t="str">
        <f>'Extraction info'!P409</f>
        <v>vehicle</v>
      </c>
      <c r="AA408" s="69" t="str">
        <f>'Extraction info'!Q409</f>
        <v>imipramine</v>
      </c>
      <c r="AB408" s="69" t="str">
        <f>'Extraction info'!R409</f>
        <v>tricyclic</v>
      </c>
      <c r="AC408" s="69">
        <f>'Extraction info'!S409</f>
        <v>20</v>
      </c>
      <c r="AD408" s="69">
        <f>'Extraction info'!T409</f>
        <v>1</v>
      </c>
      <c r="AE408" s="69" t="str">
        <f>'Extraction info'!U409</f>
        <v>IP</v>
      </c>
      <c r="AF408" s="69">
        <f>'Extraction info'!V409</f>
        <v>1</v>
      </c>
      <c r="AG408" s="69">
        <f>'Extraction info'!W409</f>
        <v>1</v>
      </c>
      <c r="AH408" s="70" t="str">
        <f>'Extraction info'!X409</f>
        <v>test5</v>
      </c>
      <c r="AI408" s="70" t="str">
        <f>'Extraction info'!Y409</f>
        <v>NA</v>
      </c>
      <c r="AK408" s="70" t="str">
        <f>'Extraction info'!AE409</f>
        <v>NA</v>
      </c>
    </row>
    <row r="409" spans="1:37" x14ac:dyDescent="0.25">
      <c r="A409" s="65" t="str">
        <f>'FST imm. duration'!A410</f>
        <v xml:space="preserve">SHUTO et al. </v>
      </c>
      <c r="B409" s="66">
        <f>'FST imm. duration'!B410</f>
        <v>1993</v>
      </c>
      <c r="C409" s="67" t="str">
        <f>'FST imm. duration'!E410</f>
        <v>FST immob. Duration</v>
      </c>
      <c r="D409" s="68">
        <f>'FST imm. duration'!J410</f>
        <v>93.8</v>
      </c>
      <c r="E409" s="68">
        <f>'FST imm. duration'!Q410</f>
        <v>57.2</v>
      </c>
      <c r="F409" s="68">
        <f>'FST imm. duration'!O410</f>
        <v>10.435516278555651</v>
      </c>
      <c r="G409" s="68">
        <f>'FST imm. duration'!V410</f>
        <v>20.238577025077632</v>
      </c>
      <c r="H409" s="67">
        <f>'FST imm. duration'!N410</f>
        <v>10</v>
      </c>
      <c r="I409" s="67">
        <f t="shared" si="9"/>
        <v>5</v>
      </c>
      <c r="J409" s="67">
        <f>'FST imm. duration'!U410</f>
        <v>10</v>
      </c>
      <c r="K409" s="67">
        <f>'FST imm. duration'!W410</f>
        <v>2</v>
      </c>
      <c r="T409" s="69" t="str">
        <f>'Extraction info'!D410</f>
        <v>M</v>
      </c>
      <c r="U409" s="69" t="str">
        <f>'Extraction info'!E410</f>
        <v>rat</v>
      </c>
      <c r="V409" s="69" t="str">
        <f>'Extraction info'!F410</f>
        <v>wistar</v>
      </c>
      <c r="W409" s="69" t="str">
        <f>'Extraction info'!G410</f>
        <v>NA</v>
      </c>
      <c r="X409" s="69" t="str">
        <f>'Extraction info'!H410</f>
        <v>NA</v>
      </c>
      <c r="Y409" s="69" t="str">
        <f>'Extraction info'!I410</f>
        <v>100-201</v>
      </c>
      <c r="Z409" s="69" t="str">
        <f>'Extraction info'!P410</f>
        <v>vehicle</v>
      </c>
      <c r="AA409" s="69" t="str">
        <f>'Extraction info'!Q410</f>
        <v>imipramine</v>
      </c>
      <c r="AB409" s="69" t="str">
        <f>'Extraction info'!R410</f>
        <v>tricyclic</v>
      </c>
      <c r="AC409" s="69">
        <f>'Extraction info'!S410</f>
        <v>30</v>
      </c>
      <c r="AD409" s="69">
        <f>'Extraction info'!T410</f>
        <v>1</v>
      </c>
      <c r="AE409" s="69" t="str">
        <f>'Extraction info'!U410</f>
        <v>IP</v>
      </c>
      <c r="AF409" s="69">
        <f>'Extraction info'!V410</f>
        <v>1</v>
      </c>
      <c r="AG409" s="69">
        <f>'Extraction info'!W410</f>
        <v>1</v>
      </c>
      <c r="AH409" s="70" t="str">
        <f>'Extraction info'!X410</f>
        <v>test5</v>
      </c>
      <c r="AI409" s="70" t="str">
        <f>'Extraction info'!Y410</f>
        <v>NA</v>
      </c>
      <c r="AK409" s="70" t="str">
        <f>'Extraction info'!AE410</f>
        <v>NA</v>
      </c>
    </row>
    <row r="410" spans="1:37" x14ac:dyDescent="0.25">
      <c r="A410" s="65" t="str">
        <f>'FST imm. duration'!A411</f>
        <v xml:space="preserve">SINGH et al. </v>
      </c>
      <c r="B410" s="66">
        <f>'FST imm. duration'!B411</f>
        <v>2016</v>
      </c>
      <c r="C410" s="67" t="str">
        <f>'FST imm. duration'!E411</f>
        <v>FST immob. Duration</v>
      </c>
      <c r="D410" s="68">
        <f>'FST imm. duration'!J411</f>
        <v>179.46635730858469</v>
      </c>
      <c r="E410" s="68">
        <f>'FST imm. duration'!Q411</f>
        <v>150</v>
      </c>
      <c r="F410" s="68">
        <f>'FST imm. duration'!O411</f>
        <v>32.82088924494861</v>
      </c>
      <c r="G410" s="68">
        <f>'FST imm. duration'!V411</f>
        <v>21.880592829965742</v>
      </c>
      <c r="H410" s="67">
        <f>'FST imm. duration'!N411</f>
        <v>6</v>
      </c>
      <c r="I410" s="67">
        <f t="shared" si="9"/>
        <v>6</v>
      </c>
      <c r="J410" s="67">
        <f>'FST imm. duration'!U411</f>
        <v>6</v>
      </c>
      <c r="K410" s="67">
        <f>'FST imm. duration'!W411</f>
        <v>1</v>
      </c>
      <c r="T410" s="69" t="str">
        <f>'Extraction info'!D411</f>
        <v>M</v>
      </c>
      <c r="U410" s="69" t="str">
        <f>'Extraction info'!E411</f>
        <v>rat</v>
      </c>
      <c r="V410" s="69" t="str">
        <f>'Extraction info'!F411</f>
        <v>wistar</v>
      </c>
      <c r="W410" s="69" t="str">
        <f>'Extraction info'!G411</f>
        <v>90-120</v>
      </c>
      <c r="X410" s="69" t="str">
        <f>'Extraction info'!H411</f>
        <v>forced swim</v>
      </c>
      <c r="Y410" s="69" t="str">
        <f>'Extraction info'!I411</f>
        <v>180-250</v>
      </c>
      <c r="Z410" s="69" t="str">
        <f>'Extraction info'!P411</f>
        <v>vehicle</v>
      </c>
      <c r="AA410" s="69" t="str">
        <f>'Extraction info'!Q411</f>
        <v>selegiline</v>
      </c>
      <c r="AB410" s="69" t="str">
        <f>'Extraction info'!R411</f>
        <v>IMAO</v>
      </c>
      <c r="AC410" s="69">
        <f>'Extraction info'!S411</f>
        <v>10</v>
      </c>
      <c r="AD410" s="69">
        <f>'Extraction info'!T411</f>
        <v>7</v>
      </c>
      <c r="AE410" s="69" t="str">
        <f>'Extraction info'!U411</f>
        <v>intranasal</v>
      </c>
      <c r="AF410" s="69">
        <f>'Extraction info'!V411</f>
        <v>1</v>
      </c>
      <c r="AG410" s="69" t="str">
        <f>'Extraction info'!W411</f>
        <v>NA</v>
      </c>
      <c r="AH410" s="70" t="str">
        <f>'Extraction info'!X411</f>
        <v>pre15test5</v>
      </c>
      <c r="AI410" s="70" t="str">
        <f>'Extraction info'!Y411</f>
        <v>manually</v>
      </c>
      <c r="AK410" s="70" t="str">
        <f>'Extraction info'!AE411</f>
        <v>NA</v>
      </c>
    </row>
    <row r="411" spans="1:37" x14ac:dyDescent="0.25">
      <c r="A411" s="65" t="str">
        <f>'FST imm. duration'!A412</f>
        <v xml:space="preserve">SU et al. </v>
      </c>
      <c r="B411" s="66">
        <f>'FST imm. duration'!B412</f>
        <v>2016</v>
      </c>
      <c r="C411" s="67" t="str">
        <f>'FST imm. duration'!E412</f>
        <v>FST immob. Duration</v>
      </c>
      <c r="D411" s="68">
        <f>'FST imm. duration'!J412</f>
        <v>137.97276853252646</v>
      </c>
      <c r="E411" s="68">
        <f>'FST imm. duration'!Q412</f>
        <v>106.732223903177</v>
      </c>
      <c r="F411" s="68">
        <f>'FST imm. duration'!O412</f>
        <v>1.6505080071983218</v>
      </c>
      <c r="G411" s="68">
        <f>'FST imm. duration'!V412</f>
        <v>6.580937972768532</v>
      </c>
      <c r="H411" s="67">
        <f>'FST imm. duration'!N412</f>
        <v>1</v>
      </c>
      <c r="I411" s="67">
        <f t="shared" si="9"/>
        <v>1</v>
      </c>
      <c r="J411" s="67">
        <f>'FST imm. duration'!U412</f>
        <v>10</v>
      </c>
      <c r="K411" s="67">
        <f>'FST imm. duration'!W412</f>
        <v>1</v>
      </c>
      <c r="T411" s="69" t="str">
        <f>'Extraction info'!D412</f>
        <v>NA</v>
      </c>
      <c r="U411" s="69" t="str">
        <f>'Extraction info'!E412</f>
        <v>rat</v>
      </c>
      <c r="V411" s="69" t="str">
        <f>'Extraction info'!F412</f>
        <v>sprague-dawley</v>
      </c>
      <c r="W411" s="69" t="str">
        <f>'Extraction info'!G412</f>
        <v>NA</v>
      </c>
      <c r="X411" s="69" t="str">
        <f>'Extraction info'!H412</f>
        <v>CUMs</v>
      </c>
      <c r="Y411" s="69" t="str">
        <f>'Extraction info'!I412</f>
        <v>20-22</v>
      </c>
      <c r="Z411" s="69" t="str">
        <f>'Extraction info'!P412</f>
        <v>vehicle</v>
      </c>
      <c r="AA411" s="69" t="str">
        <f>'Extraction info'!Q412</f>
        <v>fluoxetine</v>
      </c>
      <c r="AB411" s="69" t="str">
        <f>'Extraction info'!R412</f>
        <v>SSRI</v>
      </c>
      <c r="AC411" s="69">
        <f>'Extraction info'!S412</f>
        <v>20</v>
      </c>
      <c r="AD411" s="69">
        <f>'Extraction info'!T412</f>
        <v>21</v>
      </c>
      <c r="AE411" s="69" t="str">
        <f>'Extraction info'!U412</f>
        <v>NA</v>
      </c>
      <c r="AF411" s="69">
        <f>'Extraction info'!V412</f>
        <v>1</v>
      </c>
      <c r="AG411" s="69" t="str">
        <f>'Extraction info'!W412</f>
        <v>NA</v>
      </c>
      <c r="AH411" s="70" t="str">
        <f>'Extraction info'!X412</f>
        <v>test6score4</v>
      </c>
      <c r="AI411" s="70" t="str">
        <f>'Extraction info'!Y412</f>
        <v>NA</v>
      </c>
      <c r="AK411" s="70" t="str">
        <f>'Extraction info'!AE412</f>
        <v>sucrose preference test, open field test</v>
      </c>
    </row>
    <row r="412" spans="1:37" x14ac:dyDescent="0.25">
      <c r="A412" s="65" t="str">
        <f>'FST imm. duration'!A413</f>
        <v xml:space="preserve">SUGIMOTO et al. </v>
      </c>
      <c r="B412" s="66">
        <f>'FST imm. duration'!B413</f>
        <v>2010</v>
      </c>
      <c r="C412" s="67" t="str">
        <f>'FST imm. duration'!E413</f>
        <v>FST immob. Duration</v>
      </c>
      <c r="D412" s="68">
        <f>'FST imm. duration'!J413</f>
        <v>239.81440565620858</v>
      </c>
      <c r="E412" s="68">
        <f>'FST imm. duration'!Q413</f>
        <v>195.93460008837826</v>
      </c>
      <c r="F412" s="68">
        <f>'FST imm. duration'!O413</f>
        <v>19.283884980257906</v>
      </c>
      <c r="G412" s="68">
        <f>'FST imm. duration'!V413</f>
        <v>28.925827470386853</v>
      </c>
      <c r="H412" s="67">
        <f>'FST imm. duration'!N413</f>
        <v>10</v>
      </c>
      <c r="I412" s="67">
        <f t="shared" si="9"/>
        <v>3.3333333333333335</v>
      </c>
      <c r="J412" s="67">
        <f>'FST imm. duration'!U413</f>
        <v>10</v>
      </c>
      <c r="K412" s="67">
        <f>'FST imm. duration'!W413</f>
        <v>3</v>
      </c>
      <c r="T412" s="69" t="str">
        <f>'Extraction info'!D413</f>
        <v>M</v>
      </c>
      <c r="U412" s="69" t="str">
        <f>'Extraction info'!E413</f>
        <v>mice</v>
      </c>
      <c r="V412" s="69" t="str">
        <f>'Extraction info'!F413</f>
        <v>ICR</v>
      </c>
      <c r="W412" s="69">
        <f>'Extraction info'!G413</f>
        <v>35</v>
      </c>
      <c r="X412" s="69" t="str">
        <f>'Extraction info'!H413</f>
        <v>NA</v>
      </c>
      <c r="Y412" s="69" t="str">
        <f>'Extraction info'!I413</f>
        <v>NA</v>
      </c>
      <c r="Z412" s="69" t="str">
        <f>'Extraction info'!P413</f>
        <v>vehicle</v>
      </c>
      <c r="AA412" s="69" t="str">
        <f>'Extraction info'!Q413</f>
        <v>imipramine</v>
      </c>
      <c r="AB412" s="69" t="str">
        <f>'Extraction info'!R413</f>
        <v>tricyclic</v>
      </c>
      <c r="AC412" s="69">
        <f>'Extraction info'!S413</f>
        <v>10</v>
      </c>
      <c r="AD412" s="69">
        <f>'Extraction info'!T413</f>
        <v>1</v>
      </c>
      <c r="AE412" s="69" t="str">
        <f>'Extraction info'!U413</f>
        <v>IP</v>
      </c>
      <c r="AF412" s="69">
        <f>'Extraction info'!V413</f>
        <v>1</v>
      </c>
      <c r="AG412" s="69">
        <f>'Extraction info'!W413</f>
        <v>0.5</v>
      </c>
      <c r="AH412" s="70" t="str">
        <f>'Extraction info'!X413</f>
        <v>test6</v>
      </c>
      <c r="AI412" s="70" t="str">
        <f>'Extraction info'!Y413</f>
        <v>NA</v>
      </c>
      <c r="AK412" s="70" t="str">
        <f>'Extraction info'!AE413</f>
        <v>NA</v>
      </c>
    </row>
    <row r="413" spans="1:37" x14ac:dyDescent="0.25">
      <c r="A413" s="65" t="str">
        <f>'FST imm. duration'!A414</f>
        <v xml:space="preserve">SUGIMOTO et al. </v>
      </c>
      <c r="B413" s="66">
        <f>'FST imm. duration'!B414</f>
        <v>2010</v>
      </c>
      <c r="C413" s="67" t="str">
        <f>'FST imm. duration'!E414</f>
        <v>FST immob. Duration</v>
      </c>
      <c r="D413" s="68">
        <f>'FST imm. duration'!J414</f>
        <v>239.81440565620858</v>
      </c>
      <c r="E413" s="68">
        <f>'FST imm. duration'!Q414</f>
        <v>156.16438356164383</v>
      </c>
      <c r="F413" s="68">
        <f>'FST imm. duration'!O414</f>
        <v>19.283884980257906</v>
      </c>
      <c r="G413" s="68">
        <f>'FST imm. duration'!V414</f>
        <v>25.991323234260655</v>
      </c>
      <c r="H413" s="67">
        <f>'FST imm. duration'!N414</f>
        <v>10</v>
      </c>
      <c r="I413" s="67">
        <f t="shared" si="9"/>
        <v>3.3333333333333335</v>
      </c>
      <c r="J413" s="67">
        <f>'FST imm. duration'!U414</f>
        <v>10</v>
      </c>
      <c r="K413" s="67">
        <f>'FST imm. duration'!W414</f>
        <v>3</v>
      </c>
      <c r="T413" s="69" t="str">
        <f>'Extraction info'!D414</f>
        <v>M</v>
      </c>
      <c r="U413" s="69" t="str">
        <f>'Extraction info'!E414</f>
        <v>mice</v>
      </c>
      <c r="V413" s="69" t="str">
        <f>'Extraction info'!F414</f>
        <v>ICR</v>
      </c>
      <c r="W413" s="69">
        <f>'Extraction info'!G414</f>
        <v>35</v>
      </c>
      <c r="X413" s="69" t="str">
        <f>'Extraction info'!H414</f>
        <v>NA</v>
      </c>
      <c r="Y413" s="69" t="str">
        <f>'Extraction info'!I414</f>
        <v>NA</v>
      </c>
      <c r="Z413" s="69" t="str">
        <f>'Extraction info'!P414</f>
        <v>vehicle</v>
      </c>
      <c r="AA413" s="69" t="str">
        <f>'Extraction info'!Q414</f>
        <v>imipramine</v>
      </c>
      <c r="AB413" s="69" t="str">
        <f>'Extraction info'!R414</f>
        <v>tricyclic</v>
      </c>
      <c r="AC413" s="69">
        <f>'Extraction info'!S414</f>
        <v>25</v>
      </c>
      <c r="AD413" s="69">
        <f>'Extraction info'!T414</f>
        <v>1</v>
      </c>
      <c r="AE413" s="69" t="str">
        <f>'Extraction info'!U414</f>
        <v>IP</v>
      </c>
      <c r="AF413" s="69">
        <f>'Extraction info'!V414</f>
        <v>1</v>
      </c>
      <c r="AG413" s="69">
        <f>'Extraction info'!W414</f>
        <v>0.5</v>
      </c>
      <c r="AH413" s="70" t="str">
        <f>'Extraction info'!X414</f>
        <v>test6</v>
      </c>
      <c r="AI413" s="70" t="str">
        <f>'Extraction info'!Y414</f>
        <v>NA</v>
      </c>
      <c r="AK413" s="70" t="str">
        <f>'Extraction info'!AE414</f>
        <v>NA</v>
      </c>
    </row>
    <row r="414" spans="1:37" x14ac:dyDescent="0.25">
      <c r="A414" s="65" t="str">
        <f>'FST imm. duration'!A415</f>
        <v xml:space="preserve">SUGIMOTO et al. </v>
      </c>
      <c r="B414" s="66">
        <f>'FST imm. duration'!B415</f>
        <v>2010</v>
      </c>
      <c r="C414" s="67" t="str">
        <f>'FST imm. duration'!E415</f>
        <v>FST immob. Duration</v>
      </c>
      <c r="D414" s="68">
        <f>'FST imm. duration'!J415</f>
        <v>239.81440565620858</v>
      </c>
      <c r="E414" s="68">
        <f>'FST imm. duration'!Q415</f>
        <v>109.23552806009722</v>
      </c>
      <c r="F414" s="68">
        <f>'FST imm. duration'!O415</f>
        <v>19.283884980257906</v>
      </c>
      <c r="G414" s="68">
        <f>'FST imm. duration'!V415</f>
        <v>25.991323234260655</v>
      </c>
      <c r="H414" s="67">
        <f>'FST imm. duration'!N415</f>
        <v>10</v>
      </c>
      <c r="I414" s="67">
        <f t="shared" si="9"/>
        <v>3.3333333333333335</v>
      </c>
      <c r="J414" s="67">
        <f>'FST imm. duration'!U415</f>
        <v>10</v>
      </c>
      <c r="K414" s="67">
        <f>'FST imm. duration'!W415</f>
        <v>3</v>
      </c>
      <c r="T414" s="69" t="str">
        <f>'Extraction info'!D415</f>
        <v>M</v>
      </c>
      <c r="U414" s="69" t="str">
        <f>'Extraction info'!E415</f>
        <v>mice</v>
      </c>
      <c r="V414" s="69" t="str">
        <f>'Extraction info'!F415</f>
        <v>ICR</v>
      </c>
      <c r="W414" s="69">
        <f>'Extraction info'!G415</f>
        <v>35</v>
      </c>
      <c r="X414" s="69" t="str">
        <f>'Extraction info'!H415</f>
        <v>NA</v>
      </c>
      <c r="Y414" s="69" t="str">
        <f>'Extraction info'!I415</f>
        <v>NA</v>
      </c>
      <c r="Z414" s="69" t="str">
        <f>'Extraction info'!P415</f>
        <v>vehicle</v>
      </c>
      <c r="AA414" s="69" t="str">
        <f>'Extraction info'!Q415</f>
        <v>imipramine</v>
      </c>
      <c r="AB414" s="69" t="str">
        <f>'Extraction info'!R415</f>
        <v>tricyclic</v>
      </c>
      <c r="AC414" s="69">
        <f>'Extraction info'!S415</f>
        <v>50</v>
      </c>
      <c r="AD414" s="69">
        <f>'Extraction info'!T415</f>
        <v>1</v>
      </c>
      <c r="AE414" s="69" t="str">
        <f>'Extraction info'!U415</f>
        <v>IP</v>
      </c>
      <c r="AF414" s="69">
        <f>'Extraction info'!V415</f>
        <v>1</v>
      </c>
      <c r="AG414" s="69">
        <f>'Extraction info'!W415</f>
        <v>0.5</v>
      </c>
      <c r="AH414" s="70" t="str">
        <f>'Extraction info'!X415</f>
        <v>test6</v>
      </c>
      <c r="AI414" s="70" t="str">
        <f>'Extraction info'!Y415</f>
        <v>NA</v>
      </c>
      <c r="AK414" s="70" t="str">
        <f>'Extraction info'!AE415</f>
        <v>NA</v>
      </c>
    </row>
    <row r="415" spans="1:37" x14ac:dyDescent="0.25">
      <c r="A415" s="65" t="str">
        <f>'FST imm. duration'!A416</f>
        <v xml:space="preserve">SUGIMOTO et al. </v>
      </c>
      <c r="B415" s="66">
        <f>'FST imm. duration'!B416</f>
        <v>2010</v>
      </c>
      <c r="C415" s="67" t="str">
        <f>'FST imm. duration'!E416</f>
        <v>FST immob. Duration</v>
      </c>
      <c r="D415" s="68">
        <f>'FST imm. duration'!J416</f>
        <v>229.90299451708142</v>
      </c>
      <c r="E415" s="68">
        <f>'FST imm. duration'!Q416</f>
        <v>215.22564318852807</v>
      </c>
      <c r="F415" s="68">
        <f>'FST imm. duration'!O416</f>
        <v>18.405496292839999</v>
      </c>
      <c r="G415" s="68">
        <f>'FST imm. duration'!V416</f>
        <v>34.010156193291301</v>
      </c>
      <c r="H415" s="67">
        <f>'FST imm. duration'!N416</f>
        <v>10</v>
      </c>
      <c r="I415" s="67">
        <f t="shared" si="9"/>
        <v>3.3333333333333335</v>
      </c>
      <c r="J415" s="67">
        <f>'FST imm. duration'!U416</f>
        <v>10</v>
      </c>
      <c r="K415" s="67">
        <f>'FST imm. duration'!W416</f>
        <v>3</v>
      </c>
      <c r="T415" s="69" t="str">
        <f>'Extraction info'!D416</f>
        <v>M</v>
      </c>
      <c r="U415" s="69" t="str">
        <f>'Extraction info'!E416</f>
        <v>mice</v>
      </c>
      <c r="V415" s="69" t="str">
        <f>'Extraction info'!F416</f>
        <v>ICR</v>
      </c>
      <c r="W415" s="69">
        <f>'Extraction info'!G416</f>
        <v>35</v>
      </c>
      <c r="X415" s="69" t="str">
        <f>'Extraction info'!H416</f>
        <v>NA</v>
      </c>
      <c r="Y415" s="69" t="str">
        <f>'Extraction info'!I416</f>
        <v>NA</v>
      </c>
      <c r="Z415" s="69" t="str">
        <f>'Extraction info'!P416</f>
        <v>vehicle</v>
      </c>
      <c r="AA415" s="69" t="str">
        <f>'Extraction info'!Q416</f>
        <v>maprotiline</v>
      </c>
      <c r="AB415" s="69" t="str">
        <f>'Extraction info'!R416</f>
        <v>teca</v>
      </c>
      <c r="AC415" s="69">
        <f>'Extraction info'!S416</f>
        <v>10</v>
      </c>
      <c r="AD415" s="69">
        <f>'Extraction info'!T416</f>
        <v>1</v>
      </c>
      <c r="AE415" s="69" t="str">
        <f>'Extraction info'!U416</f>
        <v>IP</v>
      </c>
      <c r="AF415" s="69">
        <f>'Extraction info'!V416</f>
        <v>1</v>
      </c>
      <c r="AG415" s="69">
        <f>'Extraction info'!W416</f>
        <v>0.5</v>
      </c>
      <c r="AH415" s="70" t="str">
        <f>'Extraction info'!X416</f>
        <v>test6</v>
      </c>
      <c r="AI415" s="70" t="str">
        <f>'Extraction info'!Y416</f>
        <v>NA</v>
      </c>
      <c r="AK415" s="70" t="str">
        <f>'Extraction info'!AE416</f>
        <v>NA</v>
      </c>
    </row>
    <row r="416" spans="1:37" x14ac:dyDescent="0.25">
      <c r="A416" s="65" t="str">
        <f>'FST imm. duration'!A417</f>
        <v xml:space="preserve">SUGIMOTO et al. </v>
      </c>
      <c r="B416" s="66">
        <f>'FST imm. duration'!B417</f>
        <v>2010</v>
      </c>
      <c r="C416" s="67" t="str">
        <f>'FST imm. duration'!E417</f>
        <v>FST immob. Duration</v>
      </c>
      <c r="D416" s="68">
        <f>'FST imm. duration'!J417</f>
        <v>229.90299451708142</v>
      </c>
      <c r="E416" s="68">
        <f>'FST imm. duration'!Q417</f>
        <v>176.25474483340363</v>
      </c>
      <c r="F416" s="68">
        <f>'FST imm. duration'!O417</f>
        <v>18.405496292839999</v>
      </c>
      <c r="G416" s="68">
        <f>'FST imm. duration'!V417</f>
        <v>30.80920031627565</v>
      </c>
      <c r="H416" s="67">
        <f>'FST imm. duration'!N417</f>
        <v>10</v>
      </c>
      <c r="I416" s="67">
        <f t="shared" si="9"/>
        <v>3.3333333333333335</v>
      </c>
      <c r="J416" s="67">
        <f>'FST imm. duration'!U417</f>
        <v>10</v>
      </c>
      <c r="K416" s="67">
        <f>'FST imm. duration'!W417</f>
        <v>3</v>
      </c>
      <c r="T416" s="69" t="str">
        <f>'Extraction info'!D417</f>
        <v>M</v>
      </c>
      <c r="U416" s="69" t="str">
        <f>'Extraction info'!E417</f>
        <v>mice</v>
      </c>
      <c r="V416" s="69" t="str">
        <f>'Extraction info'!F417</f>
        <v>ICR</v>
      </c>
      <c r="W416" s="69">
        <f>'Extraction info'!G417</f>
        <v>35</v>
      </c>
      <c r="X416" s="69" t="str">
        <f>'Extraction info'!H417</f>
        <v>NA</v>
      </c>
      <c r="Y416" s="69" t="str">
        <f>'Extraction info'!I417</f>
        <v>NA</v>
      </c>
      <c r="Z416" s="69" t="str">
        <f>'Extraction info'!P417</f>
        <v>vehicle</v>
      </c>
      <c r="AA416" s="69" t="str">
        <f>'Extraction info'!Q417</f>
        <v>maprotiline</v>
      </c>
      <c r="AB416" s="69" t="str">
        <f>'Extraction info'!R417</f>
        <v>teca</v>
      </c>
      <c r="AC416" s="69">
        <f>'Extraction info'!S417</f>
        <v>25</v>
      </c>
      <c r="AD416" s="69">
        <f>'Extraction info'!T417</f>
        <v>1</v>
      </c>
      <c r="AE416" s="69" t="str">
        <f>'Extraction info'!U417</f>
        <v>IP</v>
      </c>
      <c r="AF416" s="69">
        <f>'Extraction info'!V417</f>
        <v>1</v>
      </c>
      <c r="AG416" s="69">
        <f>'Extraction info'!W417</f>
        <v>0.5</v>
      </c>
      <c r="AH416" s="70" t="str">
        <f>'Extraction info'!X417</f>
        <v>test6</v>
      </c>
      <c r="AI416" s="70" t="str">
        <f>'Extraction info'!Y417</f>
        <v>NA</v>
      </c>
      <c r="AK416" s="70" t="str">
        <f>'Extraction info'!AE417</f>
        <v>NA</v>
      </c>
    </row>
    <row r="417" spans="1:37" x14ac:dyDescent="0.25">
      <c r="A417" s="65" t="str">
        <f>'FST imm. duration'!A418</f>
        <v xml:space="preserve">SUGIMOTO et al. </v>
      </c>
      <c r="B417" s="66">
        <f>'FST imm. duration'!B418</f>
        <v>2010</v>
      </c>
      <c r="C417" s="67" t="str">
        <f>'FST imm. duration'!E418</f>
        <v>FST immob. Duration</v>
      </c>
      <c r="D417" s="68">
        <f>'FST imm. duration'!J418</f>
        <v>229.90299451708142</v>
      </c>
      <c r="E417" s="68">
        <f>'FST imm. duration'!Q418</f>
        <v>115.90046393926613</v>
      </c>
      <c r="F417" s="68">
        <f>'FST imm. duration'!O418</f>
        <v>18.405496292839999</v>
      </c>
      <c r="G417" s="68">
        <f>'FST imm. duration'!V418</f>
        <v>61.6184006325513</v>
      </c>
      <c r="H417" s="67">
        <f>'FST imm. duration'!N418</f>
        <v>10</v>
      </c>
      <c r="I417" s="67">
        <f t="shared" si="9"/>
        <v>3.3333333333333335</v>
      </c>
      <c r="J417" s="67">
        <f>'FST imm. duration'!U418</f>
        <v>10</v>
      </c>
      <c r="K417" s="67">
        <f>'FST imm. duration'!W418</f>
        <v>3</v>
      </c>
      <c r="T417" s="69" t="str">
        <f>'Extraction info'!D418</f>
        <v>M</v>
      </c>
      <c r="U417" s="69" t="str">
        <f>'Extraction info'!E418</f>
        <v>mice</v>
      </c>
      <c r="V417" s="69" t="str">
        <f>'Extraction info'!F418</f>
        <v>ICR</v>
      </c>
      <c r="W417" s="69">
        <f>'Extraction info'!G418</f>
        <v>35</v>
      </c>
      <c r="X417" s="69" t="str">
        <f>'Extraction info'!H418</f>
        <v>NA</v>
      </c>
      <c r="Y417" s="69" t="str">
        <f>'Extraction info'!I418</f>
        <v>NA</v>
      </c>
      <c r="Z417" s="69" t="str">
        <f>'Extraction info'!P418</f>
        <v>vehicle</v>
      </c>
      <c r="AA417" s="69" t="str">
        <f>'Extraction info'!Q418</f>
        <v>maprotiline</v>
      </c>
      <c r="AB417" s="69" t="str">
        <f>'Extraction info'!R418</f>
        <v>teca</v>
      </c>
      <c r="AC417" s="69">
        <f>'Extraction info'!S418</f>
        <v>50</v>
      </c>
      <c r="AD417" s="69">
        <f>'Extraction info'!T418</f>
        <v>1</v>
      </c>
      <c r="AE417" s="69" t="str">
        <f>'Extraction info'!U418</f>
        <v>IP</v>
      </c>
      <c r="AF417" s="69">
        <f>'Extraction info'!V418</f>
        <v>1</v>
      </c>
      <c r="AG417" s="69">
        <f>'Extraction info'!W418</f>
        <v>0.5</v>
      </c>
      <c r="AH417" s="70" t="str">
        <f>'Extraction info'!X418</f>
        <v>test6</v>
      </c>
      <c r="AI417" s="70" t="str">
        <f>'Extraction info'!Y418</f>
        <v>NA</v>
      </c>
      <c r="AK417" s="70" t="str">
        <f>'Extraction info'!AE418</f>
        <v>NA</v>
      </c>
    </row>
    <row r="418" spans="1:37" x14ac:dyDescent="0.25">
      <c r="A418" s="65" t="str">
        <f>'FST imm. duration'!A419</f>
        <v xml:space="preserve">SUGIMOTO et al. </v>
      </c>
      <c r="B418" s="66">
        <f>'FST imm. duration'!B419</f>
        <v>2011</v>
      </c>
      <c r="C418" s="67" t="str">
        <f>'FST imm. duration'!E419</f>
        <v>FST immob. Duration</v>
      </c>
      <c r="D418" s="68">
        <f>'FST imm. duration'!J419</f>
        <v>243.53714399522008</v>
      </c>
      <c r="E418" s="68">
        <f>'FST imm. duration'!Q419</f>
        <v>230.39235212109142</v>
      </c>
      <c r="F418" s="68">
        <f>'FST imm. duration'!O419</f>
        <v>42.924944613754171</v>
      </c>
      <c r="G418" s="68">
        <f>'FST imm. duration'!V419</f>
        <v>42.924944613754171</v>
      </c>
      <c r="H418" s="67">
        <f>'FST imm. duration'!N419</f>
        <v>8</v>
      </c>
      <c r="I418" s="67">
        <f t="shared" si="9"/>
        <v>2.6666666666666665</v>
      </c>
      <c r="J418" s="67">
        <f>'FST imm. duration'!U419</f>
        <v>8</v>
      </c>
      <c r="K418" s="67">
        <f>'FST imm. duration'!W419</f>
        <v>3</v>
      </c>
      <c r="T418" s="69" t="str">
        <f>'Extraction info'!D419</f>
        <v>M</v>
      </c>
      <c r="U418" s="69" t="str">
        <f>'Extraction info'!E419</f>
        <v>mice</v>
      </c>
      <c r="V418" s="69" t="str">
        <f>'Extraction info'!F419</f>
        <v>ICR</v>
      </c>
      <c r="W418" s="69" t="str">
        <f>'Extraction info'!G419</f>
        <v>35-49</v>
      </c>
      <c r="X418" s="69" t="str">
        <f>'Extraction info'!H419</f>
        <v>NA</v>
      </c>
      <c r="Y418" s="69" t="str">
        <f>'Extraction info'!I419</f>
        <v>NA</v>
      </c>
      <c r="Z418" s="69" t="str">
        <f>'Extraction info'!P419</f>
        <v>vehicle</v>
      </c>
      <c r="AA418" s="69" t="str">
        <f>'Extraction info'!Q419</f>
        <v>paroxetine</v>
      </c>
      <c r="AB418" s="69" t="str">
        <f>'Extraction info'!R419</f>
        <v>SSRI</v>
      </c>
      <c r="AC418" s="69">
        <f>'Extraction info'!S419</f>
        <v>0.5</v>
      </c>
      <c r="AD418" s="69">
        <f>'Extraction info'!T419</f>
        <v>1</v>
      </c>
      <c r="AE418" s="69" t="str">
        <f>'Extraction info'!U419</f>
        <v>IP</v>
      </c>
      <c r="AF418" s="69">
        <f>'Extraction info'!V419</f>
        <v>1</v>
      </c>
      <c r="AG418" s="69">
        <f>'Extraction info'!W419</f>
        <v>1</v>
      </c>
      <c r="AH418" s="70" t="str">
        <f>'Extraction info'!X419</f>
        <v>test6</v>
      </c>
      <c r="AI418" s="70" t="str">
        <f>'Extraction info'!Y419</f>
        <v>NA</v>
      </c>
      <c r="AK418" s="70" t="str">
        <f>'Extraction info'!AE419</f>
        <v>No</v>
      </c>
    </row>
    <row r="419" spans="1:37" x14ac:dyDescent="0.25">
      <c r="A419" s="65" t="str">
        <f>'FST imm. duration'!A420</f>
        <v xml:space="preserve">SUGIMOTO et al. </v>
      </c>
      <c r="B419" s="66">
        <f>'FST imm. duration'!B420</f>
        <v>2011</v>
      </c>
      <c r="C419" s="67" t="str">
        <f>'FST imm. duration'!E420</f>
        <v>FST immob. Duration</v>
      </c>
      <c r="D419" s="68">
        <f>'FST imm. duration'!J420</f>
        <v>243.53714399522008</v>
      </c>
      <c r="E419" s="68">
        <f>'FST imm. duration'!Q420</f>
        <v>220.05576578370841</v>
      </c>
      <c r="F419" s="68">
        <f>'FST imm. duration'!O420</f>
        <v>42.924944613754171</v>
      </c>
      <c r="G419" s="68">
        <f>'FST imm. duration'!V420</f>
        <v>41.065990319457732</v>
      </c>
      <c r="H419" s="67">
        <f>'FST imm. duration'!N420</f>
        <v>8</v>
      </c>
      <c r="I419" s="67">
        <f t="shared" si="9"/>
        <v>2.6666666666666665</v>
      </c>
      <c r="J419" s="67">
        <f>'FST imm. duration'!U420</f>
        <v>8</v>
      </c>
      <c r="K419" s="67">
        <f>'FST imm. duration'!W420</f>
        <v>3</v>
      </c>
      <c r="T419" s="69" t="str">
        <f>'Extraction info'!D420</f>
        <v>M</v>
      </c>
      <c r="U419" s="69" t="str">
        <f>'Extraction info'!E420</f>
        <v>mice</v>
      </c>
      <c r="V419" s="69" t="str">
        <f>'Extraction info'!F420</f>
        <v>ICR</v>
      </c>
      <c r="W419" s="69" t="str">
        <f>'Extraction info'!G420</f>
        <v>35-49</v>
      </c>
      <c r="X419" s="69" t="str">
        <f>'Extraction info'!H420</f>
        <v>NA</v>
      </c>
      <c r="Y419" s="69" t="str">
        <f>'Extraction info'!I420</f>
        <v>NA</v>
      </c>
      <c r="Z419" s="69" t="str">
        <f>'Extraction info'!P420</f>
        <v>vehicle</v>
      </c>
      <c r="AA419" s="69" t="str">
        <f>'Extraction info'!Q420</f>
        <v>paroxetine</v>
      </c>
      <c r="AB419" s="69" t="str">
        <f>'Extraction info'!R420</f>
        <v>SSRI</v>
      </c>
      <c r="AC419" s="69">
        <f>'Extraction info'!S420</f>
        <v>1</v>
      </c>
      <c r="AD419" s="69">
        <f>'Extraction info'!T420</f>
        <v>1</v>
      </c>
      <c r="AE419" s="69" t="str">
        <f>'Extraction info'!U420</f>
        <v>IP</v>
      </c>
      <c r="AF419" s="69">
        <f>'Extraction info'!V420</f>
        <v>1</v>
      </c>
      <c r="AG419" s="69">
        <f>'Extraction info'!W420</f>
        <v>1</v>
      </c>
      <c r="AH419" s="70" t="str">
        <f>'Extraction info'!X420</f>
        <v>test6</v>
      </c>
      <c r="AI419" s="70" t="str">
        <f>'Extraction info'!Y420</f>
        <v>NA</v>
      </c>
      <c r="AK419" s="70" t="str">
        <f>'Extraction info'!AE420</f>
        <v>No</v>
      </c>
    </row>
    <row r="420" spans="1:37" x14ac:dyDescent="0.25">
      <c r="A420" s="65" t="str">
        <f>'FST imm. duration'!A421</f>
        <v xml:space="preserve">SUGIMOTO et al. </v>
      </c>
      <c r="B420" s="66">
        <f>'FST imm. duration'!B421</f>
        <v>2011</v>
      </c>
      <c r="C420" s="67" t="str">
        <f>'FST imm. duration'!E421</f>
        <v>FST immob. Duration</v>
      </c>
      <c r="D420" s="68">
        <f>'FST imm. duration'!J421</f>
        <v>243.53714399522008</v>
      </c>
      <c r="E420" s="68">
        <f>'FST imm. duration'!Q421</f>
        <v>146.92292372037443</v>
      </c>
      <c r="F420" s="68">
        <f>'FST imm. duration'!O421</f>
        <v>42.924944613754171</v>
      </c>
      <c r="G420" s="68">
        <f>'FST imm. duration'!V421</f>
        <v>40.896994474521691</v>
      </c>
      <c r="H420" s="67">
        <f>'FST imm. duration'!N421</f>
        <v>8</v>
      </c>
      <c r="I420" s="67">
        <f t="shared" si="9"/>
        <v>2.6666666666666665</v>
      </c>
      <c r="J420" s="67">
        <f>'FST imm. duration'!U421</f>
        <v>8</v>
      </c>
      <c r="K420" s="67">
        <f>'FST imm. duration'!W421</f>
        <v>3</v>
      </c>
      <c r="T420" s="69" t="str">
        <f>'Extraction info'!D421</f>
        <v>M</v>
      </c>
      <c r="U420" s="69" t="str">
        <f>'Extraction info'!E421</f>
        <v>mice</v>
      </c>
      <c r="V420" s="69" t="str">
        <f>'Extraction info'!F421</f>
        <v>ICR</v>
      </c>
      <c r="W420" s="69" t="str">
        <f>'Extraction info'!G421</f>
        <v>35-49</v>
      </c>
      <c r="X420" s="69" t="str">
        <f>'Extraction info'!H421</f>
        <v>NA</v>
      </c>
      <c r="Y420" s="69" t="str">
        <f>'Extraction info'!I421</f>
        <v>NA</v>
      </c>
      <c r="Z420" s="69" t="str">
        <f>'Extraction info'!P421</f>
        <v>vehicle</v>
      </c>
      <c r="AA420" s="69" t="str">
        <f>'Extraction info'!Q421</f>
        <v>paroxetine</v>
      </c>
      <c r="AB420" s="69" t="str">
        <f>'Extraction info'!R421</f>
        <v>SSRI</v>
      </c>
      <c r="AC420" s="69">
        <f>'Extraction info'!S421</f>
        <v>5</v>
      </c>
      <c r="AD420" s="69">
        <f>'Extraction info'!T421</f>
        <v>1</v>
      </c>
      <c r="AE420" s="69" t="str">
        <f>'Extraction info'!U421</f>
        <v>IP</v>
      </c>
      <c r="AF420" s="69">
        <f>'Extraction info'!V421</f>
        <v>1</v>
      </c>
      <c r="AG420" s="69">
        <f>'Extraction info'!W421</f>
        <v>1</v>
      </c>
      <c r="AH420" s="70" t="str">
        <f>'Extraction info'!X421</f>
        <v>test6</v>
      </c>
      <c r="AI420" s="70" t="str">
        <f>'Extraction info'!Y421</f>
        <v>NA</v>
      </c>
      <c r="AK420" s="70" t="str">
        <f>'Extraction info'!AE421</f>
        <v>No</v>
      </c>
    </row>
    <row r="421" spans="1:37" x14ac:dyDescent="0.25">
      <c r="A421" s="65" t="str">
        <f>'FST imm. duration'!A422</f>
        <v xml:space="preserve">SUGIMOTO et al. </v>
      </c>
      <c r="B421" s="66">
        <f>'FST imm. duration'!B422</f>
        <v>2011</v>
      </c>
      <c r="C421" s="67" t="str">
        <f>'FST imm. duration'!E422</f>
        <v>FST immob. Duration</v>
      </c>
      <c r="D421" s="68">
        <f>'FST imm. duration'!J422</f>
        <v>228.36088428599879</v>
      </c>
      <c r="E421" s="68">
        <f>'FST imm. duration'!Q422</f>
        <v>209.71917944632543</v>
      </c>
      <c r="F421" s="68">
        <f>'FST imm. duration'!O422</f>
        <v>42.924944613754171</v>
      </c>
      <c r="G421" s="68">
        <f>'FST imm. duration'!V422</f>
        <v>41.065990319457732</v>
      </c>
      <c r="H421" s="67">
        <f>'FST imm. duration'!N422</f>
        <v>8</v>
      </c>
      <c r="I421" s="67">
        <f t="shared" si="9"/>
        <v>2.6666666666666665</v>
      </c>
      <c r="J421" s="67">
        <f>'FST imm. duration'!U422</f>
        <v>8</v>
      </c>
      <c r="K421" s="67">
        <f>'FST imm. duration'!W422</f>
        <v>3</v>
      </c>
      <c r="T421" s="69" t="str">
        <f>'Extraction info'!D422</f>
        <v>M</v>
      </c>
      <c r="U421" s="69" t="str">
        <f>'Extraction info'!E422</f>
        <v>mice</v>
      </c>
      <c r="V421" s="69" t="str">
        <f>'Extraction info'!F422</f>
        <v>ddY</v>
      </c>
      <c r="W421" s="69" t="str">
        <f>'Extraction info'!G422</f>
        <v>35-49</v>
      </c>
      <c r="X421" s="69" t="str">
        <f>'Extraction info'!H422</f>
        <v>NA</v>
      </c>
      <c r="Y421" s="69" t="str">
        <f>'Extraction info'!I422</f>
        <v>NA</v>
      </c>
      <c r="Z421" s="69" t="str">
        <f>'Extraction info'!P422</f>
        <v>vehicle</v>
      </c>
      <c r="AA421" s="69" t="str">
        <f>'Extraction info'!Q422</f>
        <v>paroxetine</v>
      </c>
      <c r="AB421" s="69" t="str">
        <f>'Extraction info'!R422</f>
        <v>SSRI</v>
      </c>
      <c r="AC421" s="69">
        <f>'Extraction info'!S422</f>
        <v>0.5</v>
      </c>
      <c r="AD421" s="69">
        <f>'Extraction info'!T422</f>
        <v>1</v>
      </c>
      <c r="AE421" s="69" t="str">
        <f>'Extraction info'!U422</f>
        <v>IP</v>
      </c>
      <c r="AF421" s="69">
        <f>'Extraction info'!V422</f>
        <v>1</v>
      </c>
      <c r="AG421" s="69">
        <f>'Extraction info'!W422</f>
        <v>1</v>
      </c>
      <c r="AH421" s="70" t="str">
        <f>'Extraction info'!X422</f>
        <v>test6</v>
      </c>
      <c r="AI421" s="70" t="str">
        <f>'Extraction info'!Y422</f>
        <v>NA</v>
      </c>
      <c r="AK421" s="70" t="str">
        <f>'Extraction info'!AE422</f>
        <v>No</v>
      </c>
    </row>
    <row r="422" spans="1:37" x14ac:dyDescent="0.25">
      <c r="A422" s="65" t="str">
        <f>'FST imm. duration'!A423</f>
        <v xml:space="preserve">SUGIMOTO et al. </v>
      </c>
      <c r="B422" s="66">
        <f>'FST imm. duration'!B423</f>
        <v>2011</v>
      </c>
      <c r="C422" s="67" t="str">
        <f>'FST imm. duration'!E423</f>
        <v>FST immob. Duration</v>
      </c>
      <c r="D422" s="68">
        <f>'FST imm. duration'!J423</f>
        <v>228.36088428599879</v>
      </c>
      <c r="E422" s="68">
        <f>'FST imm. duration'!Q423</f>
        <v>179.36666002788289</v>
      </c>
      <c r="F422" s="68">
        <f>'FST imm. duration'!O423</f>
        <v>42.924944613754171</v>
      </c>
      <c r="G422" s="68">
        <f>'FST imm. duration'!V423</f>
        <v>42.924944613754171</v>
      </c>
      <c r="H422" s="67">
        <f>'FST imm. duration'!N423</f>
        <v>8</v>
      </c>
      <c r="I422" s="67">
        <f t="shared" si="9"/>
        <v>2.6666666666666665</v>
      </c>
      <c r="J422" s="67">
        <f>'FST imm. duration'!U423</f>
        <v>8</v>
      </c>
      <c r="K422" s="67">
        <f>'FST imm. duration'!W423</f>
        <v>3</v>
      </c>
      <c r="T422" s="69" t="str">
        <f>'Extraction info'!D423</f>
        <v>M</v>
      </c>
      <c r="U422" s="69" t="str">
        <f>'Extraction info'!E423</f>
        <v>mice</v>
      </c>
      <c r="V422" s="69" t="str">
        <f>'Extraction info'!F423</f>
        <v>ddY</v>
      </c>
      <c r="W422" s="69" t="str">
        <f>'Extraction info'!G423</f>
        <v>35-49</v>
      </c>
      <c r="X422" s="69" t="str">
        <f>'Extraction info'!H423</f>
        <v>NA</v>
      </c>
      <c r="Y422" s="69" t="str">
        <f>'Extraction info'!I423</f>
        <v>NA</v>
      </c>
      <c r="Z422" s="69" t="str">
        <f>'Extraction info'!P423</f>
        <v>vehicle</v>
      </c>
      <c r="AA422" s="69" t="str">
        <f>'Extraction info'!Q423</f>
        <v>paroxetine</v>
      </c>
      <c r="AB422" s="69" t="str">
        <f>'Extraction info'!R423</f>
        <v>SSRI</v>
      </c>
      <c r="AC422" s="69">
        <f>'Extraction info'!S423</f>
        <v>1</v>
      </c>
      <c r="AD422" s="69">
        <f>'Extraction info'!T423</f>
        <v>1</v>
      </c>
      <c r="AE422" s="69" t="str">
        <f>'Extraction info'!U423</f>
        <v>IP</v>
      </c>
      <c r="AF422" s="69">
        <f>'Extraction info'!V423</f>
        <v>1</v>
      </c>
      <c r="AG422" s="69">
        <f>'Extraction info'!W423</f>
        <v>1</v>
      </c>
      <c r="AH422" s="70" t="str">
        <f>'Extraction info'!X423</f>
        <v>test6</v>
      </c>
      <c r="AI422" s="70" t="str">
        <f>'Extraction info'!Y423</f>
        <v>NA</v>
      </c>
      <c r="AK422" s="70" t="str">
        <f>'Extraction info'!AE423</f>
        <v>No</v>
      </c>
    </row>
    <row r="423" spans="1:37" x14ac:dyDescent="0.25">
      <c r="A423" s="65" t="str">
        <f>'FST imm. duration'!A424</f>
        <v xml:space="preserve">SUGIMOTO et al. </v>
      </c>
      <c r="B423" s="66">
        <f>'FST imm. duration'!B424</f>
        <v>2011</v>
      </c>
      <c r="C423" s="67" t="str">
        <f>'FST imm. duration'!E424</f>
        <v>FST immob. Duration</v>
      </c>
      <c r="D423" s="68">
        <f>'FST imm. duration'!J424</f>
        <v>228.36088428599879</v>
      </c>
      <c r="E423" s="68">
        <f>'FST imm. duration'!Q424</f>
        <v>138.67755427205736</v>
      </c>
      <c r="F423" s="68">
        <f>'FST imm. duration'!O424</f>
        <v>42.924944613754171</v>
      </c>
      <c r="G423" s="68">
        <f>'FST imm. duration'!V424</f>
        <v>42.924944613754171</v>
      </c>
      <c r="H423" s="67">
        <f>'FST imm. duration'!N424</f>
        <v>8</v>
      </c>
      <c r="I423" s="67">
        <f t="shared" si="9"/>
        <v>2.6666666666666665</v>
      </c>
      <c r="J423" s="67">
        <f>'FST imm. duration'!U424</f>
        <v>8</v>
      </c>
      <c r="K423" s="67">
        <f>'FST imm. duration'!W424</f>
        <v>3</v>
      </c>
      <c r="T423" s="69" t="str">
        <f>'Extraction info'!D424</f>
        <v>M</v>
      </c>
      <c r="U423" s="69" t="str">
        <f>'Extraction info'!E424</f>
        <v>mice</v>
      </c>
      <c r="V423" s="69" t="str">
        <f>'Extraction info'!F424</f>
        <v>ddY</v>
      </c>
      <c r="W423" s="69" t="str">
        <f>'Extraction info'!G424</f>
        <v>35-49</v>
      </c>
      <c r="X423" s="69" t="str">
        <f>'Extraction info'!H424</f>
        <v>NA</v>
      </c>
      <c r="Y423" s="69" t="str">
        <f>'Extraction info'!I424</f>
        <v>NA</v>
      </c>
      <c r="Z423" s="69" t="str">
        <f>'Extraction info'!P424</f>
        <v>vehicle</v>
      </c>
      <c r="AA423" s="69" t="str">
        <f>'Extraction info'!Q424</f>
        <v>paroxetine</v>
      </c>
      <c r="AB423" s="69" t="str">
        <f>'Extraction info'!R424</f>
        <v>SSRI</v>
      </c>
      <c r="AC423" s="69">
        <f>'Extraction info'!S424</f>
        <v>5</v>
      </c>
      <c r="AD423" s="69">
        <f>'Extraction info'!T424</f>
        <v>1</v>
      </c>
      <c r="AE423" s="69" t="str">
        <f>'Extraction info'!U424</f>
        <v>IP</v>
      </c>
      <c r="AF423" s="69">
        <f>'Extraction info'!V424</f>
        <v>1</v>
      </c>
      <c r="AG423" s="69">
        <f>'Extraction info'!W424</f>
        <v>1</v>
      </c>
      <c r="AH423" s="70" t="str">
        <f>'Extraction info'!X424</f>
        <v>test6</v>
      </c>
      <c r="AI423" s="70" t="str">
        <f>'Extraction info'!Y424</f>
        <v>NA</v>
      </c>
      <c r="AK423" s="70" t="str">
        <f>'Extraction info'!AE424</f>
        <v>No</v>
      </c>
    </row>
    <row r="424" spans="1:37" x14ac:dyDescent="0.25">
      <c r="A424" s="65" t="str">
        <f>'FST imm. duration'!A425</f>
        <v xml:space="preserve">SUGIMOTO et al. </v>
      </c>
      <c r="B424" s="66">
        <f>'FST imm. duration'!B425</f>
        <v>2011</v>
      </c>
      <c r="C424" s="67" t="str">
        <f>'FST imm. duration'!E425</f>
        <v>FST immob. Duration</v>
      </c>
      <c r="D424" s="68">
        <f>'FST imm. duration'!J425</f>
        <v>204.1625174268074</v>
      </c>
      <c r="E424" s="68">
        <f>'FST imm. duration'!Q425</f>
        <v>205.59649472216685</v>
      </c>
      <c r="F424" s="68">
        <f>'FST imm. duration'!O425</f>
        <v>40.896994474521691</v>
      </c>
      <c r="G424" s="68">
        <f>'FST imm. duration'!V425</f>
        <v>40.896994474521691</v>
      </c>
      <c r="H424" s="67">
        <f>'FST imm. duration'!N425</f>
        <v>8</v>
      </c>
      <c r="I424" s="67">
        <f t="shared" si="9"/>
        <v>2.6666666666666665</v>
      </c>
      <c r="J424" s="67">
        <f>'FST imm. duration'!U425</f>
        <v>8</v>
      </c>
      <c r="K424" s="67">
        <f>'FST imm. duration'!W425</f>
        <v>3</v>
      </c>
      <c r="T424" s="69" t="str">
        <f>'Extraction info'!D425</f>
        <v>M</v>
      </c>
      <c r="U424" s="69" t="str">
        <f>'Extraction info'!E425</f>
        <v>mice</v>
      </c>
      <c r="V424" s="69" t="str">
        <f>'Extraction info'!F425</f>
        <v>C57BL/6</v>
      </c>
      <c r="W424" s="69" t="str">
        <f>'Extraction info'!G425</f>
        <v>35-49</v>
      </c>
      <c r="X424" s="69" t="str">
        <f>'Extraction info'!H425</f>
        <v>NA</v>
      </c>
      <c r="Y424" s="69" t="str">
        <f>'Extraction info'!I425</f>
        <v>NA</v>
      </c>
      <c r="Z424" s="69" t="str">
        <f>'Extraction info'!P425</f>
        <v>vehicle</v>
      </c>
      <c r="AA424" s="69" t="str">
        <f>'Extraction info'!Q425</f>
        <v>paroxetine</v>
      </c>
      <c r="AB424" s="69" t="str">
        <f>'Extraction info'!R425</f>
        <v>SSRI</v>
      </c>
      <c r="AC424" s="69">
        <f>'Extraction info'!S425</f>
        <v>0.5</v>
      </c>
      <c r="AD424" s="69">
        <f>'Extraction info'!T425</f>
        <v>1</v>
      </c>
      <c r="AE424" s="69" t="str">
        <f>'Extraction info'!U425</f>
        <v>IP</v>
      </c>
      <c r="AF424" s="69">
        <f>'Extraction info'!V425</f>
        <v>1</v>
      </c>
      <c r="AG424" s="69">
        <f>'Extraction info'!W425</f>
        <v>1</v>
      </c>
      <c r="AH424" s="70" t="str">
        <f>'Extraction info'!X425</f>
        <v>test6</v>
      </c>
      <c r="AI424" s="70" t="str">
        <f>'Extraction info'!Y425</f>
        <v>NA</v>
      </c>
      <c r="AK424" s="70" t="str">
        <f>'Extraction info'!AE425</f>
        <v>No</v>
      </c>
    </row>
    <row r="425" spans="1:37" x14ac:dyDescent="0.25">
      <c r="A425" s="65" t="str">
        <f>'FST imm. duration'!A426</f>
        <v xml:space="preserve">SUGIMOTO et al. </v>
      </c>
      <c r="B425" s="66">
        <f>'FST imm. duration'!B426</f>
        <v>2011</v>
      </c>
      <c r="C425" s="67" t="str">
        <f>'FST imm. duration'!E426</f>
        <v>FST immob. Duration</v>
      </c>
      <c r="D425" s="68">
        <f>'FST imm. duration'!J426</f>
        <v>204.1625174268074</v>
      </c>
      <c r="E425" s="68">
        <f>'FST imm. duration'!Q426</f>
        <v>171.77853017327226</v>
      </c>
      <c r="F425" s="68">
        <f>'FST imm. duration'!O426</f>
        <v>40.896994474521691</v>
      </c>
      <c r="G425" s="68">
        <f>'FST imm. duration'!V426</f>
        <v>42.924944613754171</v>
      </c>
      <c r="H425" s="67">
        <f>'FST imm. duration'!N426</f>
        <v>8</v>
      </c>
      <c r="I425" s="67">
        <f t="shared" si="9"/>
        <v>2.6666666666666665</v>
      </c>
      <c r="J425" s="67">
        <f>'FST imm. duration'!U426</f>
        <v>8</v>
      </c>
      <c r="K425" s="67">
        <f>'FST imm. duration'!W426</f>
        <v>3</v>
      </c>
      <c r="T425" s="69" t="str">
        <f>'Extraction info'!D426</f>
        <v>M</v>
      </c>
      <c r="U425" s="69" t="str">
        <f>'Extraction info'!E426</f>
        <v>mice</v>
      </c>
      <c r="V425" s="69" t="str">
        <f>'Extraction info'!F426</f>
        <v>C57BL/6</v>
      </c>
      <c r="W425" s="69" t="str">
        <f>'Extraction info'!G426</f>
        <v>35-49</v>
      </c>
      <c r="X425" s="69" t="str">
        <f>'Extraction info'!H426</f>
        <v>NA</v>
      </c>
      <c r="Y425" s="69" t="str">
        <f>'Extraction info'!I426</f>
        <v>NA</v>
      </c>
      <c r="Z425" s="69" t="str">
        <f>'Extraction info'!P426</f>
        <v>vehicle</v>
      </c>
      <c r="AA425" s="69" t="str">
        <f>'Extraction info'!Q426</f>
        <v>paroxetine</v>
      </c>
      <c r="AB425" s="69" t="str">
        <f>'Extraction info'!R426</f>
        <v>SSRI</v>
      </c>
      <c r="AC425" s="69">
        <f>'Extraction info'!S426</f>
        <v>1</v>
      </c>
      <c r="AD425" s="69">
        <f>'Extraction info'!T426</f>
        <v>1</v>
      </c>
      <c r="AE425" s="69" t="str">
        <f>'Extraction info'!U426</f>
        <v>IP</v>
      </c>
      <c r="AF425" s="69">
        <f>'Extraction info'!V426</f>
        <v>1</v>
      </c>
      <c r="AG425" s="69">
        <f>'Extraction info'!W426</f>
        <v>1</v>
      </c>
      <c r="AH425" s="70" t="str">
        <f>'Extraction info'!X426</f>
        <v>test6</v>
      </c>
      <c r="AI425" s="70" t="str">
        <f>'Extraction info'!Y426</f>
        <v>NA</v>
      </c>
      <c r="AK425" s="70" t="str">
        <f>'Extraction info'!AE426</f>
        <v>No</v>
      </c>
    </row>
    <row r="426" spans="1:37" x14ac:dyDescent="0.25">
      <c r="A426" s="65" t="str">
        <f>'FST imm. duration'!A427</f>
        <v xml:space="preserve">SUGIMOTO et al. </v>
      </c>
      <c r="B426" s="66">
        <f>'FST imm. duration'!B427</f>
        <v>2011</v>
      </c>
      <c r="C426" s="67" t="str">
        <f>'FST imm. duration'!E427</f>
        <v>FST immob. Duration</v>
      </c>
      <c r="D426" s="68">
        <f>'FST imm. duration'!J427</f>
        <v>204.1625174268074</v>
      </c>
      <c r="E426" s="68">
        <f>'FST imm. duration'!Q427</f>
        <v>157.25951005775741</v>
      </c>
      <c r="F426" s="68">
        <f>'FST imm. duration'!O427</f>
        <v>40.896994474521691</v>
      </c>
      <c r="G426" s="68">
        <f>'FST imm. duration'!V427</f>
        <v>39.038040180225252</v>
      </c>
      <c r="H426" s="67">
        <f>'FST imm. duration'!N427</f>
        <v>8</v>
      </c>
      <c r="I426" s="67">
        <f t="shared" si="9"/>
        <v>2.6666666666666665</v>
      </c>
      <c r="J426" s="67">
        <f>'FST imm. duration'!U427</f>
        <v>8</v>
      </c>
      <c r="K426" s="67">
        <f>'FST imm. duration'!W427</f>
        <v>3</v>
      </c>
      <c r="T426" s="69" t="str">
        <f>'Extraction info'!D427</f>
        <v>M</v>
      </c>
      <c r="U426" s="69" t="str">
        <f>'Extraction info'!E427</f>
        <v>mice</v>
      </c>
      <c r="V426" s="69" t="str">
        <f>'Extraction info'!F427</f>
        <v>C57BL/6</v>
      </c>
      <c r="W426" s="69" t="str">
        <f>'Extraction info'!G427</f>
        <v>35-49</v>
      </c>
      <c r="X426" s="69" t="str">
        <f>'Extraction info'!H427</f>
        <v>NA</v>
      </c>
      <c r="Y426" s="69" t="str">
        <f>'Extraction info'!I427</f>
        <v>NA</v>
      </c>
      <c r="Z426" s="69" t="str">
        <f>'Extraction info'!P427</f>
        <v>vehicle</v>
      </c>
      <c r="AA426" s="69" t="str">
        <f>'Extraction info'!Q427</f>
        <v>paroxetine</v>
      </c>
      <c r="AB426" s="69" t="str">
        <f>'Extraction info'!R427</f>
        <v>SSRI</v>
      </c>
      <c r="AC426" s="69">
        <f>'Extraction info'!S427</f>
        <v>5</v>
      </c>
      <c r="AD426" s="69">
        <f>'Extraction info'!T427</f>
        <v>1</v>
      </c>
      <c r="AE426" s="69" t="str">
        <f>'Extraction info'!U427</f>
        <v>IP</v>
      </c>
      <c r="AF426" s="69">
        <f>'Extraction info'!V427</f>
        <v>1</v>
      </c>
      <c r="AG426" s="69">
        <f>'Extraction info'!W427</f>
        <v>1</v>
      </c>
      <c r="AH426" s="70" t="str">
        <f>'Extraction info'!X427</f>
        <v>test6</v>
      </c>
      <c r="AI426" s="70" t="str">
        <f>'Extraction info'!Y427</f>
        <v>NA</v>
      </c>
      <c r="AK426" s="70" t="str">
        <f>'Extraction info'!AE427</f>
        <v>No</v>
      </c>
    </row>
    <row r="427" spans="1:37" x14ac:dyDescent="0.25">
      <c r="A427" s="65" t="str">
        <f>'FST imm. duration'!A428</f>
        <v xml:space="preserve">SUGIMOTO et al. </v>
      </c>
      <c r="B427" s="66">
        <f>'FST imm. duration'!B428</f>
        <v>2011</v>
      </c>
      <c r="C427" s="67" t="str">
        <f>'FST imm. duration'!E428</f>
        <v>FST immob. Duration</v>
      </c>
      <c r="D427" s="68">
        <f>'FST imm. duration'!J428</f>
        <v>133.12089225253933</v>
      </c>
      <c r="E427" s="68">
        <f>'FST imm. duration'!Q428</f>
        <v>48.994224258115914</v>
      </c>
      <c r="F427" s="68">
        <f>'FST imm. duration'!O428</f>
        <v>42.924944613754171</v>
      </c>
      <c r="G427" s="68">
        <f>'FST imm. duration'!V428</f>
        <v>42.924944613754171</v>
      </c>
      <c r="H427" s="67">
        <f>'FST imm. duration'!N428</f>
        <v>8</v>
      </c>
      <c r="I427" s="67">
        <f t="shared" si="9"/>
        <v>2.6666666666666665</v>
      </c>
      <c r="J427" s="67">
        <f>'FST imm. duration'!U428</f>
        <v>8</v>
      </c>
      <c r="K427" s="67">
        <f>'FST imm. duration'!W428</f>
        <v>3</v>
      </c>
      <c r="T427" s="69" t="str">
        <f>'Extraction info'!D428</f>
        <v>M</v>
      </c>
      <c r="U427" s="69" t="str">
        <f>'Extraction info'!E428</f>
        <v>mice</v>
      </c>
      <c r="V427" s="69" t="str">
        <f>'Extraction info'!F428</f>
        <v>DBA/2</v>
      </c>
      <c r="W427" s="69" t="str">
        <f>'Extraction info'!G428</f>
        <v>35-49</v>
      </c>
      <c r="X427" s="69" t="str">
        <f>'Extraction info'!H428</f>
        <v>NA</v>
      </c>
      <c r="Y427" s="69" t="str">
        <f>'Extraction info'!I428</f>
        <v>NA</v>
      </c>
      <c r="Z427" s="69" t="str">
        <f>'Extraction info'!P428</f>
        <v>vehicle</v>
      </c>
      <c r="AA427" s="69" t="str">
        <f>'Extraction info'!Q428</f>
        <v>paroxetine</v>
      </c>
      <c r="AB427" s="69" t="str">
        <f>'Extraction info'!R428</f>
        <v>SSRI</v>
      </c>
      <c r="AC427" s="69">
        <f>'Extraction info'!S428</f>
        <v>0.5</v>
      </c>
      <c r="AD427" s="69">
        <f>'Extraction info'!T428</f>
        <v>1</v>
      </c>
      <c r="AE427" s="69" t="str">
        <f>'Extraction info'!U428</f>
        <v>IP</v>
      </c>
      <c r="AF427" s="69">
        <f>'Extraction info'!V428</f>
        <v>1</v>
      </c>
      <c r="AG427" s="69">
        <f>'Extraction info'!W428</f>
        <v>1</v>
      </c>
      <c r="AH427" s="70" t="str">
        <f>'Extraction info'!X428</f>
        <v>test6</v>
      </c>
      <c r="AI427" s="70" t="str">
        <f>'Extraction info'!Y428</f>
        <v>NA</v>
      </c>
      <c r="AK427" s="70" t="str">
        <f>'Extraction info'!AE428</f>
        <v>No</v>
      </c>
    </row>
    <row r="428" spans="1:37" x14ac:dyDescent="0.25">
      <c r="A428" s="65" t="str">
        <f>'FST imm. duration'!A429</f>
        <v xml:space="preserve">SUGIMOTO et al. </v>
      </c>
      <c r="B428" s="66">
        <f>'FST imm. duration'!B429</f>
        <v>2011</v>
      </c>
      <c r="C428" s="67" t="str">
        <f>'FST imm. duration'!E429</f>
        <v>FST immob. Duration</v>
      </c>
      <c r="D428" s="68">
        <f>'FST imm. duration'!J429</f>
        <v>133.12089225253933</v>
      </c>
      <c r="E428" s="68">
        <f>'FST imm. duration'!Q429</f>
        <v>43.437562238597891</v>
      </c>
      <c r="F428" s="68">
        <f>'FST imm. duration'!O429</f>
        <v>42.924944613754171</v>
      </c>
      <c r="G428" s="68">
        <f>'FST imm. duration'!V429</f>
        <v>42.924944613754171</v>
      </c>
      <c r="H428" s="67">
        <f>'FST imm. duration'!N429</f>
        <v>8</v>
      </c>
      <c r="I428" s="67">
        <f t="shared" si="9"/>
        <v>2.6666666666666665</v>
      </c>
      <c r="J428" s="67">
        <f>'FST imm. duration'!U429</f>
        <v>8</v>
      </c>
      <c r="K428" s="67">
        <f>'FST imm. duration'!W429</f>
        <v>3</v>
      </c>
      <c r="T428" s="69" t="str">
        <f>'Extraction info'!D429</f>
        <v>M</v>
      </c>
      <c r="U428" s="69" t="str">
        <f>'Extraction info'!E429</f>
        <v>mice</v>
      </c>
      <c r="V428" s="69" t="str">
        <f>'Extraction info'!F429</f>
        <v>DBA/2</v>
      </c>
      <c r="W428" s="69" t="str">
        <f>'Extraction info'!G429</f>
        <v>35-49</v>
      </c>
      <c r="X428" s="69" t="str">
        <f>'Extraction info'!H429</f>
        <v>NA</v>
      </c>
      <c r="Y428" s="69" t="str">
        <f>'Extraction info'!I429</f>
        <v>NA</v>
      </c>
      <c r="Z428" s="69" t="str">
        <f>'Extraction info'!P429</f>
        <v>vehicle</v>
      </c>
      <c r="AA428" s="69" t="str">
        <f>'Extraction info'!Q429</f>
        <v>paroxetine</v>
      </c>
      <c r="AB428" s="69" t="str">
        <f>'Extraction info'!R429</f>
        <v>SSRI</v>
      </c>
      <c r="AC428" s="69">
        <f>'Extraction info'!S429</f>
        <v>1</v>
      </c>
      <c r="AD428" s="69">
        <f>'Extraction info'!T429</f>
        <v>1</v>
      </c>
      <c r="AE428" s="69" t="str">
        <f>'Extraction info'!U429</f>
        <v>IP</v>
      </c>
      <c r="AF428" s="69">
        <f>'Extraction info'!V429</f>
        <v>1</v>
      </c>
      <c r="AG428" s="69">
        <f>'Extraction info'!W429</f>
        <v>1</v>
      </c>
      <c r="AH428" s="70" t="str">
        <f>'Extraction info'!X429</f>
        <v>test6</v>
      </c>
      <c r="AI428" s="70" t="str">
        <f>'Extraction info'!Y429</f>
        <v>NA</v>
      </c>
      <c r="AK428" s="70" t="str">
        <f>'Extraction info'!AE429</f>
        <v>No</v>
      </c>
    </row>
    <row r="429" spans="1:37" x14ac:dyDescent="0.25">
      <c r="A429" s="65" t="str">
        <f>'FST imm. duration'!A430</f>
        <v xml:space="preserve">SUGIMOTO et al. </v>
      </c>
      <c r="B429" s="66">
        <f>'FST imm. duration'!B430</f>
        <v>2011</v>
      </c>
      <c r="C429" s="67" t="str">
        <f>'FST imm. duration'!E430</f>
        <v>FST immob. Duration</v>
      </c>
      <c r="D429" s="68">
        <f>'FST imm. duration'!J430</f>
        <v>133.12089225253933</v>
      </c>
      <c r="E429" s="68">
        <f>'FST imm. duration'!Q430</f>
        <v>34.475204142601072</v>
      </c>
      <c r="F429" s="68">
        <f>'FST imm. duration'!O430</f>
        <v>42.924944613754171</v>
      </c>
      <c r="G429" s="68">
        <f>'FST imm. duration'!V430</f>
        <v>39.038040180225252</v>
      </c>
      <c r="H429" s="67">
        <f>'FST imm. duration'!N430</f>
        <v>8</v>
      </c>
      <c r="I429" s="67">
        <f t="shared" si="9"/>
        <v>2.6666666666666665</v>
      </c>
      <c r="J429" s="67">
        <f>'FST imm. duration'!U430</f>
        <v>8</v>
      </c>
      <c r="K429" s="67">
        <f>'FST imm. duration'!W430</f>
        <v>3</v>
      </c>
      <c r="T429" s="69" t="str">
        <f>'Extraction info'!D430</f>
        <v>M</v>
      </c>
      <c r="U429" s="69" t="str">
        <f>'Extraction info'!E430</f>
        <v>mice</v>
      </c>
      <c r="V429" s="69" t="str">
        <f>'Extraction info'!F430</f>
        <v>DBA/2</v>
      </c>
      <c r="W429" s="69" t="str">
        <f>'Extraction info'!G430</f>
        <v>35-49</v>
      </c>
      <c r="X429" s="69" t="str">
        <f>'Extraction info'!H430</f>
        <v>NA</v>
      </c>
      <c r="Y429" s="69" t="str">
        <f>'Extraction info'!I430</f>
        <v>NA</v>
      </c>
      <c r="Z429" s="69" t="str">
        <f>'Extraction info'!P430</f>
        <v>vehicle</v>
      </c>
      <c r="AA429" s="69" t="str">
        <f>'Extraction info'!Q430</f>
        <v>paroxetine</v>
      </c>
      <c r="AB429" s="69" t="str">
        <f>'Extraction info'!R430</f>
        <v>SSRI</v>
      </c>
      <c r="AC429" s="69">
        <f>'Extraction info'!S430</f>
        <v>5</v>
      </c>
      <c r="AD429" s="69">
        <f>'Extraction info'!T430</f>
        <v>1</v>
      </c>
      <c r="AE429" s="69" t="str">
        <f>'Extraction info'!U430</f>
        <v>IP</v>
      </c>
      <c r="AF429" s="69">
        <f>'Extraction info'!V430</f>
        <v>1</v>
      </c>
      <c r="AG429" s="69">
        <f>'Extraction info'!W430</f>
        <v>1</v>
      </c>
      <c r="AH429" s="70" t="str">
        <f>'Extraction info'!X430</f>
        <v>test6</v>
      </c>
      <c r="AI429" s="70" t="str">
        <f>'Extraction info'!Y430</f>
        <v>NA</v>
      </c>
      <c r="AK429" s="70" t="str">
        <f>'Extraction info'!AE430</f>
        <v>No</v>
      </c>
    </row>
    <row r="430" spans="1:37" x14ac:dyDescent="0.25">
      <c r="A430" s="65" t="str">
        <f>'FST imm. duration'!A431</f>
        <v xml:space="preserve">SUGIMOTO et al. </v>
      </c>
      <c r="B430" s="66">
        <f>'FST imm. duration'!B431</f>
        <v>2011</v>
      </c>
      <c r="C430" s="67" t="str">
        <f>'FST imm. duration'!E431</f>
        <v>FST immob. Duration</v>
      </c>
      <c r="D430" s="68">
        <f>'FST imm. duration'!J431</f>
        <v>140.05178251344353</v>
      </c>
      <c r="E430" s="68">
        <f>'FST imm. duration'!Q431</f>
        <v>95.897231627165908</v>
      </c>
      <c r="F430" s="68">
        <f>'FST imm. duration'!O431</f>
        <v>42.924944613754171</v>
      </c>
      <c r="G430" s="68">
        <f>'FST imm. duration'!V431</f>
        <v>42.924944613754171</v>
      </c>
      <c r="H430" s="67">
        <f>'FST imm. duration'!N431</f>
        <v>8</v>
      </c>
      <c r="I430" s="67">
        <f t="shared" si="9"/>
        <v>2.6666666666666665</v>
      </c>
      <c r="J430" s="67">
        <f>'FST imm. duration'!U431</f>
        <v>8</v>
      </c>
      <c r="K430" s="67">
        <f>'FST imm. duration'!W431</f>
        <v>3</v>
      </c>
      <c r="T430" s="69" t="str">
        <f>'Extraction info'!D431</f>
        <v>M</v>
      </c>
      <c r="U430" s="69" t="str">
        <f>'Extraction info'!E431</f>
        <v>mice</v>
      </c>
      <c r="V430" s="69" t="str">
        <f>'Extraction info'!F431</f>
        <v>BALB/c</v>
      </c>
      <c r="W430" s="69" t="str">
        <f>'Extraction info'!G431</f>
        <v>35-49</v>
      </c>
      <c r="X430" s="69" t="str">
        <f>'Extraction info'!H431</f>
        <v>NA</v>
      </c>
      <c r="Y430" s="69" t="str">
        <f>'Extraction info'!I431</f>
        <v>NA</v>
      </c>
      <c r="Z430" s="69" t="str">
        <f>'Extraction info'!P431</f>
        <v>vehicle</v>
      </c>
      <c r="AA430" s="69" t="str">
        <f>'Extraction info'!Q431</f>
        <v>paroxetine</v>
      </c>
      <c r="AB430" s="69" t="str">
        <f>'Extraction info'!R431</f>
        <v>SSRI</v>
      </c>
      <c r="AC430" s="69">
        <f>'Extraction info'!S431</f>
        <v>0.5</v>
      </c>
      <c r="AD430" s="69">
        <f>'Extraction info'!T431</f>
        <v>1</v>
      </c>
      <c r="AE430" s="69" t="str">
        <f>'Extraction info'!U431</f>
        <v>IP</v>
      </c>
      <c r="AF430" s="69">
        <f>'Extraction info'!V431</f>
        <v>1</v>
      </c>
      <c r="AG430" s="69">
        <f>'Extraction info'!W431</f>
        <v>1</v>
      </c>
      <c r="AH430" s="70" t="str">
        <f>'Extraction info'!X431</f>
        <v>test6</v>
      </c>
      <c r="AI430" s="70" t="str">
        <f>'Extraction info'!Y431</f>
        <v>NA</v>
      </c>
      <c r="AK430" s="70" t="str">
        <f>'Extraction info'!AE431</f>
        <v>No</v>
      </c>
    </row>
    <row r="431" spans="1:37" x14ac:dyDescent="0.25">
      <c r="A431" s="65" t="str">
        <f>'FST imm. duration'!A432</f>
        <v xml:space="preserve">SUGIMOTO et al. </v>
      </c>
      <c r="B431" s="66">
        <f>'FST imm. duration'!B432</f>
        <v>2011</v>
      </c>
      <c r="C431" s="67" t="str">
        <f>'FST imm. duration'!E432</f>
        <v>FST immob. Duration</v>
      </c>
      <c r="D431" s="68">
        <f>'FST imm. duration'!J432</f>
        <v>140.05178251344353</v>
      </c>
      <c r="E431" s="68">
        <f>'FST imm. duration'!Q432</f>
        <v>80.003983270264882</v>
      </c>
      <c r="F431" s="68">
        <f>'FST imm. duration'!O432</f>
        <v>42.924944613754171</v>
      </c>
      <c r="G431" s="68">
        <f>'FST imm. duration'!V432</f>
        <v>40.896994474521691</v>
      </c>
      <c r="H431" s="67">
        <f>'FST imm. duration'!N432</f>
        <v>8</v>
      </c>
      <c r="I431" s="67">
        <f t="shared" si="9"/>
        <v>2.6666666666666665</v>
      </c>
      <c r="J431" s="67">
        <f>'FST imm. duration'!U432</f>
        <v>8</v>
      </c>
      <c r="K431" s="67">
        <f>'FST imm. duration'!W432</f>
        <v>3</v>
      </c>
      <c r="T431" s="69" t="str">
        <f>'Extraction info'!D432</f>
        <v>M</v>
      </c>
      <c r="U431" s="69" t="str">
        <f>'Extraction info'!E432</f>
        <v>mice</v>
      </c>
      <c r="V431" s="69" t="str">
        <f>'Extraction info'!F432</f>
        <v>BALB/c</v>
      </c>
      <c r="W431" s="69" t="str">
        <f>'Extraction info'!G432</f>
        <v>35-49</v>
      </c>
      <c r="X431" s="69" t="str">
        <f>'Extraction info'!H432</f>
        <v>NA</v>
      </c>
      <c r="Y431" s="69" t="str">
        <f>'Extraction info'!I432</f>
        <v>NA</v>
      </c>
      <c r="Z431" s="69" t="str">
        <f>'Extraction info'!P432</f>
        <v>vehicle</v>
      </c>
      <c r="AA431" s="69" t="str">
        <f>'Extraction info'!Q432</f>
        <v>paroxetine</v>
      </c>
      <c r="AB431" s="69" t="str">
        <f>'Extraction info'!R432</f>
        <v>SSRI</v>
      </c>
      <c r="AC431" s="69">
        <f>'Extraction info'!S432</f>
        <v>1</v>
      </c>
      <c r="AD431" s="69">
        <f>'Extraction info'!T432</f>
        <v>1</v>
      </c>
      <c r="AE431" s="69" t="str">
        <f>'Extraction info'!U432</f>
        <v>IP</v>
      </c>
      <c r="AF431" s="69">
        <f>'Extraction info'!V432</f>
        <v>1</v>
      </c>
      <c r="AG431" s="69">
        <f>'Extraction info'!W432</f>
        <v>1</v>
      </c>
      <c r="AH431" s="70" t="str">
        <f>'Extraction info'!X432</f>
        <v>test6</v>
      </c>
      <c r="AI431" s="70" t="str">
        <f>'Extraction info'!Y432</f>
        <v>NA</v>
      </c>
      <c r="AK431" s="70" t="str">
        <f>'Extraction info'!AE432</f>
        <v>No</v>
      </c>
    </row>
    <row r="432" spans="1:37" x14ac:dyDescent="0.25">
      <c r="A432" s="65" t="str">
        <f>'FST imm. duration'!A433</f>
        <v xml:space="preserve">SUGIMOTO et al. </v>
      </c>
      <c r="B432" s="66">
        <f>'FST imm. duration'!B433</f>
        <v>2011</v>
      </c>
      <c r="C432" s="67" t="str">
        <f>'FST imm. duration'!E433</f>
        <v>FST immob. Duration</v>
      </c>
      <c r="D432" s="68">
        <f>'FST imm. duration'!J433</f>
        <v>140.05178251344353</v>
      </c>
      <c r="E432" s="68">
        <f>'FST imm. duration'!Q433</f>
        <v>75.88129854610635</v>
      </c>
      <c r="F432" s="68">
        <f>'FST imm. duration'!O433</f>
        <v>42.924944613754171</v>
      </c>
      <c r="G432" s="68">
        <f>'FST imm. duration'!V433</f>
        <v>42.924944613754171</v>
      </c>
      <c r="H432" s="67">
        <f>'FST imm. duration'!N433</f>
        <v>8</v>
      </c>
      <c r="I432" s="67">
        <f t="shared" si="9"/>
        <v>2.6666666666666665</v>
      </c>
      <c r="J432" s="67">
        <f>'FST imm. duration'!U433</f>
        <v>8</v>
      </c>
      <c r="K432" s="67">
        <f>'FST imm. duration'!W433</f>
        <v>3</v>
      </c>
      <c r="T432" s="69" t="str">
        <f>'Extraction info'!D433</f>
        <v>M</v>
      </c>
      <c r="U432" s="69" t="str">
        <f>'Extraction info'!E433</f>
        <v>mice</v>
      </c>
      <c r="V432" s="69" t="str">
        <f>'Extraction info'!F433</f>
        <v>BALB/c</v>
      </c>
      <c r="W432" s="69" t="str">
        <f>'Extraction info'!G433</f>
        <v>35-49</v>
      </c>
      <c r="X432" s="69" t="str">
        <f>'Extraction info'!H433</f>
        <v>NA</v>
      </c>
      <c r="Y432" s="69" t="str">
        <f>'Extraction info'!I433</f>
        <v>NA</v>
      </c>
      <c r="Z432" s="69" t="str">
        <f>'Extraction info'!P433</f>
        <v>vehicle</v>
      </c>
      <c r="AA432" s="69" t="str">
        <f>'Extraction info'!Q433</f>
        <v>paroxetine</v>
      </c>
      <c r="AB432" s="69" t="str">
        <f>'Extraction info'!R433</f>
        <v>SSRI</v>
      </c>
      <c r="AC432" s="69">
        <f>'Extraction info'!S433</f>
        <v>5</v>
      </c>
      <c r="AD432" s="69">
        <f>'Extraction info'!T433</f>
        <v>1</v>
      </c>
      <c r="AE432" s="69" t="str">
        <f>'Extraction info'!U433</f>
        <v>IP</v>
      </c>
      <c r="AF432" s="69">
        <f>'Extraction info'!V433</f>
        <v>1</v>
      </c>
      <c r="AG432" s="69">
        <f>'Extraction info'!W433</f>
        <v>1</v>
      </c>
      <c r="AH432" s="70" t="str">
        <f>'Extraction info'!X433</f>
        <v>test6</v>
      </c>
      <c r="AI432" s="70" t="str">
        <f>'Extraction info'!Y433</f>
        <v>NA</v>
      </c>
      <c r="AK432" s="70" t="str">
        <f>'Extraction info'!AE433</f>
        <v>No</v>
      </c>
    </row>
    <row r="433" spans="1:37" x14ac:dyDescent="0.25">
      <c r="A433" s="65" t="str">
        <f>'FST imm. duration'!A434</f>
        <v xml:space="preserve">TAKAMORI et al. </v>
      </c>
      <c r="B433" s="66">
        <f>'FST imm. duration'!B434</f>
        <v>2001</v>
      </c>
      <c r="C433" s="67" t="str">
        <f>'FST imm. duration'!E434</f>
        <v>FST immob. Duration</v>
      </c>
      <c r="D433" s="68">
        <f>'FST imm. duration'!J434</f>
        <v>209.76361767728673</v>
      </c>
      <c r="E433" s="68">
        <f>'FST imm. duration'!Q434</f>
        <v>168.96197327852002</v>
      </c>
      <c r="F433" s="68">
        <f>'FST imm. duration'!O434</f>
        <v>32.987788541324811</v>
      </c>
      <c r="G433" s="68">
        <f>'FST imm. duration'!V434</f>
        <v>36.07531554765572</v>
      </c>
      <c r="H433" s="67">
        <f>'FST imm. duration'!N434</f>
        <v>10</v>
      </c>
      <c r="I433" s="67">
        <f t="shared" si="9"/>
        <v>3.3333333333333335</v>
      </c>
      <c r="J433" s="67">
        <f>'FST imm. duration'!U434</f>
        <v>10</v>
      </c>
      <c r="K433" s="67">
        <f>'FST imm. duration'!W434</f>
        <v>3</v>
      </c>
      <c r="T433" s="69" t="str">
        <f>'Extraction info'!D434</f>
        <v>M</v>
      </c>
      <c r="U433" s="69" t="str">
        <f>'Extraction info'!E434</f>
        <v>rat</v>
      </c>
      <c r="V433" s="69" t="str">
        <f>'Extraction info'!F434</f>
        <v>wistar</v>
      </c>
      <c r="W433" s="69" t="str">
        <f>'Extraction info'!G434</f>
        <v>NA</v>
      </c>
      <c r="X433" s="69" t="str">
        <f>'Extraction info'!H434</f>
        <v>NA</v>
      </c>
      <c r="Y433" s="69" t="str">
        <f>'Extraction info'!I434</f>
        <v>240-270</v>
      </c>
      <c r="Z433" s="69" t="str">
        <f>'Extraction info'!P434</f>
        <v>vehicle</v>
      </c>
      <c r="AA433" s="69" t="str">
        <f>'Extraction info'!Q434</f>
        <v>imipramine</v>
      </c>
      <c r="AB433" s="69" t="str">
        <f>'Extraction info'!R434</f>
        <v>tricyclic</v>
      </c>
      <c r="AC433" s="69">
        <f>'Extraction info'!S434</f>
        <v>2.5</v>
      </c>
      <c r="AD433" s="69">
        <f>'Extraction info'!T434</f>
        <v>8</v>
      </c>
      <c r="AE433" s="69" t="str">
        <f>'Extraction info'!U434</f>
        <v>oral</v>
      </c>
      <c r="AF433" s="69">
        <f>'Extraction info'!V434</f>
        <v>1</v>
      </c>
      <c r="AG433" s="69">
        <f>'Extraction info'!W434</f>
        <v>1</v>
      </c>
      <c r="AH433" s="70" t="str">
        <f>'Extraction info'!X434</f>
        <v>pre15test5</v>
      </c>
      <c r="AI433" s="70" t="str">
        <f>'Extraction info'!Y434</f>
        <v>NA</v>
      </c>
      <c r="AK433" s="70" t="str">
        <f>'Extraction info'!AE434</f>
        <v>No</v>
      </c>
    </row>
    <row r="434" spans="1:37" x14ac:dyDescent="0.25">
      <c r="A434" s="65" t="str">
        <f>'FST imm. duration'!A435</f>
        <v xml:space="preserve">TAKAMORI et al. </v>
      </c>
      <c r="B434" s="66">
        <f>'FST imm. duration'!B435</f>
        <v>2001</v>
      </c>
      <c r="C434" s="67" t="str">
        <f>'FST imm. duration'!E435</f>
        <v>FST immob. Duration</v>
      </c>
      <c r="D434" s="68">
        <f>'FST imm. duration'!J435</f>
        <v>209.76361767728673</v>
      </c>
      <c r="E434" s="68">
        <f>'FST imm. duration'!Q435</f>
        <v>161.35662898252826</v>
      </c>
      <c r="F434" s="68">
        <f>'FST imm. duration'!O435</f>
        <v>32.987788541324811</v>
      </c>
      <c r="G434" s="68">
        <f>'FST imm. duration'!V435</f>
        <v>24.050210365103808</v>
      </c>
      <c r="H434" s="67">
        <f>'FST imm. duration'!N435</f>
        <v>10</v>
      </c>
      <c r="I434" s="67">
        <f t="shared" si="9"/>
        <v>3.3333333333333335</v>
      </c>
      <c r="J434" s="67">
        <f>'FST imm. duration'!U435</f>
        <v>10</v>
      </c>
      <c r="K434" s="67">
        <f>'FST imm. duration'!W435</f>
        <v>3</v>
      </c>
      <c r="T434" s="69" t="str">
        <f>'Extraction info'!D435</f>
        <v>M</v>
      </c>
      <c r="U434" s="69" t="str">
        <f>'Extraction info'!E435</f>
        <v>rat</v>
      </c>
      <c r="V434" s="69" t="str">
        <f>'Extraction info'!F435</f>
        <v>wistar</v>
      </c>
      <c r="W434" s="69" t="str">
        <f>'Extraction info'!G435</f>
        <v>NA</v>
      </c>
      <c r="X434" s="69" t="str">
        <f>'Extraction info'!H435</f>
        <v>NA</v>
      </c>
      <c r="Y434" s="69" t="str">
        <f>'Extraction info'!I435</f>
        <v>240-270</v>
      </c>
      <c r="Z434" s="69" t="str">
        <f>'Extraction info'!P435</f>
        <v>vehicle</v>
      </c>
      <c r="AA434" s="69" t="str">
        <f>'Extraction info'!Q435</f>
        <v>imipramine</v>
      </c>
      <c r="AB434" s="69" t="str">
        <f>'Extraction info'!R435</f>
        <v>tricyclic</v>
      </c>
      <c r="AC434" s="69">
        <f>'Extraction info'!S435</f>
        <v>5</v>
      </c>
      <c r="AD434" s="69">
        <f>'Extraction info'!T435</f>
        <v>8</v>
      </c>
      <c r="AE434" s="69" t="str">
        <f>'Extraction info'!U435</f>
        <v>oral</v>
      </c>
      <c r="AF434" s="69">
        <f>'Extraction info'!V435</f>
        <v>1</v>
      </c>
      <c r="AG434" s="69">
        <f>'Extraction info'!W435</f>
        <v>1</v>
      </c>
      <c r="AH434" s="70" t="str">
        <f>'Extraction info'!X435</f>
        <v>pre15test5</v>
      </c>
      <c r="AI434" s="70" t="str">
        <f>'Extraction info'!Y435</f>
        <v>NA</v>
      </c>
      <c r="AK434" s="70" t="str">
        <f>'Extraction info'!AE435</f>
        <v>No</v>
      </c>
    </row>
    <row r="435" spans="1:37" x14ac:dyDescent="0.25">
      <c r="A435" s="65" t="str">
        <f>'FST imm. duration'!A436</f>
        <v xml:space="preserve">TAKAMORI et al. </v>
      </c>
      <c r="B435" s="66">
        <f>'FST imm. duration'!B436</f>
        <v>2001</v>
      </c>
      <c r="C435" s="67" t="str">
        <f>'FST imm. duration'!E436</f>
        <v>FST immob. Duration</v>
      </c>
      <c r="D435" s="68">
        <f>'FST imm. duration'!J436</f>
        <v>209.76361767728673</v>
      </c>
      <c r="E435" s="68">
        <f>'FST imm. duration'!Q436</f>
        <v>133.86433710174717</v>
      </c>
      <c r="F435" s="68">
        <f>'FST imm. duration'!O436</f>
        <v>32.987788541324811</v>
      </c>
      <c r="G435" s="68">
        <f>'FST imm. duration'!V436</f>
        <v>48.100420730207617</v>
      </c>
      <c r="H435" s="67">
        <f>'FST imm. duration'!N436</f>
        <v>10</v>
      </c>
      <c r="I435" s="67">
        <f t="shared" si="9"/>
        <v>3.3333333333333335</v>
      </c>
      <c r="J435" s="67">
        <f>'FST imm. duration'!U436</f>
        <v>10</v>
      </c>
      <c r="K435" s="67">
        <f>'FST imm. duration'!W436</f>
        <v>3</v>
      </c>
      <c r="T435" s="69" t="str">
        <f>'Extraction info'!D436</f>
        <v>M</v>
      </c>
      <c r="U435" s="69" t="str">
        <f>'Extraction info'!E436</f>
        <v>rat</v>
      </c>
      <c r="V435" s="69" t="str">
        <f>'Extraction info'!F436</f>
        <v>wistar</v>
      </c>
      <c r="W435" s="69" t="str">
        <f>'Extraction info'!G436</f>
        <v>NA</v>
      </c>
      <c r="X435" s="69" t="str">
        <f>'Extraction info'!H436</f>
        <v>NA</v>
      </c>
      <c r="Y435" s="69" t="str">
        <f>'Extraction info'!I436</f>
        <v>240-270</v>
      </c>
      <c r="Z435" s="69" t="str">
        <f>'Extraction info'!P436</f>
        <v>vehicle</v>
      </c>
      <c r="AA435" s="69" t="str">
        <f>'Extraction info'!Q436</f>
        <v>imipramine</v>
      </c>
      <c r="AB435" s="69" t="str">
        <f>'Extraction info'!R436</f>
        <v>tricyclic</v>
      </c>
      <c r="AC435" s="69">
        <f>'Extraction info'!S436</f>
        <v>10</v>
      </c>
      <c r="AD435" s="69">
        <f>'Extraction info'!T436</f>
        <v>8</v>
      </c>
      <c r="AE435" s="69" t="str">
        <f>'Extraction info'!U436</f>
        <v>oral</v>
      </c>
      <c r="AF435" s="69">
        <f>'Extraction info'!V436</f>
        <v>1</v>
      </c>
      <c r="AG435" s="69">
        <f>'Extraction info'!W436</f>
        <v>1</v>
      </c>
      <c r="AH435" s="70" t="str">
        <f>'Extraction info'!X436</f>
        <v>pre15test5</v>
      </c>
      <c r="AI435" s="70" t="str">
        <f>'Extraction info'!Y436</f>
        <v>NA</v>
      </c>
      <c r="AK435" s="70" t="str">
        <f>'Extraction info'!AE436</f>
        <v>No</v>
      </c>
    </row>
    <row r="436" spans="1:37" x14ac:dyDescent="0.25">
      <c r="A436" s="65" t="str">
        <f>'FST imm. duration'!A437</f>
        <v xml:space="preserve">TAKAMORI et al. </v>
      </c>
      <c r="B436" s="66">
        <f>'FST imm. duration'!B437</f>
        <v>2001</v>
      </c>
      <c r="C436" s="67" t="str">
        <f>'FST imm. duration'!E437</f>
        <v>FST immob. Duration</v>
      </c>
      <c r="D436" s="68">
        <f>'FST imm. duration'!J437</f>
        <v>190.60265577119509</v>
      </c>
      <c r="E436" s="68">
        <f>'FST imm. duration'!Q437</f>
        <v>179.26455566905005</v>
      </c>
      <c r="F436" s="68">
        <f>'FST imm. duration'!O437</f>
        <v>32.785616190714045</v>
      </c>
      <c r="G436" s="68">
        <f>'FST imm. duration'!V437</f>
        <v>35.854220661766107</v>
      </c>
      <c r="H436" s="67">
        <f>'FST imm. duration'!N437</f>
        <v>10</v>
      </c>
      <c r="I436" s="67">
        <f t="shared" si="9"/>
        <v>3.3333333333333335</v>
      </c>
      <c r="J436" s="67">
        <f>'FST imm. duration'!U437</f>
        <v>10</v>
      </c>
      <c r="K436" s="67">
        <f>'FST imm. duration'!W437</f>
        <v>3</v>
      </c>
      <c r="T436" s="69" t="str">
        <f>'Extraction info'!D437</f>
        <v>M</v>
      </c>
      <c r="U436" s="69" t="str">
        <f>'Extraction info'!E437</f>
        <v>rat</v>
      </c>
      <c r="V436" s="69" t="str">
        <f>'Extraction info'!F437</f>
        <v>wistar</v>
      </c>
      <c r="W436" s="69" t="str">
        <f>'Extraction info'!G437</f>
        <v>NA</v>
      </c>
      <c r="X436" s="69" t="str">
        <f>'Extraction info'!H437</f>
        <v>NA</v>
      </c>
      <c r="Y436" s="69" t="str">
        <f>'Extraction info'!I437</f>
        <v>240-270</v>
      </c>
      <c r="Z436" s="69" t="str">
        <f>'Extraction info'!P437</f>
        <v>vehicle</v>
      </c>
      <c r="AA436" s="69" t="str">
        <f>'Extraction info'!Q437</f>
        <v>amitriptyline</v>
      </c>
      <c r="AB436" s="69" t="str">
        <f>'Extraction info'!R437</f>
        <v>tricyclic</v>
      </c>
      <c r="AC436" s="69">
        <f>'Extraction info'!S437</f>
        <v>2.5</v>
      </c>
      <c r="AD436" s="69">
        <f>'Extraction info'!T437</f>
        <v>8</v>
      </c>
      <c r="AE436" s="69" t="str">
        <f>'Extraction info'!U437</f>
        <v>oral</v>
      </c>
      <c r="AF436" s="69">
        <f>'Extraction info'!V437</f>
        <v>1</v>
      </c>
      <c r="AG436" s="69">
        <f>'Extraction info'!W437</f>
        <v>1</v>
      </c>
      <c r="AH436" s="70" t="str">
        <f>'Extraction info'!X437</f>
        <v>pre15test5</v>
      </c>
      <c r="AI436" s="70" t="str">
        <f>'Extraction info'!Y437</f>
        <v>NA</v>
      </c>
      <c r="AK436" s="70" t="str">
        <f>'Extraction info'!AE437</f>
        <v>No</v>
      </c>
    </row>
    <row r="437" spans="1:37" x14ac:dyDescent="0.25">
      <c r="A437" s="65" t="str">
        <f>'FST imm. duration'!A438</f>
        <v xml:space="preserve">TAKAMORI et al. </v>
      </c>
      <c r="B437" s="66">
        <f>'FST imm. duration'!B438</f>
        <v>2001</v>
      </c>
      <c r="C437" s="67" t="str">
        <f>'FST imm. duration'!E438</f>
        <v>FST immob. Duration</v>
      </c>
      <c r="D437" s="68">
        <f>'FST imm. duration'!J438</f>
        <v>190.60265577119509</v>
      </c>
      <c r="E437" s="68">
        <f>'FST imm. duration'!Q438</f>
        <v>124.51481103166496</v>
      </c>
      <c r="F437" s="68">
        <f>'FST imm. duration'!O438</f>
        <v>32.785616190714045</v>
      </c>
      <c r="G437" s="68">
        <f>'FST imm. duration'!V438</f>
        <v>26.809912747086361</v>
      </c>
      <c r="H437" s="67">
        <f>'FST imm. duration'!N438</f>
        <v>10</v>
      </c>
      <c r="I437" s="67">
        <f t="shared" si="9"/>
        <v>3.3333333333333335</v>
      </c>
      <c r="J437" s="67">
        <f>'FST imm. duration'!U438</f>
        <v>10</v>
      </c>
      <c r="K437" s="67">
        <f>'FST imm. duration'!W438</f>
        <v>3</v>
      </c>
      <c r="T437" s="69" t="str">
        <f>'Extraction info'!D438</f>
        <v>M</v>
      </c>
      <c r="U437" s="69" t="str">
        <f>'Extraction info'!E438</f>
        <v>rat</v>
      </c>
      <c r="V437" s="69" t="str">
        <f>'Extraction info'!F438</f>
        <v>wistar</v>
      </c>
      <c r="W437" s="69" t="str">
        <f>'Extraction info'!G438</f>
        <v>NA</v>
      </c>
      <c r="X437" s="69" t="str">
        <f>'Extraction info'!H438</f>
        <v>NA</v>
      </c>
      <c r="Y437" s="69" t="str">
        <f>'Extraction info'!I438</f>
        <v>240-270</v>
      </c>
      <c r="Z437" s="69" t="str">
        <f>'Extraction info'!P438</f>
        <v>vehicle</v>
      </c>
      <c r="AA437" s="69" t="str">
        <f>'Extraction info'!Q438</f>
        <v>amitriptyline</v>
      </c>
      <c r="AB437" s="69" t="str">
        <f>'Extraction info'!R438</f>
        <v>tricyclic</v>
      </c>
      <c r="AC437" s="69">
        <f>'Extraction info'!S438</f>
        <v>5</v>
      </c>
      <c r="AD437" s="69">
        <f>'Extraction info'!T438</f>
        <v>8</v>
      </c>
      <c r="AE437" s="69" t="str">
        <f>'Extraction info'!U438</f>
        <v>oral</v>
      </c>
      <c r="AF437" s="69">
        <f>'Extraction info'!V438</f>
        <v>1</v>
      </c>
      <c r="AG437" s="69">
        <f>'Extraction info'!W438</f>
        <v>1</v>
      </c>
      <c r="AH437" s="70" t="str">
        <f>'Extraction info'!X438</f>
        <v>pre15test5</v>
      </c>
      <c r="AI437" s="70" t="str">
        <f>'Extraction info'!Y438</f>
        <v>NA</v>
      </c>
      <c r="AK437" s="70" t="str">
        <f>'Extraction info'!AE438</f>
        <v>No</v>
      </c>
    </row>
    <row r="438" spans="1:37" x14ac:dyDescent="0.25">
      <c r="A438" s="65" t="str">
        <f>'FST imm. duration'!A439</f>
        <v xml:space="preserve">TAKAMORI et al. </v>
      </c>
      <c r="B438" s="66">
        <f>'FST imm. duration'!B439</f>
        <v>2001</v>
      </c>
      <c r="C438" s="67" t="str">
        <f>'FST imm. duration'!E439</f>
        <v>FST immob. Duration</v>
      </c>
      <c r="D438" s="68">
        <f>'FST imm. duration'!J439</f>
        <v>190.60265577119509</v>
      </c>
      <c r="E438" s="68">
        <f>'FST imm. duration'!Q439</f>
        <v>115.11746680286005</v>
      </c>
      <c r="F438" s="68">
        <f>'FST imm. duration'!O439</f>
        <v>32.785616190714045</v>
      </c>
      <c r="G438" s="68">
        <f>'FST imm. duration'!V439</f>
        <v>41.829924105393786</v>
      </c>
      <c r="H438" s="67">
        <f>'FST imm. duration'!N439</f>
        <v>10</v>
      </c>
      <c r="I438" s="67">
        <f t="shared" si="9"/>
        <v>3.3333333333333335</v>
      </c>
      <c r="J438" s="67">
        <f>'FST imm. duration'!U439</f>
        <v>10</v>
      </c>
      <c r="K438" s="67">
        <f>'FST imm. duration'!W439</f>
        <v>3</v>
      </c>
      <c r="T438" s="69" t="str">
        <f>'Extraction info'!D439</f>
        <v>M</v>
      </c>
      <c r="U438" s="69" t="str">
        <f>'Extraction info'!E439</f>
        <v>rat</v>
      </c>
      <c r="V438" s="69" t="str">
        <f>'Extraction info'!F439</f>
        <v>wistar</v>
      </c>
      <c r="W438" s="69" t="str">
        <f>'Extraction info'!G439</f>
        <v>NA</v>
      </c>
      <c r="X438" s="69" t="str">
        <f>'Extraction info'!H439</f>
        <v>NA</v>
      </c>
      <c r="Y438" s="69" t="str">
        <f>'Extraction info'!I439</f>
        <v>240-270</v>
      </c>
      <c r="Z438" s="69" t="str">
        <f>'Extraction info'!P439</f>
        <v>vehicle</v>
      </c>
      <c r="AA438" s="69" t="str">
        <f>'Extraction info'!Q439</f>
        <v>amitriptyline</v>
      </c>
      <c r="AB438" s="69" t="str">
        <f>'Extraction info'!R439</f>
        <v>tricyclic</v>
      </c>
      <c r="AC438" s="69">
        <f>'Extraction info'!S439</f>
        <v>10</v>
      </c>
      <c r="AD438" s="69">
        <f>'Extraction info'!T439</f>
        <v>8</v>
      </c>
      <c r="AE438" s="69" t="str">
        <f>'Extraction info'!U439</f>
        <v>oral</v>
      </c>
      <c r="AF438" s="69">
        <f>'Extraction info'!V439</f>
        <v>1</v>
      </c>
      <c r="AG438" s="69">
        <f>'Extraction info'!W439</f>
        <v>1</v>
      </c>
      <c r="AH438" s="70" t="str">
        <f>'Extraction info'!X439</f>
        <v>pre15test5</v>
      </c>
      <c r="AI438" s="70" t="str">
        <f>'Extraction info'!Y439</f>
        <v>NA</v>
      </c>
      <c r="AK438" s="70" t="str">
        <f>'Extraction info'!AE439</f>
        <v>No</v>
      </c>
    </row>
    <row r="439" spans="1:37" x14ac:dyDescent="0.25">
      <c r="A439" s="65" t="str">
        <f>'FST imm. duration'!A440</f>
        <v xml:space="preserve">TAKAMORI et al. </v>
      </c>
      <c r="B439" s="66">
        <f>'FST imm. duration'!B440</f>
        <v>2001</v>
      </c>
      <c r="C439" s="67" t="str">
        <f>'FST imm. duration'!E440</f>
        <v>FST immob. Duration</v>
      </c>
      <c r="D439" s="68">
        <f>'FST imm. duration'!J440</f>
        <v>195.02262443438914</v>
      </c>
      <c r="E439" s="68">
        <f>'FST imm. duration'!Q440</f>
        <v>215.4851684263449</v>
      </c>
      <c r="F439" s="68">
        <f>'FST imm. duration'!O440</f>
        <v>20.509493120247409</v>
      </c>
      <c r="G439" s="68">
        <f>'FST imm. duration'!V440</f>
        <v>41.177974559256427</v>
      </c>
      <c r="H439" s="67">
        <f>'FST imm. duration'!N440</f>
        <v>10</v>
      </c>
      <c r="I439" s="67">
        <f t="shared" si="9"/>
        <v>3.3333333333333335</v>
      </c>
      <c r="J439" s="67">
        <f>'FST imm. duration'!U440</f>
        <v>10</v>
      </c>
      <c r="K439" s="67">
        <f>'FST imm. duration'!W440</f>
        <v>3</v>
      </c>
      <c r="T439" s="69" t="str">
        <f>'Extraction info'!D440</f>
        <v>M</v>
      </c>
      <c r="U439" s="69" t="str">
        <f>'Extraction info'!E440</f>
        <v>rat</v>
      </c>
      <c r="V439" s="69" t="str">
        <f>'Extraction info'!F440</f>
        <v>wistar</v>
      </c>
      <c r="W439" s="69" t="str">
        <f>'Extraction info'!G440</f>
        <v>NA</v>
      </c>
      <c r="X439" s="69" t="str">
        <f>'Extraction info'!H440</f>
        <v>NA</v>
      </c>
      <c r="Y439" s="69" t="str">
        <f>'Extraction info'!I440</f>
        <v>240-270</v>
      </c>
      <c r="Z439" s="69" t="str">
        <f>'Extraction info'!P440</f>
        <v>vehicle</v>
      </c>
      <c r="AA439" s="69" t="str">
        <f>'Extraction info'!Q440</f>
        <v>amoxapine</v>
      </c>
      <c r="AB439" s="69" t="str">
        <f>'Extraction info'!R440</f>
        <v>teca</v>
      </c>
      <c r="AC439" s="69">
        <f>'Extraction info'!S440</f>
        <v>5</v>
      </c>
      <c r="AD439" s="69">
        <f>'Extraction info'!T440</f>
        <v>8</v>
      </c>
      <c r="AE439" s="69" t="str">
        <f>'Extraction info'!U440</f>
        <v>oral</v>
      </c>
      <c r="AF439" s="69">
        <f>'Extraction info'!V440</f>
        <v>1</v>
      </c>
      <c r="AG439" s="69">
        <f>'Extraction info'!W440</f>
        <v>1</v>
      </c>
      <c r="AH439" s="70" t="str">
        <f>'Extraction info'!X440</f>
        <v>pre15test5</v>
      </c>
      <c r="AI439" s="70" t="str">
        <f>'Extraction info'!Y440</f>
        <v>NA</v>
      </c>
      <c r="AK439" s="70" t="str">
        <f>'Extraction info'!AE440</f>
        <v>No</v>
      </c>
    </row>
    <row r="440" spans="1:37" x14ac:dyDescent="0.25">
      <c r="A440" s="65" t="str">
        <f>'FST imm. duration'!A441</f>
        <v xml:space="preserve">TAKAMORI et al. </v>
      </c>
      <c r="B440" s="66">
        <f>'FST imm. duration'!B441</f>
        <v>2001</v>
      </c>
      <c r="C440" s="67" t="str">
        <f>'FST imm. duration'!E441</f>
        <v>FST immob. Duration</v>
      </c>
      <c r="D440" s="68">
        <f>'FST imm. duration'!J441</f>
        <v>195.02262443438914</v>
      </c>
      <c r="E440" s="68">
        <f>'FST imm. duration'!Q441</f>
        <v>207.13926596279538</v>
      </c>
      <c r="F440" s="68">
        <f>'FST imm. duration'!O441</f>
        <v>20.509493120247409</v>
      </c>
      <c r="G440" s="68">
        <f>'FST imm. duration'!V441</f>
        <v>38.157196502785872</v>
      </c>
      <c r="H440" s="67">
        <f>'FST imm. duration'!N441</f>
        <v>10</v>
      </c>
      <c r="I440" s="67">
        <f t="shared" si="9"/>
        <v>3.3333333333333335</v>
      </c>
      <c r="J440" s="67">
        <f>'FST imm. duration'!U441</f>
        <v>10</v>
      </c>
      <c r="K440" s="67">
        <f>'FST imm. duration'!W441</f>
        <v>3</v>
      </c>
      <c r="T440" s="69" t="str">
        <f>'Extraction info'!D441</f>
        <v>M</v>
      </c>
      <c r="U440" s="69" t="str">
        <f>'Extraction info'!E441</f>
        <v>rat</v>
      </c>
      <c r="V440" s="69" t="str">
        <f>'Extraction info'!F441</f>
        <v>wistar</v>
      </c>
      <c r="W440" s="69" t="str">
        <f>'Extraction info'!G441</f>
        <v>NA</v>
      </c>
      <c r="X440" s="69" t="str">
        <f>'Extraction info'!H441</f>
        <v>NA</v>
      </c>
      <c r="Y440" s="69" t="str">
        <f>'Extraction info'!I441</f>
        <v>240-270</v>
      </c>
      <c r="Z440" s="69" t="str">
        <f>'Extraction info'!P441</f>
        <v>vehicle</v>
      </c>
      <c r="AA440" s="69" t="str">
        <f>'Extraction info'!Q441</f>
        <v>amoxapine</v>
      </c>
      <c r="AB440" s="69" t="str">
        <f>'Extraction info'!R441</f>
        <v>teca</v>
      </c>
      <c r="AC440" s="69">
        <f>'Extraction info'!S441</f>
        <v>10</v>
      </c>
      <c r="AD440" s="69">
        <f>'Extraction info'!T441</f>
        <v>8</v>
      </c>
      <c r="AE440" s="69" t="str">
        <f>'Extraction info'!U441</f>
        <v>oral</v>
      </c>
      <c r="AF440" s="69">
        <f>'Extraction info'!V441</f>
        <v>1</v>
      </c>
      <c r="AG440" s="69">
        <f>'Extraction info'!W441</f>
        <v>1</v>
      </c>
      <c r="AH440" s="70" t="str">
        <f>'Extraction info'!X441</f>
        <v>pre15test5</v>
      </c>
      <c r="AI440" s="70" t="str">
        <f>'Extraction info'!Y441</f>
        <v>NA</v>
      </c>
      <c r="AK440" s="70" t="str">
        <f>'Extraction info'!AE441</f>
        <v>No</v>
      </c>
    </row>
    <row r="441" spans="1:37" x14ac:dyDescent="0.25">
      <c r="A441" s="65" t="str">
        <f>'FST imm. duration'!A442</f>
        <v xml:space="preserve">TAKAMORI et al. </v>
      </c>
      <c r="B441" s="66">
        <f>'FST imm. duration'!B442</f>
        <v>2001</v>
      </c>
      <c r="C441" s="67" t="str">
        <f>'FST imm. duration'!E442</f>
        <v>FST immob. Duration</v>
      </c>
      <c r="D441" s="68">
        <f>'FST imm. duration'!J442</f>
        <v>195.02262443438914</v>
      </c>
      <c r="E441" s="68">
        <f>'FST imm. duration'!Q442</f>
        <v>206.184012066365</v>
      </c>
      <c r="F441" s="68">
        <f>'FST imm. duration'!O442</f>
        <v>20.509493120247409</v>
      </c>
      <c r="G441" s="68">
        <f>'FST imm. duration'!V442</f>
        <v>44.039764296965366</v>
      </c>
      <c r="H441" s="67">
        <f>'FST imm. duration'!N442</f>
        <v>10</v>
      </c>
      <c r="I441" s="67">
        <f t="shared" si="9"/>
        <v>3.3333333333333335</v>
      </c>
      <c r="J441" s="67">
        <f>'FST imm. duration'!U442</f>
        <v>10</v>
      </c>
      <c r="K441" s="67">
        <f>'FST imm. duration'!W442</f>
        <v>3</v>
      </c>
      <c r="T441" s="69" t="str">
        <f>'Extraction info'!D442</f>
        <v>M</v>
      </c>
      <c r="U441" s="69" t="str">
        <f>'Extraction info'!E442</f>
        <v>rat</v>
      </c>
      <c r="V441" s="69" t="str">
        <f>'Extraction info'!F442</f>
        <v>wistar</v>
      </c>
      <c r="W441" s="69" t="str">
        <f>'Extraction info'!G442</f>
        <v>NA</v>
      </c>
      <c r="X441" s="69" t="str">
        <f>'Extraction info'!H442</f>
        <v>NA</v>
      </c>
      <c r="Y441" s="69" t="str">
        <f>'Extraction info'!I442</f>
        <v>240-270</v>
      </c>
      <c r="Z441" s="69" t="str">
        <f>'Extraction info'!P442</f>
        <v>vehicle</v>
      </c>
      <c r="AA441" s="69" t="str">
        <f>'Extraction info'!Q442</f>
        <v>amoxapine</v>
      </c>
      <c r="AB441" s="69" t="str">
        <f>'Extraction info'!R442</f>
        <v>teca</v>
      </c>
      <c r="AC441" s="69">
        <f>'Extraction info'!S442</f>
        <v>20</v>
      </c>
      <c r="AD441" s="69">
        <f>'Extraction info'!T442</f>
        <v>8</v>
      </c>
      <c r="AE441" s="69" t="str">
        <f>'Extraction info'!U442</f>
        <v>oral</v>
      </c>
      <c r="AF441" s="69">
        <f>'Extraction info'!V442</f>
        <v>1</v>
      </c>
      <c r="AG441" s="69">
        <f>'Extraction info'!W442</f>
        <v>1</v>
      </c>
      <c r="AH441" s="70" t="str">
        <f>'Extraction info'!X442</f>
        <v>pre15test5</v>
      </c>
      <c r="AI441" s="70" t="str">
        <f>'Extraction info'!Y442</f>
        <v>NA</v>
      </c>
      <c r="AK441" s="70" t="str">
        <f>'Extraction info'!AE442</f>
        <v>No</v>
      </c>
    </row>
    <row r="442" spans="1:37" x14ac:dyDescent="0.25">
      <c r="A442" s="65" t="str">
        <f>'FST imm. duration'!A443</f>
        <v xml:space="preserve">TAKAMORI et al. </v>
      </c>
      <c r="B442" s="66">
        <f>'FST imm. duration'!B443</f>
        <v>2001</v>
      </c>
      <c r="C442" s="67" t="str">
        <f>'FST imm. duration'!E443</f>
        <v>FST immob. Duration</v>
      </c>
      <c r="D442" s="68">
        <f>'FST imm. duration'!J443</f>
        <v>182.05128205128204</v>
      </c>
      <c r="E442" s="68">
        <f>'FST imm. duration'!Q443</f>
        <v>164.40422322775262</v>
      </c>
      <c r="F442" s="68">
        <f>'FST imm. duration'!O443</f>
        <v>23.530271176717957</v>
      </c>
      <c r="G442" s="68">
        <f>'FST imm. duration'!V443</f>
        <v>26.392060914426899</v>
      </c>
      <c r="H442" s="67">
        <f>'FST imm. duration'!N443</f>
        <v>10</v>
      </c>
      <c r="I442" s="67">
        <f t="shared" si="9"/>
        <v>3.3333333333333335</v>
      </c>
      <c r="J442" s="67">
        <f>'FST imm. duration'!U443</f>
        <v>10</v>
      </c>
      <c r="K442" s="67">
        <f>'FST imm. duration'!W443</f>
        <v>3</v>
      </c>
      <c r="T442" s="69" t="str">
        <f>'Extraction info'!D443</f>
        <v>M</v>
      </c>
      <c r="U442" s="69" t="str">
        <f>'Extraction info'!E443</f>
        <v>rat</v>
      </c>
      <c r="V442" s="69" t="str">
        <f>'Extraction info'!F443</f>
        <v>wistar</v>
      </c>
      <c r="W442" s="69" t="str">
        <f>'Extraction info'!G443</f>
        <v>NA</v>
      </c>
      <c r="X442" s="69" t="str">
        <f>'Extraction info'!H443</f>
        <v>NA</v>
      </c>
      <c r="Y442" s="69" t="str">
        <f>'Extraction info'!I443</f>
        <v>240-270</v>
      </c>
      <c r="Z442" s="69" t="str">
        <f>'Extraction info'!P443</f>
        <v>vehicle</v>
      </c>
      <c r="AA442" s="69" t="str">
        <f>'Extraction info'!Q443</f>
        <v>clomipramine</v>
      </c>
      <c r="AB442" s="69" t="str">
        <f>'Extraction info'!R443</f>
        <v>tricyclic</v>
      </c>
      <c r="AC442" s="69">
        <f>'Extraction info'!S443</f>
        <v>0.3125</v>
      </c>
      <c r="AD442" s="69">
        <f>'Extraction info'!T443</f>
        <v>8</v>
      </c>
      <c r="AE442" s="69" t="str">
        <f>'Extraction info'!U443</f>
        <v>oral</v>
      </c>
      <c r="AF442" s="69">
        <f>'Extraction info'!V443</f>
        <v>1</v>
      </c>
      <c r="AG442" s="69">
        <f>'Extraction info'!W443</f>
        <v>1</v>
      </c>
      <c r="AH442" s="70" t="str">
        <f>'Extraction info'!X443</f>
        <v>pre15test5</v>
      </c>
      <c r="AI442" s="70" t="str">
        <f>'Extraction info'!Y443</f>
        <v>NA</v>
      </c>
      <c r="AK442" s="70" t="str">
        <f>'Extraction info'!AE443</f>
        <v>No</v>
      </c>
    </row>
    <row r="443" spans="1:37" x14ac:dyDescent="0.25">
      <c r="A443" s="65" t="str">
        <f>'FST imm. duration'!A444</f>
        <v xml:space="preserve">TAKAMORI et al. </v>
      </c>
      <c r="B443" s="66">
        <f>'FST imm. duration'!B444</f>
        <v>2001</v>
      </c>
      <c r="C443" s="67" t="str">
        <f>'FST imm. duration'!E444</f>
        <v>FST immob. Duration</v>
      </c>
      <c r="D443" s="68">
        <f>'FST imm. duration'!J444</f>
        <v>182.05128205128204</v>
      </c>
      <c r="E443" s="68">
        <f>'FST imm. duration'!Q444</f>
        <v>164.40422322775262</v>
      </c>
      <c r="F443" s="68">
        <f>'FST imm. duration'!O444</f>
        <v>23.530271176717957</v>
      </c>
      <c r="G443" s="68">
        <f>'FST imm. duration'!V444</f>
        <v>41.177974559256427</v>
      </c>
      <c r="H443" s="67">
        <f>'FST imm. duration'!N444</f>
        <v>10</v>
      </c>
      <c r="I443" s="67">
        <f t="shared" si="9"/>
        <v>3.3333333333333335</v>
      </c>
      <c r="J443" s="67">
        <f>'FST imm. duration'!U444</f>
        <v>10</v>
      </c>
      <c r="K443" s="67">
        <f>'FST imm. duration'!W444</f>
        <v>3</v>
      </c>
      <c r="T443" s="69" t="str">
        <f>'Extraction info'!D444</f>
        <v>M</v>
      </c>
      <c r="U443" s="69" t="str">
        <f>'Extraction info'!E444</f>
        <v>rat</v>
      </c>
      <c r="V443" s="69" t="str">
        <f>'Extraction info'!F444</f>
        <v>wistar</v>
      </c>
      <c r="W443" s="69" t="str">
        <f>'Extraction info'!G444</f>
        <v>NA</v>
      </c>
      <c r="X443" s="69" t="str">
        <f>'Extraction info'!H444</f>
        <v>NA</v>
      </c>
      <c r="Y443" s="69" t="str">
        <f>'Extraction info'!I444</f>
        <v>240-270</v>
      </c>
      <c r="Z443" s="69" t="str">
        <f>'Extraction info'!P444</f>
        <v>vehicle</v>
      </c>
      <c r="AA443" s="69" t="str">
        <f>'Extraction info'!Q444</f>
        <v>clomipramine</v>
      </c>
      <c r="AB443" s="69" t="str">
        <f>'Extraction info'!R444</f>
        <v>tricyclic</v>
      </c>
      <c r="AC443" s="69">
        <f>'Extraction info'!S444</f>
        <v>0.625</v>
      </c>
      <c r="AD443" s="69">
        <f>'Extraction info'!T444</f>
        <v>8</v>
      </c>
      <c r="AE443" s="69" t="str">
        <f>'Extraction info'!U444</f>
        <v>oral</v>
      </c>
      <c r="AF443" s="69">
        <f>'Extraction info'!V444</f>
        <v>1</v>
      </c>
      <c r="AG443" s="69">
        <f>'Extraction info'!W444</f>
        <v>1</v>
      </c>
      <c r="AH443" s="70" t="str">
        <f>'Extraction info'!X444</f>
        <v>pre15test5</v>
      </c>
      <c r="AI443" s="70" t="str">
        <f>'Extraction info'!Y444</f>
        <v>NA</v>
      </c>
      <c r="AK443" s="70" t="str">
        <f>'Extraction info'!AE444</f>
        <v>No</v>
      </c>
    </row>
    <row r="444" spans="1:37" x14ac:dyDescent="0.25">
      <c r="A444" s="65" t="str">
        <f>'FST imm. duration'!A445</f>
        <v xml:space="preserve">TAKAMORI et al. </v>
      </c>
      <c r="B444" s="66">
        <f>'FST imm. duration'!B445</f>
        <v>2001</v>
      </c>
      <c r="C444" s="67" t="str">
        <f>'FST imm. duration'!E445</f>
        <v>FST immob. Duration</v>
      </c>
      <c r="D444" s="68">
        <f>'FST imm. duration'!J445</f>
        <v>182.05128205128204</v>
      </c>
      <c r="E444" s="68">
        <f>'FST imm. duration'!Q445</f>
        <v>167.16943187531422</v>
      </c>
      <c r="F444" s="68">
        <f>'FST imm. duration'!O445</f>
        <v>23.530271176717957</v>
      </c>
      <c r="G444" s="68">
        <f>'FST imm. duration'!V445</f>
        <v>35.29540676507694</v>
      </c>
      <c r="H444" s="67">
        <f>'FST imm. duration'!N445</f>
        <v>10</v>
      </c>
      <c r="I444" s="67">
        <f t="shared" si="9"/>
        <v>3.3333333333333335</v>
      </c>
      <c r="J444" s="67">
        <f>'FST imm. duration'!U445</f>
        <v>10</v>
      </c>
      <c r="K444" s="67">
        <f>'FST imm. duration'!W445</f>
        <v>3</v>
      </c>
      <c r="T444" s="69" t="str">
        <f>'Extraction info'!D445</f>
        <v>M</v>
      </c>
      <c r="U444" s="69" t="str">
        <f>'Extraction info'!E445</f>
        <v>rat</v>
      </c>
      <c r="V444" s="69" t="str">
        <f>'Extraction info'!F445</f>
        <v>wistar</v>
      </c>
      <c r="W444" s="69" t="str">
        <f>'Extraction info'!G445</f>
        <v>NA</v>
      </c>
      <c r="X444" s="69" t="str">
        <f>'Extraction info'!H445</f>
        <v>NA</v>
      </c>
      <c r="Y444" s="69" t="str">
        <f>'Extraction info'!I445</f>
        <v>240-270</v>
      </c>
      <c r="Z444" s="69" t="str">
        <f>'Extraction info'!P445</f>
        <v>vehicle</v>
      </c>
      <c r="AA444" s="69" t="str">
        <f>'Extraction info'!Q445</f>
        <v>clomipramine</v>
      </c>
      <c r="AB444" s="69" t="str">
        <f>'Extraction info'!R445</f>
        <v>tricyclic</v>
      </c>
      <c r="AC444" s="69">
        <f>'Extraction info'!S445</f>
        <v>1.25</v>
      </c>
      <c r="AD444" s="69">
        <f>'Extraction info'!T445</f>
        <v>8</v>
      </c>
      <c r="AE444" s="69" t="str">
        <f>'Extraction info'!U445</f>
        <v>oral</v>
      </c>
      <c r="AF444" s="69">
        <f>'Extraction info'!V445</f>
        <v>1</v>
      </c>
      <c r="AG444" s="69">
        <f>'Extraction info'!W445</f>
        <v>1</v>
      </c>
      <c r="AH444" s="70" t="str">
        <f>'Extraction info'!X445</f>
        <v>pre15test5</v>
      </c>
      <c r="AI444" s="70" t="str">
        <f>'Extraction info'!Y445</f>
        <v>NA</v>
      </c>
      <c r="AK444" s="70" t="str">
        <f>'Extraction info'!AE445</f>
        <v>No</v>
      </c>
    </row>
    <row r="445" spans="1:37" x14ac:dyDescent="0.25">
      <c r="A445" s="65" t="str">
        <f>'FST imm. duration'!A446</f>
        <v xml:space="preserve">TAKAMORI et al. </v>
      </c>
      <c r="B445" s="66">
        <f>'FST imm. duration'!B446</f>
        <v>2001</v>
      </c>
      <c r="C445" s="67" t="str">
        <f>'FST imm. duration'!E446</f>
        <v>FST immob. Duration</v>
      </c>
      <c r="D445" s="68">
        <f>'FST imm. duration'!J446</f>
        <v>186.67672197083962</v>
      </c>
      <c r="E445" s="68">
        <f>'FST imm. duration'!Q446</f>
        <v>177.42584213172449</v>
      </c>
      <c r="F445" s="68">
        <f>'FST imm. duration'!O446</f>
        <v>26.392060914426899</v>
      </c>
      <c r="G445" s="68">
        <f>'FST imm. duration'!V446</f>
        <v>41.177974559256427</v>
      </c>
      <c r="H445" s="67">
        <f>'FST imm. duration'!N446</f>
        <v>10</v>
      </c>
      <c r="I445" s="67">
        <f t="shared" si="9"/>
        <v>3.3333333333333335</v>
      </c>
      <c r="J445" s="67">
        <f>'FST imm. duration'!U446</f>
        <v>10</v>
      </c>
      <c r="K445" s="67">
        <f>'FST imm. duration'!W446</f>
        <v>3</v>
      </c>
      <c r="T445" s="69" t="str">
        <f>'Extraction info'!D446</f>
        <v>M</v>
      </c>
      <c r="U445" s="69" t="str">
        <f>'Extraction info'!E446</f>
        <v>rat</v>
      </c>
      <c r="V445" s="69" t="str">
        <f>'Extraction info'!F446</f>
        <v>wistar</v>
      </c>
      <c r="W445" s="69" t="str">
        <f>'Extraction info'!G446</f>
        <v>NA</v>
      </c>
      <c r="X445" s="69" t="str">
        <f>'Extraction info'!H446</f>
        <v>NA</v>
      </c>
      <c r="Y445" s="69" t="str">
        <f>'Extraction info'!I446</f>
        <v>240-270</v>
      </c>
      <c r="Z445" s="69" t="str">
        <f>'Extraction info'!P446</f>
        <v>vehicle</v>
      </c>
      <c r="AA445" s="69" t="str">
        <f>'Extraction info'!Q446</f>
        <v>fluvoxamine</v>
      </c>
      <c r="AB445" s="69" t="str">
        <f>'Extraction info'!R446</f>
        <v>SSRI</v>
      </c>
      <c r="AC445" s="69">
        <f>'Extraction info'!S446</f>
        <v>0.3125</v>
      </c>
      <c r="AD445" s="69">
        <f>'Extraction info'!T446</f>
        <v>8</v>
      </c>
      <c r="AE445" s="69" t="str">
        <f>'Extraction info'!U446</f>
        <v>oral</v>
      </c>
      <c r="AF445" s="69">
        <f>'Extraction info'!V446</f>
        <v>1</v>
      </c>
      <c r="AG445" s="69">
        <f>'Extraction info'!W446</f>
        <v>1</v>
      </c>
      <c r="AH445" s="70" t="str">
        <f>'Extraction info'!X446</f>
        <v>pre15test5</v>
      </c>
      <c r="AI445" s="70" t="str">
        <f>'Extraction info'!Y446</f>
        <v>NA</v>
      </c>
      <c r="AK445" s="70" t="str">
        <f>'Extraction info'!AE446</f>
        <v>No</v>
      </c>
    </row>
    <row r="446" spans="1:37" x14ac:dyDescent="0.25">
      <c r="A446" s="65" t="str">
        <f>'FST imm. duration'!A447</f>
        <v xml:space="preserve">TAKAMORI et al. </v>
      </c>
      <c r="B446" s="66">
        <f>'FST imm. duration'!B447</f>
        <v>2001</v>
      </c>
      <c r="C446" s="67" t="str">
        <f>'FST imm. duration'!E447</f>
        <v>FST immob. Duration</v>
      </c>
      <c r="D446" s="68">
        <f>'FST imm. duration'!J447</f>
        <v>186.67672197083962</v>
      </c>
      <c r="E446" s="68">
        <f>'FST imm. duration'!Q447</f>
        <v>168.12468577174459</v>
      </c>
      <c r="F446" s="68">
        <f>'FST imm. duration'!O447</f>
        <v>26.392060914426899</v>
      </c>
      <c r="G446" s="68">
        <f>'FST imm. duration'!V447</f>
        <v>35.29540676507694</v>
      </c>
      <c r="H446" s="67">
        <f>'FST imm. duration'!N447</f>
        <v>10</v>
      </c>
      <c r="I446" s="67">
        <f t="shared" si="9"/>
        <v>3.3333333333333335</v>
      </c>
      <c r="J446" s="67">
        <f>'FST imm. duration'!U447</f>
        <v>10</v>
      </c>
      <c r="K446" s="67">
        <f>'FST imm. duration'!W447</f>
        <v>3</v>
      </c>
      <c r="T446" s="69" t="str">
        <f>'Extraction info'!D447</f>
        <v>M</v>
      </c>
      <c r="U446" s="69" t="str">
        <f>'Extraction info'!E447</f>
        <v>rat</v>
      </c>
      <c r="V446" s="69" t="str">
        <f>'Extraction info'!F447</f>
        <v>wistar</v>
      </c>
      <c r="W446" s="69" t="str">
        <f>'Extraction info'!G447</f>
        <v>NA</v>
      </c>
      <c r="X446" s="69" t="str">
        <f>'Extraction info'!H447</f>
        <v>NA</v>
      </c>
      <c r="Y446" s="69" t="str">
        <f>'Extraction info'!I447</f>
        <v>240-270</v>
      </c>
      <c r="Z446" s="69" t="str">
        <f>'Extraction info'!P447</f>
        <v>vehicle</v>
      </c>
      <c r="AA446" s="69" t="str">
        <f>'Extraction info'!Q447</f>
        <v>fluvoxamine</v>
      </c>
      <c r="AB446" s="69" t="str">
        <f>'Extraction info'!R447</f>
        <v>SSRI</v>
      </c>
      <c r="AC446" s="69">
        <f>'Extraction info'!S447</f>
        <v>0.625</v>
      </c>
      <c r="AD446" s="69">
        <f>'Extraction info'!T447</f>
        <v>8</v>
      </c>
      <c r="AE446" s="69" t="str">
        <f>'Extraction info'!U447</f>
        <v>oral</v>
      </c>
      <c r="AF446" s="69">
        <f>'Extraction info'!V447</f>
        <v>1</v>
      </c>
      <c r="AG446" s="69">
        <f>'Extraction info'!W447</f>
        <v>1</v>
      </c>
      <c r="AH446" s="70" t="str">
        <f>'Extraction info'!X447</f>
        <v>pre15test5</v>
      </c>
      <c r="AI446" s="70" t="str">
        <f>'Extraction info'!Y447</f>
        <v>NA</v>
      </c>
      <c r="AK446" s="70" t="str">
        <f>'Extraction info'!AE447</f>
        <v>No</v>
      </c>
    </row>
    <row r="447" spans="1:37" x14ac:dyDescent="0.25">
      <c r="A447" s="65" t="str">
        <f>'FST imm. duration'!A448</f>
        <v xml:space="preserve">TAKAMORI et al. </v>
      </c>
      <c r="B447" s="66">
        <f>'FST imm. duration'!B448</f>
        <v>2001</v>
      </c>
      <c r="C447" s="67" t="str">
        <f>'FST imm. duration'!E448</f>
        <v>FST immob. Duration</v>
      </c>
      <c r="D447" s="68">
        <f>'FST imm. duration'!J448</f>
        <v>186.67672197083962</v>
      </c>
      <c r="E447" s="68">
        <f>'FST imm. duration'!Q448</f>
        <v>171.84514831573654</v>
      </c>
      <c r="F447" s="68">
        <f>'FST imm. duration'!O448</f>
        <v>26.392060914426899</v>
      </c>
      <c r="G447" s="68">
        <f>'FST imm. duration'!V448</f>
        <v>44.039764296965366</v>
      </c>
      <c r="H447" s="67">
        <f>'FST imm. duration'!N448</f>
        <v>10</v>
      </c>
      <c r="I447" s="67">
        <f t="shared" si="9"/>
        <v>3.3333333333333335</v>
      </c>
      <c r="J447" s="67">
        <f>'FST imm. duration'!U448</f>
        <v>10</v>
      </c>
      <c r="K447" s="67">
        <f>'FST imm. duration'!W448</f>
        <v>3</v>
      </c>
      <c r="T447" s="69" t="str">
        <f>'Extraction info'!D448</f>
        <v>M</v>
      </c>
      <c r="U447" s="69" t="str">
        <f>'Extraction info'!E448</f>
        <v>rat</v>
      </c>
      <c r="V447" s="69" t="str">
        <f>'Extraction info'!F448</f>
        <v>wistar</v>
      </c>
      <c r="W447" s="69" t="str">
        <f>'Extraction info'!G448</f>
        <v>NA</v>
      </c>
      <c r="X447" s="69" t="str">
        <f>'Extraction info'!H448</f>
        <v>NA</v>
      </c>
      <c r="Y447" s="69" t="str">
        <f>'Extraction info'!I448</f>
        <v>240-270</v>
      </c>
      <c r="Z447" s="69" t="str">
        <f>'Extraction info'!P448</f>
        <v>vehicle</v>
      </c>
      <c r="AA447" s="69" t="str">
        <f>'Extraction info'!Q448</f>
        <v>fluvoxamine</v>
      </c>
      <c r="AB447" s="69" t="str">
        <f>'Extraction info'!R448</f>
        <v>SSRI</v>
      </c>
      <c r="AC447" s="69">
        <f>'Extraction info'!S448</f>
        <v>1.25</v>
      </c>
      <c r="AD447" s="69">
        <f>'Extraction info'!T448</f>
        <v>8</v>
      </c>
      <c r="AE447" s="69" t="str">
        <f>'Extraction info'!U448</f>
        <v>oral</v>
      </c>
      <c r="AF447" s="69">
        <f>'Extraction info'!V448</f>
        <v>1</v>
      </c>
      <c r="AG447" s="69">
        <f>'Extraction info'!W448</f>
        <v>1</v>
      </c>
      <c r="AH447" s="70" t="str">
        <f>'Extraction info'!X448</f>
        <v>pre15test5</v>
      </c>
      <c r="AI447" s="70" t="str">
        <f>'Extraction info'!Y448</f>
        <v>NA</v>
      </c>
      <c r="AK447" s="70" t="str">
        <f>'Extraction info'!AE448</f>
        <v>No</v>
      </c>
    </row>
    <row r="448" spans="1:37" x14ac:dyDescent="0.25">
      <c r="A448" s="65" t="str">
        <f>'FST imm. duration'!A449</f>
        <v xml:space="preserve">TAKAMORI et al. </v>
      </c>
      <c r="B448" s="66">
        <f>'FST imm. duration'!B449</f>
        <v>2001</v>
      </c>
      <c r="C448" s="67" t="str">
        <f>'FST imm. duration'!E449</f>
        <v>FST immob. Duration</v>
      </c>
      <c r="D448" s="68">
        <f>'FST imm. duration'!J449</f>
        <v>186.20496546574574</v>
      </c>
      <c r="E448" s="68">
        <f>'FST imm. duration'!Q449</f>
        <v>192.42113123016614</v>
      </c>
      <c r="F448" s="68">
        <f>'FST imm. duration'!O449</f>
        <v>32.762070214550135</v>
      </c>
      <c r="G448" s="68">
        <f>'FST imm. duration'!V449</f>
        <v>55.784065500450232</v>
      </c>
      <c r="H448" s="67">
        <f>'FST imm. duration'!N449</f>
        <v>10</v>
      </c>
      <c r="I448" s="67">
        <f t="shared" si="9"/>
        <v>3.3333333333333335</v>
      </c>
      <c r="J448" s="67">
        <f>'FST imm. duration'!U449</f>
        <v>10</v>
      </c>
      <c r="K448" s="67">
        <f>'FST imm. duration'!W449</f>
        <v>3</v>
      </c>
      <c r="T448" s="69" t="str">
        <f>'Extraction info'!D449</f>
        <v>M</v>
      </c>
      <c r="U448" s="69" t="str">
        <f>'Extraction info'!E449</f>
        <v>rat</v>
      </c>
      <c r="V448" s="69" t="str">
        <f>'Extraction info'!F449</f>
        <v>wistar</v>
      </c>
      <c r="W448" s="69" t="str">
        <f>'Extraction info'!G449</f>
        <v>NA</v>
      </c>
      <c r="X448" s="69" t="str">
        <f>'Extraction info'!H449</f>
        <v>NA</v>
      </c>
      <c r="Y448" s="69" t="str">
        <f>'Extraction info'!I449</f>
        <v>240-270</v>
      </c>
      <c r="Z448" s="69" t="str">
        <f>'Extraction info'!P449</f>
        <v>vehicle</v>
      </c>
      <c r="AA448" s="69" t="str">
        <f>'Extraction info'!Q449</f>
        <v>mianserin</v>
      </c>
      <c r="AB448" s="69" t="str">
        <f>'Extraction info'!R449</f>
        <v>teca</v>
      </c>
      <c r="AC448" s="69">
        <f>'Extraction info'!S449</f>
        <v>2.5</v>
      </c>
      <c r="AD448" s="69">
        <f>'Extraction info'!T449</f>
        <v>8</v>
      </c>
      <c r="AE448" s="69" t="str">
        <f>'Extraction info'!U449</f>
        <v>oral</v>
      </c>
      <c r="AF448" s="69">
        <f>'Extraction info'!V449</f>
        <v>1</v>
      </c>
      <c r="AG448" s="69">
        <f>'Extraction info'!W449</f>
        <v>1</v>
      </c>
      <c r="AH448" s="70" t="str">
        <f>'Extraction info'!X449</f>
        <v>pre15test5</v>
      </c>
      <c r="AI448" s="70" t="str">
        <f>'Extraction info'!Y449</f>
        <v>NA</v>
      </c>
      <c r="AK448" s="70" t="str">
        <f>'Extraction info'!AE449</f>
        <v>No</v>
      </c>
    </row>
    <row r="449" spans="1:37" x14ac:dyDescent="0.25">
      <c r="A449" s="65" t="str">
        <f>'FST imm. duration'!A450</f>
        <v xml:space="preserve">TAKAMORI et al. </v>
      </c>
      <c r="B449" s="66">
        <f>'FST imm. duration'!B450</f>
        <v>2001</v>
      </c>
      <c r="C449" s="67" t="str">
        <f>'FST imm. duration'!E450</f>
        <v>FST immob. Duration</v>
      </c>
      <c r="D449" s="68">
        <f>'FST imm. duration'!J450</f>
        <v>186.20496546574574</v>
      </c>
      <c r="E449" s="68">
        <f>'FST imm. duration'!Q450</f>
        <v>194.49318648497291</v>
      </c>
      <c r="F449" s="68">
        <f>'FST imm. duration'!O450</f>
        <v>32.762070214550135</v>
      </c>
      <c r="G449" s="68">
        <f>'FST imm. duration'!V450</f>
        <v>52.419312343280218</v>
      </c>
      <c r="H449" s="67">
        <f>'FST imm. duration'!N450</f>
        <v>10</v>
      </c>
      <c r="I449" s="67">
        <f t="shared" si="9"/>
        <v>3.3333333333333335</v>
      </c>
      <c r="J449" s="67">
        <f>'FST imm. duration'!U450</f>
        <v>10</v>
      </c>
      <c r="K449" s="67">
        <f>'FST imm. duration'!W450</f>
        <v>3</v>
      </c>
      <c r="T449" s="69" t="str">
        <f>'Extraction info'!D450</f>
        <v>M</v>
      </c>
      <c r="U449" s="69" t="str">
        <f>'Extraction info'!E450</f>
        <v>rat</v>
      </c>
      <c r="V449" s="69" t="str">
        <f>'Extraction info'!F450</f>
        <v>wistar</v>
      </c>
      <c r="W449" s="69" t="str">
        <f>'Extraction info'!G450</f>
        <v>NA</v>
      </c>
      <c r="X449" s="69" t="str">
        <f>'Extraction info'!H450</f>
        <v>NA</v>
      </c>
      <c r="Y449" s="69" t="str">
        <f>'Extraction info'!I450</f>
        <v>240-270</v>
      </c>
      <c r="Z449" s="69" t="str">
        <f>'Extraction info'!P450</f>
        <v>vehicle</v>
      </c>
      <c r="AA449" s="69" t="str">
        <f>'Extraction info'!Q450</f>
        <v>mianserin</v>
      </c>
      <c r="AB449" s="69" t="str">
        <f>'Extraction info'!R450</f>
        <v>teca</v>
      </c>
      <c r="AC449" s="69">
        <f>'Extraction info'!S450</f>
        <v>5</v>
      </c>
      <c r="AD449" s="69">
        <f>'Extraction info'!T450</f>
        <v>8</v>
      </c>
      <c r="AE449" s="69" t="str">
        <f>'Extraction info'!U450</f>
        <v>oral</v>
      </c>
      <c r="AF449" s="69">
        <f>'Extraction info'!V450</f>
        <v>1</v>
      </c>
      <c r="AG449" s="69">
        <f>'Extraction info'!W450</f>
        <v>1</v>
      </c>
      <c r="AH449" s="70" t="str">
        <f>'Extraction info'!X450</f>
        <v>pre15test5</v>
      </c>
      <c r="AI449" s="70" t="str">
        <f>'Extraction info'!Y450</f>
        <v>NA</v>
      </c>
      <c r="AK449" s="70" t="str">
        <f>'Extraction info'!AE450</f>
        <v>No</v>
      </c>
    </row>
    <row r="450" spans="1:37" x14ac:dyDescent="0.25">
      <c r="A450" s="65" t="str">
        <f>'FST imm. duration'!A451</f>
        <v xml:space="preserve">TAKAMORI et al. </v>
      </c>
      <c r="B450" s="66">
        <f>'FST imm. duration'!B451</f>
        <v>2001</v>
      </c>
      <c r="C450" s="67" t="str">
        <f>'FST imm. duration'!E451</f>
        <v>FST immob. Duration</v>
      </c>
      <c r="D450" s="68">
        <f>'FST imm. duration'!J451</f>
        <v>186.20496546574574</v>
      </c>
      <c r="E450" s="68">
        <f>'FST imm. duration'!Q451</f>
        <v>147.95594549187979</v>
      </c>
      <c r="F450" s="68">
        <f>'FST imm. duration'!O451</f>
        <v>32.762070214550135</v>
      </c>
      <c r="G450" s="68">
        <f>'FST imm. duration'!V451</f>
        <v>42.502145143200174</v>
      </c>
      <c r="H450" s="67">
        <f>'FST imm. duration'!N451</f>
        <v>10</v>
      </c>
      <c r="I450" s="67">
        <f t="shared" si="9"/>
        <v>3.3333333333333335</v>
      </c>
      <c r="J450" s="67">
        <f>'FST imm. duration'!U451</f>
        <v>10</v>
      </c>
      <c r="K450" s="67">
        <f>'FST imm. duration'!W451</f>
        <v>3</v>
      </c>
      <c r="T450" s="69" t="str">
        <f>'Extraction info'!D451</f>
        <v>M</v>
      </c>
      <c r="U450" s="69" t="str">
        <f>'Extraction info'!E451</f>
        <v>rat</v>
      </c>
      <c r="V450" s="69" t="str">
        <f>'Extraction info'!F451</f>
        <v>wistar</v>
      </c>
      <c r="W450" s="69" t="str">
        <f>'Extraction info'!G451</f>
        <v>NA</v>
      </c>
      <c r="X450" s="69" t="str">
        <f>'Extraction info'!H451</f>
        <v>NA</v>
      </c>
      <c r="Y450" s="69" t="str">
        <f>'Extraction info'!I451</f>
        <v>240-270</v>
      </c>
      <c r="Z450" s="69" t="str">
        <f>'Extraction info'!P451</f>
        <v>vehicle</v>
      </c>
      <c r="AA450" s="69" t="str">
        <f>'Extraction info'!Q451</f>
        <v>mianserin</v>
      </c>
      <c r="AB450" s="69" t="str">
        <f>'Extraction info'!R451</f>
        <v>teca</v>
      </c>
      <c r="AC450" s="69">
        <f>'Extraction info'!S451</f>
        <v>10</v>
      </c>
      <c r="AD450" s="69">
        <f>'Extraction info'!T451</f>
        <v>8</v>
      </c>
      <c r="AE450" s="69" t="str">
        <f>'Extraction info'!U451</f>
        <v>oral</v>
      </c>
      <c r="AF450" s="69">
        <f>'Extraction info'!V451</f>
        <v>1</v>
      </c>
      <c r="AG450" s="69">
        <f>'Extraction info'!W451</f>
        <v>1</v>
      </c>
      <c r="AH450" s="70" t="str">
        <f>'Extraction info'!X451</f>
        <v>pre15test5</v>
      </c>
      <c r="AI450" s="70" t="str">
        <f>'Extraction info'!Y451</f>
        <v>NA</v>
      </c>
      <c r="AK450" s="70" t="str">
        <f>'Extraction info'!AE451</f>
        <v>No</v>
      </c>
    </row>
    <row r="451" spans="1:37" x14ac:dyDescent="0.25">
      <c r="A451" s="65" t="str">
        <f>'FST imm. duration'!A452</f>
        <v xml:space="preserve">TONG et al. </v>
      </c>
      <c r="B451" s="66">
        <f>'FST imm. duration'!B452</f>
        <v>2017</v>
      </c>
      <c r="C451" s="67" t="str">
        <f>'FST imm. duration'!E452</f>
        <v>FST immob. Duration</v>
      </c>
      <c r="D451" s="68">
        <f>'FST imm. duration'!J452</f>
        <v>240.05376344086025</v>
      </c>
      <c r="E451" s="68">
        <f>'FST imm. duration'!Q452</f>
        <v>188.26164874551975</v>
      </c>
      <c r="F451" s="68">
        <f>'FST imm. duration'!O452</f>
        <v>48.067943877196775</v>
      </c>
      <c r="G451" s="68">
        <f>'FST imm. duration'!V452</f>
        <v>7.6820914872232287</v>
      </c>
      <c r="H451" s="67">
        <f>'FST imm. duration'!N452</f>
        <v>6</v>
      </c>
      <c r="I451" s="67">
        <f t="shared" ref="I451:I514" si="10">H451/K451</f>
        <v>2</v>
      </c>
      <c r="J451" s="67">
        <f>'FST imm. duration'!U452</f>
        <v>6</v>
      </c>
      <c r="K451" s="67">
        <f>'FST imm. duration'!W452</f>
        <v>3</v>
      </c>
      <c r="T451" s="69" t="str">
        <f>'Extraction info'!D452</f>
        <v>M</v>
      </c>
      <c r="U451" s="69" t="str">
        <f>'Extraction info'!E452</f>
        <v>rat</v>
      </c>
      <c r="V451" s="69" t="str">
        <f>'Extraction info'!F452</f>
        <v>wistar</v>
      </c>
      <c r="W451" s="69" t="str">
        <f>'Extraction info'!G452</f>
        <v>42-56</v>
      </c>
      <c r="X451" s="69" t="str">
        <f>'Extraction info'!H452</f>
        <v>NA</v>
      </c>
      <c r="Y451" s="69">
        <f>'Extraction info'!I452</f>
        <v>250</v>
      </c>
      <c r="Z451" s="69" t="str">
        <f>'Extraction info'!P452</f>
        <v>vehicle</v>
      </c>
      <c r="AA451" s="69" t="str">
        <f>'Extraction info'!Q452</f>
        <v>desvenlafaxine</v>
      </c>
      <c r="AB451" s="69" t="str">
        <f>'Extraction info'!R452</f>
        <v>SNRI</v>
      </c>
      <c r="AC451" s="69">
        <f>'Extraction info'!S452</f>
        <v>5</v>
      </c>
      <c r="AD451" s="69">
        <f>'Extraction info'!T452</f>
        <v>16</v>
      </c>
      <c r="AE451" s="69" t="str">
        <f>'Extraction info'!U452</f>
        <v>oral</v>
      </c>
      <c r="AF451" s="69">
        <f>'Extraction info'!V452</f>
        <v>1</v>
      </c>
      <c r="AG451" s="69">
        <f>'Extraction info'!W452</f>
        <v>1</v>
      </c>
      <c r="AH451" s="70" t="str">
        <f>'Extraction info'!X452</f>
        <v>pre15test5</v>
      </c>
      <c r="AI451" s="70" t="str">
        <f>'Extraction info'!Y452</f>
        <v>video analysis</v>
      </c>
      <c r="AK451" s="70" t="str">
        <f>'Extraction info'!AE452</f>
        <v>NA</v>
      </c>
    </row>
    <row r="452" spans="1:37" x14ac:dyDescent="0.25">
      <c r="A452" s="65" t="str">
        <f>'FST imm. duration'!A453</f>
        <v xml:space="preserve">TONG et al. </v>
      </c>
      <c r="B452" s="66">
        <f>'FST imm. duration'!B453</f>
        <v>2017</v>
      </c>
      <c r="C452" s="67" t="str">
        <f>'FST imm. duration'!E453</f>
        <v>FST immob. Duration</v>
      </c>
      <c r="D452" s="68">
        <f>'FST imm. duration'!J453</f>
        <v>240.05376344086025</v>
      </c>
      <c r="E452" s="68">
        <f>'FST imm. duration'!Q453</f>
        <v>139.69534050179212</v>
      </c>
      <c r="F452" s="68">
        <f>'FST imm. duration'!O453</f>
        <v>48.067943877196775</v>
      </c>
      <c r="G452" s="68">
        <f>'FST imm. duration'!V453</f>
        <v>17.778554584716616</v>
      </c>
      <c r="H452" s="67">
        <f>'FST imm. duration'!N453</f>
        <v>6</v>
      </c>
      <c r="I452" s="67">
        <f t="shared" si="10"/>
        <v>2</v>
      </c>
      <c r="J452" s="67">
        <f>'FST imm. duration'!U453</f>
        <v>6</v>
      </c>
      <c r="K452" s="67">
        <f>'FST imm. duration'!W453</f>
        <v>3</v>
      </c>
      <c r="T452" s="69" t="str">
        <f>'Extraction info'!D453</f>
        <v>M</v>
      </c>
      <c r="U452" s="69" t="str">
        <f>'Extraction info'!E453</f>
        <v>rat</v>
      </c>
      <c r="V452" s="69" t="str">
        <f>'Extraction info'!F453</f>
        <v>wistar</v>
      </c>
      <c r="W452" s="69" t="str">
        <f>'Extraction info'!G453</f>
        <v>42-57</v>
      </c>
      <c r="X452" s="69" t="str">
        <f>'Extraction info'!H453</f>
        <v>NA</v>
      </c>
      <c r="Y452" s="69">
        <f>'Extraction info'!I453</f>
        <v>250</v>
      </c>
      <c r="Z452" s="69" t="str">
        <f>'Extraction info'!P453</f>
        <v>vehicle</v>
      </c>
      <c r="AA452" s="69" t="str">
        <f>'Extraction info'!Q453</f>
        <v>desvenlafaxine</v>
      </c>
      <c r="AB452" s="69" t="str">
        <f>'Extraction info'!R453</f>
        <v>SNRI</v>
      </c>
      <c r="AC452" s="69">
        <f>'Extraction info'!S453</f>
        <v>5</v>
      </c>
      <c r="AD452" s="69">
        <f>'Extraction info'!T453</f>
        <v>16</v>
      </c>
      <c r="AE452" s="69" t="str">
        <f>'Extraction info'!U453</f>
        <v>intranasal</v>
      </c>
      <c r="AF452" s="69">
        <f>'Extraction info'!V453</f>
        <v>1</v>
      </c>
      <c r="AG452" s="69">
        <f>'Extraction info'!W453</f>
        <v>1</v>
      </c>
      <c r="AH452" s="70" t="str">
        <f>'Extraction info'!X453</f>
        <v>pre15test5</v>
      </c>
      <c r="AI452" s="70" t="str">
        <f>'Extraction info'!Y453</f>
        <v>video analysis</v>
      </c>
      <c r="AK452" s="70" t="str">
        <f>'Extraction info'!AE453</f>
        <v>NA</v>
      </c>
    </row>
    <row r="453" spans="1:37" x14ac:dyDescent="0.25">
      <c r="A453" s="65" t="str">
        <f>'FST imm. duration'!A454</f>
        <v xml:space="preserve">TONG et al. </v>
      </c>
      <c r="B453" s="66">
        <f>'FST imm. duration'!B454</f>
        <v>2017</v>
      </c>
      <c r="C453" s="67" t="str">
        <f>'FST imm. duration'!E454</f>
        <v>FST immob. Duration</v>
      </c>
      <c r="D453" s="68">
        <f>'FST imm. duration'!J454</f>
        <v>240.05376344086025</v>
      </c>
      <c r="E453" s="68">
        <f>'FST imm. duration'!Q454</f>
        <v>87.903225806451616</v>
      </c>
      <c r="F453" s="68">
        <f>'FST imm. duration'!O454</f>
        <v>48.067943877196775</v>
      </c>
      <c r="G453" s="68">
        <f>'FST imm. duration'!V454</f>
        <v>37.971480779703384</v>
      </c>
      <c r="H453" s="67">
        <f>'FST imm. duration'!N454</f>
        <v>6</v>
      </c>
      <c r="I453" s="67">
        <f t="shared" si="10"/>
        <v>2</v>
      </c>
      <c r="J453" s="67">
        <f>'FST imm. duration'!U454</f>
        <v>6</v>
      </c>
      <c r="K453" s="67">
        <f>'FST imm. duration'!W454</f>
        <v>3</v>
      </c>
      <c r="T453" s="69" t="str">
        <f>'Extraction info'!D454</f>
        <v>M</v>
      </c>
      <c r="U453" s="69" t="str">
        <f>'Extraction info'!E454</f>
        <v>rat</v>
      </c>
      <c r="V453" s="69" t="str">
        <f>'Extraction info'!F454</f>
        <v>wistar</v>
      </c>
      <c r="W453" s="69" t="str">
        <f>'Extraction info'!G454</f>
        <v>42-58</v>
      </c>
      <c r="X453" s="69" t="str">
        <f>'Extraction info'!H454</f>
        <v>NA</v>
      </c>
      <c r="Y453" s="69">
        <f>'Extraction info'!I454</f>
        <v>250</v>
      </c>
      <c r="Z453" s="69" t="str">
        <f>'Extraction info'!P454</f>
        <v>vehicle</v>
      </c>
      <c r="AA453" s="69" t="str">
        <f>'Extraction info'!Q454</f>
        <v>desvenlafaxine</v>
      </c>
      <c r="AB453" s="69" t="str">
        <f>'Extraction info'!R454</f>
        <v>SNRI</v>
      </c>
      <c r="AC453" s="69">
        <f>'Extraction info'!S454</f>
        <v>5</v>
      </c>
      <c r="AD453" s="69">
        <f>'Extraction info'!T454</f>
        <v>16</v>
      </c>
      <c r="AE453" s="69" t="str">
        <f>'Extraction info'!U454</f>
        <v>intranasal</v>
      </c>
      <c r="AF453" s="69">
        <f>'Extraction info'!V454</f>
        <v>1</v>
      </c>
      <c r="AG453" s="69">
        <f>'Extraction info'!W454</f>
        <v>1</v>
      </c>
      <c r="AH453" s="70" t="str">
        <f>'Extraction info'!X454</f>
        <v>pre15test5</v>
      </c>
      <c r="AI453" s="70" t="str">
        <f>'Extraction info'!Y454</f>
        <v>video analysis</v>
      </c>
      <c r="AK453" s="70" t="str">
        <f>'Extraction info'!AE454</f>
        <v>NA</v>
      </c>
    </row>
    <row r="454" spans="1:37" x14ac:dyDescent="0.25">
      <c r="A454" s="65" t="str">
        <f>'FST imm. duration'!A455</f>
        <v xml:space="preserve">VALECHA et al. </v>
      </c>
      <c r="B454" s="66">
        <f>'FST imm. duration'!B455</f>
        <v>2016</v>
      </c>
      <c r="C454" s="67" t="str">
        <f>'FST imm. duration'!E455</f>
        <v>FST immob. Duration</v>
      </c>
      <c r="D454" s="68">
        <f>'FST imm. duration'!J455</f>
        <v>145.9702300405954</v>
      </c>
      <c r="E454" s="68">
        <f>'FST imm. duration'!Q455</f>
        <v>111.97834912043302</v>
      </c>
      <c r="F454" s="68">
        <f>'FST imm. duration'!O455</f>
        <v>14.788676039975535</v>
      </c>
      <c r="G454" s="68">
        <f>'FST imm. duration'!V455</f>
        <v>14.788676039975535</v>
      </c>
      <c r="H454" s="67">
        <f>'FST imm. duration'!N455</f>
        <v>10</v>
      </c>
      <c r="I454" s="67">
        <f t="shared" si="10"/>
        <v>10</v>
      </c>
      <c r="J454" s="67">
        <f>'FST imm. duration'!U455</f>
        <v>10</v>
      </c>
      <c r="K454" s="67">
        <f>'FST imm. duration'!W455</f>
        <v>1</v>
      </c>
      <c r="T454" s="69" t="str">
        <f>'Extraction info'!D455</f>
        <v>M and F</v>
      </c>
      <c r="U454" s="69" t="str">
        <f>'Extraction info'!E455</f>
        <v>mice</v>
      </c>
      <c r="V454" s="69" t="str">
        <f>'Extraction info'!F455</f>
        <v>swiss</v>
      </c>
      <c r="W454" s="69" t="str">
        <f>'Extraction info'!G455</f>
        <v>NA</v>
      </c>
      <c r="X454" s="69" t="str">
        <f>'Extraction info'!H455</f>
        <v>NA</v>
      </c>
      <c r="Y454" s="69" t="str">
        <f>'Extraction info'!I455</f>
        <v>20-25</v>
      </c>
      <c r="Z454" s="69" t="str">
        <f>'Extraction info'!P455</f>
        <v>vehicle</v>
      </c>
      <c r="AA454" s="69" t="str">
        <f>'Extraction info'!Q455</f>
        <v>fluoxetine</v>
      </c>
      <c r="AB454" s="69" t="str">
        <f>'Extraction info'!R455</f>
        <v>SSRI</v>
      </c>
      <c r="AC454" s="69">
        <f>'Extraction info'!S455</f>
        <v>20</v>
      </c>
      <c r="AD454" s="69">
        <f>'Extraction info'!T455</f>
        <v>14</v>
      </c>
      <c r="AE454" s="69" t="str">
        <f>'Extraction info'!U455</f>
        <v>oral</v>
      </c>
      <c r="AF454" s="69">
        <f>'Extraction info'!V455</f>
        <v>1</v>
      </c>
      <c r="AG454" s="69">
        <f>'Extraction info'!W455</f>
        <v>1</v>
      </c>
      <c r="AH454" s="70" t="str">
        <f>'Extraction info'!X455</f>
        <v>test6score4</v>
      </c>
      <c r="AI454" s="70" t="str">
        <f>'Extraction info'!Y455</f>
        <v>manually</v>
      </c>
      <c r="AK454" s="70" t="str">
        <f>'Extraction info'!AE455</f>
        <v>No</v>
      </c>
    </row>
    <row r="455" spans="1:37" x14ac:dyDescent="0.25">
      <c r="A455" s="65" t="str">
        <f>'FST imm. duration'!A456</f>
        <v xml:space="preserve">VAZHAYIL et al. </v>
      </c>
      <c r="B455" s="66">
        <f>'FST imm. duration'!B456</f>
        <v>2017</v>
      </c>
      <c r="C455" s="67" t="str">
        <f>'FST imm. duration'!E456</f>
        <v>FST immob. Duration</v>
      </c>
      <c r="D455" s="68">
        <f>'FST imm. duration'!J456</f>
        <v>112.65560165975104</v>
      </c>
      <c r="E455" s="68">
        <f>'FST imm. duration'!Q456</f>
        <v>75.352697095435687</v>
      </c>
      <c r="F455" s="68">
        <f>'FST imm. duration'!O456</f>
        <v>38.216105530559126</v>
      </c>
      <c r="G455" s="68">
        <f>'FST imm. duration'!V456</f>
        <v>31.609597925542253</v>
      </c>
      <c r="H455" s="67">
        <f>'FST imm. duration'!N456</f>
        <v>6</v>
      </c>
      <c r="I455" s="67">
        <f t="shared" si="10"/>
        <v>6</v>
      </c>
      <c r="J455" s="67">
        <f>'FST imm. duration'!U456</f>
        <v>6</v>
      </c>
      <c r="K455" s="67">
        <f>'FST imm. duration'!W456</f>
        <v>1</v>
      </c>
      <c r="T455" s="69" t="str">
        <f>'Extraction info'!D456</f>
        <v>M</v>
      </c>
      <c r="U455" s="69" t="str">
        <f>'Extraction info'!E456</f>
        <v>mice</v>
      </c>
      <c r="V455" s="69" t="str">
        <f>'Extraction info'!F456</f>
        <v>swiss</v>
      </c>
      <c r="W455" s="69" t="str">
        <f>'Extraction info'!G456</f>
        <v>NA</v>
      </c>
      <c r="X455" s="69" t="str">
        <f>'Extraction info'!H456</f>
        <v>restraint-stress</v>
      </c>
      <c r="Y455" s="69" t="str">
        <f>'Extraction info'!I456</f>
        <v>20-30</v>
      </c>
      <c r="Z455" s="69" t="str">
        <f>'Extraction info'!P456</f>
        <v>vehicle</v>
      </c>
      <c r="AA455" s="69" t="str">
        <f>'Extraction info'!Q456</f>
        <v>imipramine</v>
      </c>
      <c r="AB455" s="69" t="str">
        <f>'Extraction info'!R456</f>
        <v>tricyclic</v>
      </c>
      <c r="AC455" s="69">
        <f>'Extraction info'!S456</f>
        <v>15</v>
      </c>
      <c r="AD455" s="69">
        <f>'Extraction info'!T456</f>
        <v>1</v>
      </c>
      <c r="AE455" s="69" t="str">
        <f>'Extraction info'!U456</f>
        <v>IP</v>
      </c>
      <c r="AF455" s="69">
        <f>'Extraction info'!V456</f>
        <v>1</v>
      </c>
      <c r="AG455" s="69">
        <f>'Extraction info'!W456</f>
        <v>1</v>
      </c>
      <c r="AH455" s="70" t="str">
        <f>'Extraction info'!X456</f>
        <v>test6score4</v>
      </c>
      <c r="AI455" s="70" t="str">
        <f>'Extraction info'!Y456</f>
        <v>manually</v>
      </c>
      <c r="AK455" s="70" t="str">
        <f>'Extraction info'!AE456</f>
        <v>NA</v>
      </c>
    </row>
    <row r="456" spans="1:37" x14ac:dyDescent="0.25">
      <c r="A456" s="65" t="str">
        <f>'FST imm. duration'!A457</f>
        <v xml:space="preserve">VAZQUEZ-PALACIOS et al. </v>
      </c>
      <c r="B456" s="66">
        <f>'FST imm. duration'!B457</f>
        <v>2004</v>
      </c>
      <c r="C456" s="67" t="str">
        <f>'FST imm. duration'!E457</f>
        <v>FST immob. Duration</v>
      </c>
      <c r="D456" s="68">
        <f>'FST imm. duration'!J457</f>
        <v>38.804773779836125</v>
      </c>
      <c r="E456" s="68">
        <f>'FST imm. duration'!Q457</f>
        <v>40.265407908799432</v>
      </c>
      <c r="F456" s="68">
        <f>'FST imm. duration'!O457</f>
        <v>4.5907664642629671</v>
      </c>
      <c r="G456" s="68">
        <f>'FST imm. duration'!V457</f>
        <v>6.4214402076807131</v>
      </c>
      <c r="H456" s="67">
        <f>'FST imm. duration'!N457</f>
        <v>10</v>
      </c>
      <c r="I456" s="67">
        <f t="shared" si="10"/>
        <v>10</v>
      </c>
      <c r="J456" s="67">
        <f>'FST imm. duration'!U457</f>
        <v>10</v>
      </c>
      <c r="K456" s="67">
        <f>'FST imm. duration'!W457</f>
        <v>1</v>
      </c>
      <c r="T456" s="69" t="str">
        <f>'Extraction info'!D457</f>
        <v>M</v>
      </c>
      <c r="U456" s="69" t="str">
        <f>'Extraction info'!E457</f>
        <v>rat</v>
      </c>
      <c r="V456" s="69" t="str">
        <f>'Extraction info'!F457</f>
        <v>wistar</v>
      </c>
      <c r="W456" s="69" t="str">
        <f>'Extraction info'!G457</f>
        <v>NA</v>
      </c>
      <c r="X456" s="69" t="str">
        <f>'Extraction info'!H457</f>
        <v>NA</v>
      </c>
      <c r="Y456" s="69" t="str">
        <f>'Extraction info'!I457</f>
        <v>250-300</v>
      </c>
      <c r="Z456" s="69" t="str">
        <f>'Extraction info'!P457</f>
        <v>vehicle</v>
      </c>
      <c r="AA456" s="69" t="str">
        <f>'Extraction info'!Q457</f>
        <v>fluoxetine</v>
      </c>
      <c r="AB456" s="69" t="str">
        <f>'Extraction info'!R457</f>
        <v>SSRI</v>
      </c>
      <c r="AC456" s="69">
        <f>'Extraction info'!S457</f>
        <v>5</v>
      </c>
      <c r="AD456" s="69">
        <f>'Extraction info'!T457</f>
        <v>1</v>
      </c>
      <c r="AE456" s="69" t="str">
        <f>'Extraction info'!U457</f>
        <v>subcutaneous</v>
      </c>
      <c r="AF456" s="69">
        <f>'Extraction info'!V457</f>
        <v>1</v>
      </c>
      <c r="AG456" s="69">
        <f>'Extraction info'!W457</f>
        <v>0.66</v>
      </c>
      <c r="AH456" s="70" t="str">
        <f>'Extraction info'!X457</f>
        <v>pre15test5</v>
      </c>
      <c r="AI456" s="70" t="str">
        <f>'Extraction info'!Y457</f>
        <v>video analysis, score5sinterval</v>
      </c>
      <c r="AK456" s="70" t="str">
        <f>'Extraction info'!AE457</f>
        <v>No</v>
      </c>
    </row>
    <row r="457" spans="1:37" x14ac:dyDescent="0.25">
      <c r="A457" s="65" t="str">
        <f>'FST imm. duration'!A458</f>
        <v xml:space="preserve">VAZQUEZ-PALACIOS et al. </v>
      </c>
      <c r="B457" s="66">
        <f>'FST imm. duration'!B458</f>
        <v>2004</v>
      </c>
      <c r="C457" s="67" t="str">
        <f>'FST imm. duration'!E458</f>
        <v>FST immob. Duration</v>
      </c>
      <c r="D457" s="68">
        <f>'FST imm. duration'!J458</f>
        <v>38.542510121457489</v>
      </c>
      <c r="E457" s="68">
        <f>'FST imm. duration'!Q458</f>
        <v>28.461538461538463</v>
      </c>
      <c r="F457" s="68">
        <f>'FST imm. duration'!O458</f>
        <v>5.2491248610082417</v>
      </c>
      <c r="G457" s="68">
        <f>'FST imm. duration'!V458</f>
        <v>3.9261746927866525</v>
      </c>
      <c r="H457" s="67">
        <f>'FST imm. duration'!N458</f>
        <v>10</v>
      </c>
      <c r="I457" s="67">
        <f t="shared" si="10"/>
        <v>10</v>
      </c>
      <c r="J457" s="67">
        <f>'FST imm. duration'!U458</f>
        <v>10</v>
      </c>
      <c r="K457" s="67">
        <f>'FST imm. duration'!W458</f>
        <v>1</v>
      </c>
      <c r="T457" s="69" t="str">
        <f>'Extraction info'!D458</f>
        <v>M</v>
      </c>
      <c r="U457" s="69" t="str">
        <f>'Extraction info'!E458</f>
        <v>rat</v>
      </c>
      <c r="V457" s="69" t="str">
        <f>'Extraction info'!F458</f>
        <v>wistar</v>
      </c>
      <c r="W457" s="69" t="str">
        <f>'Extraction info'!G458</f>
        <v>NA</v>
      </c>
      <c r="X457" s="69" t="str">
        <f>'Extraction info'!H458</f>
        <v>NA</v>
      </c>
      <c r="Y457" s="69" t="str">
        <f>'Extraction info'!I458</f>
        <v>250-300</v>
      </c>
      <c r="Z457" s="69" t="str">
        <f>'Extraction info'!P458</f>
        <v>vehicle</v>
      </c>
      <c r="AA457" s="69" t="str">
        <f>'Extraction info'!Q458</f>
        <v>fluoxetine</v>
      </c>
      <c r="AB457" s="69" t="str">
        <f>'Extraction info'!R458</f>
        <v>SSRI</v>
      </c>
      <c r="AC457" s="69">
        <f>'Extraction info'!S458</f>
        <v>5</v>
      </c>
      <c r="AD457" s="69">
        <f>'Extraction info'!T458</f>
        <v>7</v>
      </c>
      <c r="AE457" s="69" t="str">
        <f>'Extraction info'!U458</f>
        <v>subcutaneous</v>
      </c>
      <c r="AF457" s="69">
        <f>'Extraction info'!V458</f>
        <v>1</v>
      </c>
      <c r="AG457" s="69" t="str">
        <f>'Extraction info'!W458</f>
        <v>&lt;24</v>
      </c>
      <c r="AH457" s="70" t="str">
        <f>'Extraction info'!X458</f>
        <v>pre15test5</v>
      </c>
      <c r="AI457" s="70" t="str">
        <f>'Extraction info'!Y458</f>
        <v>video analysis, score5sinterval</v>
      </c>
      <c r="AK457" s="70" t="str">
        <f>'Extraction info'!AE458</f>
        <v>No</v>
      </c>
    </row>
    <row r="458" spans="1:37" x14ac:dyDescent="0.25">
      <c r="A458" s="65" t="str">
        <f>'FST imm. duration'!A459</f>
        <v xml:space="preserve">VAZQUEZ-PALACIOS et al. </v>
      </c>
      <c r="B458" s="66">
        <f>'FST imm. duration'!B459</f>
        <v>2004</v>
      </c>
      <c r="C458" s="67" t="str">
        <f>'FST imm. duration'!E459</f>
        <v>FST immob. Duration</v>
      </c>
      <c r="D458" s="68">
        <f>'FST imm. duration'!J459</f>
        <v>38.692722371967655</v>
      </c>
      <c r="E458" s="68">
        <f>'FST imm. duration'!Q459</f>
        <v>21.886792452830186</v>
      </c>
      <c r="F458" s="68">
        <f>'FST imm. duration'!O459</f>
        <v>4.9011041902879189</v>
      </c>
      <c r="G458" s="68">
        <f>'FST imm. duration'!V459</f>
        <v>10.185773056337503</v>
      </c>
      <c r="H458" s="67">
        <f>'FST imm. duration'!N459</f>
        <v>10</v>
      </c>
      <c r="I458" s="67">
        <f t="shared" si="10"/>
        <v>10</v>
      </c>
      <c r="J458" s="67">
        <f>'FST imm. duration'!U459</f>
        <v>10</v>
      </c>
      <c r="K458" s="67">
        <f>'FST imm. duration'!W459</f>
        <v>1</v>
      </c>
      <c r="T458" s="69" t="str">
        <f>'Extraction info'!D459</f>
        <v>M</v>
      </c>
      <c r="U458" s="69" t="str">
        <f>'Extraction info'!E459</f>
        <v>rat</v>
      </c>
      <c r="V458" s="69" t="str">
        <f>'Extraction info'!F459</f>
        <v>wistar</v>
      </c>
      <c r="W458" s="69" t="str">
        <f>'Extraction info'!G459</f>
        <v>NA</v>
      </c>
      <c r="X458" s="69" t="str">
        <f>'Extraction info'!H459</f>
        <v>NA</v>
      </c>
      <c r="Y458" s="69" t="str">
        <f>'Extraction info'!I459</f>
        <v>250-300</v>
      </c>
      <c r="Z458" s="69" t="str">
        <f>'Extraction info'!P459</f>
        <v>vehicle</v>
      </c>
      <c r="AA458" s="69" t="str">
        <f>'Extraction info'!Q459</f>
        <v>fluoxetine</v>
      </c>
      <c r="AB458" s="69" t="str">
        <f>'Extraction info'!R459</f>
        <v>SSRI</v>
      </c>
      <c r="AC458" s="69">
        <f>'Extraction info'!S459</f>
        <v>5</v>
      </c>
      <c r="AD458" s="69">
        <f>'Extraction info'!T459</f>
        <v>14</v>
      </c>
      <c r="AE458" s="69" t="str">
        <f>'Extraction info'!U459</f>
        <v>subcutaneous</v>
      </c>
      <c r="AF458" s="69">
        <f>'Extraction info'!V459</f>
        <v>1</v>
      </c>
      <c r="AG458" s="69" t="str">
        <f>'Extraction info'!W459</f>
        <v>&lt;24</v>
      </c>
      <c r="AH458" s="70" t="str">
        <f>'Extraction info'!X459</f>
        <v>pre15test5</v>
      </c>
      <c r="AI458" s="70" t="str">
        <f>'Extraction info'!Y459</f>
        <v>video analysis, score5sinterval</v>
      </c>
      <c r="AK458" s="70" t="str">
        <f>'Extraction info'!AE459</f>
        <v>No</v>
      </c>
    </row>
    <row r="459" spans="1:37" x14ac:dyDescent="0.25">
      <c r="A459" s="65" t="str">
        <f>'FST imm. duration'!A460</f>
        <v xml:space="preserve">VAZQUEZ-PALACIOS et al. </v>
      </c>
      <c r="B459" s="66">
        <f>'FST imm. duration'!B460</f>
        <v>2005</v>
      </c>
      <c r="C459" s="67" t="str">
        <f>'FST imm. duration'!E460</f>
        <v>FST immob. Duration</v>
      </c>
      <c r="D459" s="68">
        <f>'FST imm. duration'!J460</f>
        <v>41.670111616370399</v>
      </c>
      <c r="E459" s="68">
        <f>'FST imm. duration'!Q460</f>
        <v>39.66101694915254</v>
      </c>
      <c r="F459" s="68">
        <f>'FST imm. duration'!O460</f>
        <v>5.8826992438022767</v>
      </c>
      <c r="G459" s="68">
        <f>'FST imm. duration'!V460</f>
        <v>6.3533151833064583</v>
      </c>
      <c r="H459" s="67">
        <f>'FST imm. duration'!N460</f>
        <v>10</v>
      </c>
      <c r="I459" s="67">
        <f t="shared" si="10"/>
        <v>10</v>
      </c>
      <c r="J459" s="67">
        <f>'FST imm. duration'!U460</f>
        <v>10</v>
      </c>
      <c r="K459" s="67">
        <f>'FST imm. duration'!W460</f>
        <v>1</v>
      </c>
      <c r="T459" s="69" t="str">
        <f>'Extraction info'!D460</f>
        <v>M</v>
      </c>
      <c r="U459" s="69" t="str">
        <f>'Extraction info'!E460</f>
        <v>rat</v>
      </c>
      <c r="V459" s="69" t="str">
        <f>'Extraction info'!F460</f>
        <v>wistar</v>
      </c>
      <c r="W459" s="69">
        <f>'Extraction info'!G460</f>
        <v>120</v>
      </c>
      <c r="X459" s="69" t="str">
        <f>'Extraction info'!H460</f>
        <v>NA</v>
      </c>
      <c r="Y459" s="69" t="str">
        <f>'Extraction info'!I460</f>
        <v>NA</v>
      </c>
      <c r="Z459" s="69" t="str">
        <f>'Extraction info'!P460</f>
        <v>vehicle</v>
      </c>
      <c r="AA459" s="69" t="str">
        <f>'Extraction info'!Q460</f>
        <v>fluoxetine</v>
      </c>
      <c r="AB459" s="69" t="str">
        <f>'Extraction info'!R460</f>
        <v>SSRI</v>
      </c>
      <c r="AC459" s="69">
        <f>'Extraction info'!S460</f>
        <v>5</v>
      </c>
      <c r="AD459" s="69">
        <f>'Extraction info'!T460</f>
        <v>1</v>
      </c>
      <c r="AE459" s="69" t="str">
        <f>'Extraction info'!U460</f>
        <v>subcutaneous</v>
      </c>
      <c r="AF459" s="69">
        <f>'Extraction info'!V460</f>
        <v>1</v>
      </c>
      <c r="AG459" s="69">
        <f>'Extraction info'!W460</f>
        <v>0.66</v>
      </c>
      <c r="AH459" s="70" t="str">
        <f>'Extraction info'!X460</f>
        <v>pre15test5</v>
      </c>
      <c r="AI459" s="70" t="str">
        <f>'Extraction info'!Y460</f>
        <v>video analysis, score5sinterval</v>
      </c>
      <c r="AK459" s="70" t="str">
        <f>'Extraction info'!AE460</f>
        <v>No</v>
      </c>
    </row>
    <row r="460" spans="1:37" x14ac:dyDescent="0.25">
      <c r="A460" s="65" t="str">
        <f>'FST imm. duration'!A461</f>
        <v xml:space="preserve">VAZQUEZ-PALACIOS et al. </v>
      </c>
      <c r="B460" s="66">
        <f>'FST imm. duration'!B461</f>
        <v>2005</v>
      </c>
      <c r="C460" s="67" t="str">
        <f>'FST imm. duration'!E461</f>
        <v>FST immob. Duration</v>
      </c>
      <c r="D460" s="68">
        <f>'FST imm. duration'!J461</f>
        <v>50.638820638820633</v>
      </c>
      <c r="E460" s="68">
        <f>'FST imm. duration'!Q461</f>
        <v>46.953316953316943</v>
      </c>
      <c r="F460" s="68">
        <f>'FST imm. duration'!O461</f>
        <v>3.5740730311485369</v>
      </c>
      <c r="G460" s="68">
        <f>'FST imm. duration'!V461</f>
        <v>4.9337747277811328</v>
      </c>
      <c r="H460" s="67">
        <f>'FST imm. duration'!N461</f>
        <v>10</v>
      </c>
      <c r="I460" s="67">
        <f t="shared" si="10"/>
        <v>10</v>
      </c>
      <c r="J460" s="67">
        <f>'FST imm. duration'!U461</f>
        <v>10</v>
      </c>
      <c r="K460" s="67">
        <f>'FST imm. duration'!W461</f>
        <v>1</v>
      </c>
      <c r="T460" s="69" t="str">
        <f>'Extraction info'!D461</f>
        <v>M</v>
      </c>
      <c r="U460" s="69" t="str">
        <f>'Extraction info'!E461</f>
        <v>rat</v>
      </c>
      <c r="V460" s="69" t="str">
        <f>'Extraction info'!F461</f>
        <v>wistar</v>
      </c>
      <c r="W460" s="69">
        <f>'Extraction info'!G461</f>
        <v>120</v>
      </c>
      <c r="X460" s="69" t="str">
        <f>'Extraction info'!H461</f>
        <v>antidepressant-withdrawl</v>
      </c>
      <c r="Y460" s="69" t="str">
        <f>'Extraction info'!I461</f>
        <v>NA</v>
      </c>
      <c r="Z460" s="69" t="str">
        <f>'Extraction info'!P461</f>
        <v>vehicle</v>
      </c>
      <c r="AA460" s="69" t="str">
        <f>'Extraction info'!Q461</f>
        <v>fluoxetine</v>
      </c>
      <c r="AB460" s="69" t="str">
        <f>'Extraction info'!R461</f>
        <v>SSRI</v>
      </c>
      <c r="AC460" s="69">
        <f>'Extraction info'!S461</f>
        <v>5</v>
      </c>
      <c r="AD460" s="69">
        <f>'Extraction info'!T461</f>
        <v>1</v>
      </c>
      <c r="AE460" s="69" t="str">
        <f>'Extraction info'!U461</f>
        <v>subcutaneous</v>
      </c>
      <c r="AF460" s="69">
        <f>'Extraction info'!V461</f>
        <v>1</v>
      </c>
      <c r="AG460" s="69">
        <f>'Extraction info'!W461</f>
        <v>0.66</v>
      </c>
      <c r="AH460" s="70" t="str">
        <f>'Extraction info'!X461</f>
        <v>pre15test5</v>
      </c>
      <c r="AI460" s="70" t="str">
        <f>'Extraction info'!Y461</f>
        <v>video analysis, score5sinterval</v>
      </c>
      <c r="AK460" s="70" t="str">
        <f>'Extraction info'!AE461</f>
        <v>No</v>
      </c>
    </row>
    <row r="461" spans="1:37" x14ac:dyDescent="0.25">
      <c r="A461" s="65" t="str">
        <f>'FST imm. duration'!A462</f>
        <v xml:space="preserve">VAZQUEZ-PALACIOS et al. </v>
      </c>
      <c r="B461" s="66">
        <f>'FST imm. duration'!B462</f>
        <v>2005</v>
      </c>
      <c r="C461" s="67" t="str">
        <f>'FST imm. duration'!E462</f>
        <v>FST immob. Duration</v>
      </c>
      <c r="D461" s="68">
        <f>'FST imm. duration'!J462</f>
        <v>41.472947953096075</v>
      </c>
      <c r="E461" s="68">
        <f>'FST imm. duration'!Q462</f>
        <v>28.648426249742855</v>
      </c>
      <c r="F461" s="68">
        <f>'FST imm. duration'!O462</f>
        <v>7.6503569807817611</v>
      </c>
      <c r="G461" s="68">
        <f>'FST imm. duration'!V462</f>
        <v>5.4255082669829839</v>
      </c>
      <c r="H461" s="67">
        <f>'FST imm. duration'!N462</f>
        <v>10</v>
      </c>
      <c r="I461" s="67">
        <f t="shared" si="10"/>
        <v>10</v>
      </c>
      <c r="J461" s="67">
        <f>'FST imm. duration'!U462</f>
        <v>10</v>
      </c>
      <c r="K461" s="67">
        <f>'FST imm. duration'!W462</f>
        <v>1</v>
      </c>
      <c r="T461" s="69" t="str">
        <f>'Extraction info'!D462</f>
        <v>M</v>
      </c>
      <c r="U461" s="69" t="str">
        <f>'Extraction info'!E462</f>
        <v>rat</v>
      </c>
      <c r="V461" s="69" t="str">
        <f>'Extraction info'!F462</f>
        <v>wistar</v>
      </c>
      <c r="W461" s="69">
        <f>'Extraction info'!G462</f>
        <v>120</v>
      </c>
      <c r="X461" s="69" t="str">
        <f>'Extraction info'!H462</f>
        <v>NA</v>
      </c>
      <c r="Y461" s="69" t="str">
        <f>'Extraction info'!I462</f>
        <v>NA</v>
      </c>
      <c r="Z461" s="69" t="str">
        <f>'Extraction info'!P462</f>
        <v>vehicle</v>
      </c>
      <c r="AA461" s="69" t="str">
        <f>'Extraction info'!Q462</f>
        <v>fluoxetine</v>
      </c>
      <c r="AB461" s="69" t="str">
        <f>'Extraction info'!R462</f>
        <v>SSRI</v>
      </c>
      <c r="AC461" s="69">
        <f>'Extraction info'!S462</f>
        <v>5</v>
      </c>
      <c r="AD461" s="69">
        <f>'Extraction info'!T462</f>
        <v>7</v>
      </c>
      <c r="AE461" s="69" t="str">
        <f>'Extraction info'!U462</f>
        <v>subcutaneous</v>
      </c>
      <c r="AF461" s="69">
        <f>'Extraction info'!V462</f>
        <v>1</v>
      </c>
      <c r="AG461" s="69" t="str">
        <f>'Extraction info'!W462</f>
        <v>&lt;24</v>
      </c>
      <c r="AH461" s="70" t="str">
        <f>'Extraction info'!X462</f>
        <v>pre15test5</v>
      </c>
      <c r="AI461" s="70" t="str">
        <f>'Extraction info'!Y462</f>
        <v>video analysis, score5sinterval</v>
      </c>
      <c r="AK461" s="70" t="str">
        <f>'Extraction info'!AE462</f>
        <v>No</v>
      </c>
    </row>
    <row r="462" spans="1:37" x14ac:dyDescent="0.25">
      <c r="A462" s="65" t="str">
        <f>'FST imm. duration'!A463</f>
        <v xml:space="preserve">VAZQUEZ-PALACIOS et al. </v>
      </c>
      <c r="B462" s="66">
        <f>'FST imm. duration'!B463</f>
        <v>2005</v>
      </c>
      <c r="C462" s="67" t="str">
        <f>'FST imm. duration'!E463</f>
        <v>FST immob. Duration</v>
      </c>
      <c r="D462" s="68">
        <f>'FST imm. duration'!J463</f>
        <v>53.381803074366424</v>
      </c>
      <c r="E462" s="68">
        <f>'FST imm. duration'!Q463</f>
        <v>29.501454092230993</v>
      </c>
      <c r="F462" s="68">
        <f>'FST imm. duration'!O463</f>
        <v>3.6260433494244819</v>
      </c>
      <c r="G462" s="68">
        <f>'FST imm. duration'!V463</f>
        <v>11.390505738952992</v>
      </c>
      <c r="H462" s="67">
        <f>'FST imm. duration'!N463</f>
        <v>10</v>
      </c>
      <c r="I462" s="67">
        <f t="shared" si="10"/>
        <v>10</v>
      </c>
      <c r="J462" s="67">
        <f>'FST imm. duration'!U463</f>
        <v>10</v>
      </c>
      <c r="K462" s="67">
        <f>'FST imm. duration'!W463</f>
        <v>1</v>
      </c>
      <c r="T462" s="69" t="str">
        <f>'Extraction info'!D463</f>
        <v>M</v>
      </c>
      <c r="U462" s="69" t="str">
        <f>'Extraction info'!E463</f>
        <v>rat</v>
      </c>
      <c r="V462" s="69" t="str">
        <f>'Extraction info'!F463</f>
        <v>wistar</v>
      </c>
      <c r="W462" s="69">
        <f>'Extraction info'!G463</f>
        <v>120</v>
      </c>
      <c r="X462" s="69" t="str">
        <f>'Extraction info'!H463</f>
        <v>antidepressant-withdrawl</v>
      </c>
      <c r="Y462" s="69" t="str">
        <f>'Extraction info'!I463</f>
        <v>NA</v>
      </c>
      <c r="Z462" s="69" t="str">
        <f>'Extraction info'!P463</f>
        <v>vehicle</v>
      </c>
      <c r="AA462" s="69" t="str">
        <f>'Extraction info'!Q463</f>
        <v>fluoxetine</v>
      </c>
      <c r="AB462" s="69" t="str">
        <f>'Extraction info'!R463</f>
        <v>SSRI</v>
      </c>
      <c r="AC462" s="69">
        <f>'Extraction info'!S463</f>
        <v>5</v>
      </c>
      <c r="AD462" s="69">
        <f>'Extraction info'!T463</f>
        <v>7</v>
      </c>
      <c r="AE462" s="69" t="str">
        <f>'Extraction info'!U463</f>
        <v>subcutaneous</v>
      </c>
      <c r="AF462" s="69">
        <f>'Extraction info'!V463</f>
        <v>1</v>
      </c>
      <c r="AG462" s="69" t="str">
        <f>'Extraction info'!W463</f>
        <v>&lt;24</v>
      </c>
      <c r="AH462" s="70" t="str">
        <f>'Extraction info'!X463</f>
        <v>pre15test5</v>
      </c>
      <c r="AI462" s="70" t="str">
        <f>'Extraction info'!Y463</f>
        <v>video analysis, score5sinterval</v>
      </c>
      <c r="AK462" s="70" t="str">
        <f>'Extraction info'!AE463</f>
        <v>No</v>
      </c>
    </row>
    <row r="463" spans="1:37" x14ac:dyDescent="0.25">
      <c r="A463" s="65" t="str">
        <f>'FST imm. duration'!A464</f>
        <v xml:space="preserve">VAZQUEZ-PALACIOS et al. </v>
      </c>
      <c r="B463" s="66">
        <f>'FST imm. duration'!B464</f>
        <v>2005</v>
      </c>
      <c r="C463" s="67" t="str">
        <f>'FST imm. duration'!E464</f>
        <v>FST immob. Duration</v>
      </c>
      <c r="D463" s="68">
        <f>'FST imm. duration'!J464</f>
        <v>39.537781350482312</v>
      </c>
      <c r="E463" s="68">
        <f>'FST imm. duration'!Q464</f>
        <v>15.735530546623794</v>
      </c>
      <c r="F463" s="68">
        <f>'FST imm. duration'!O464</f>
        <v>4.3849911284489185</v>
      </c>
      <c r="G463" s="68">
        <f>'FST imm. duration'!V464</f>
        <v>11.019673357580325</v>
      </c>
      <c r="H463" s="67">
        <f>'FST imm. duration'!N464</f>
        <v>10</v>
      </c>
      <c r="I463" s="67">
        <f t="shared" si="10"/>
        <v>10</v>
      </c>
      <c r="J463" s="67">
        <f>'FST imm. duration'!U464</f>
        <v>10</v>
      </c>
      <c r="K463" s="67">
        <f>'FST imm. duration'!W464</f>
        <v>1</v>
      </c>
      <c r="T463" s="69" t="str">
        <f>'Extraction info'!D464</f>
        <v>M</v>
      </c>
      <c r="U463" s="69" t="str">
        <f>'Extraction info'!E464</f>
        <v>rat</v>
      </c>
      <c r="V463" s="69" t="str">
        <f>'Extraction info'!F464</f>
        <v>wistar</v>
      </c>
      <c r="W463" s="69">
        <f>'Extraction info'!G464</f>
        <v>120</v>
      </c>
      <c r="X463" s="69" t="str">
        <f>'Extraction info'!H464</f>
        <v>NA</v>
      </c>
      <c r="Y463" s="69" t="str">
        <f>'Extraction info'!I464</f>
        <v>NA</v>
      </c>
      <c r="Z463" s="69" t="str">
        <f>'Extraction info'!P464</f>
        <v>vehicle</v>
      </c>
      <c r="AA463" s="69" t="str">
        <f>'Extraction info'!Q464</f>
        <v>fluoxetine</v>
      </c>
      <c r="AB463" s="69" t="str">
        <f>'Extraction info'!R464</f>
        <v>SSRI</v>
      </c>
      <c r="AC463" s="69">
        <f>'Extraction info'!S464</f>
        <v>5</v>
      </c>
      <c r="AD463" s="69">
        <f>'Extraction info'!T464</f>
        <v>14</v>
      </c>
      <c r="AE463" s="69" t="str">
        <f>'Extraction info'!U464</f>
        <v>subcutaneous</v>
      </c>
      <c r="AF463" s="69">
        <f>'Extraction info'!V464</f>
        <v>1</v>
      </c>
      <c r="AG463" s="69" t="str">
        <f>'Extraction info'!W464</f>
        <v>&lt;24</v>
      </c>
      <c r="AH463" s="70" t="str">
        <f>'Extraction info'!X464</f>
        <v>pre15test5</v>
      </c>
      <c r="AI463" s="70" t="str">
        <f>'Extraction info'!Y464</f>
        <v>video analysis, score5sinterval</v>
      </c>
      <c r="AK463" s="70" t="str">
        <f>'Extraction info'!AE464</f>
        <v>No</v>
      </c>
    </row>
    <row r="464" spans="1:37" x14ac:dyDescent="0.25">
      <c r="A464" s="65" t="str">
        <f>'FST imm. duration'!A465</f>
        <v xml:space="preserve">VAZQUEZ-PALACIOS et al. </v>
      </c>
      <c r="B464" s="66">
        <f>'FST imm. duration'!B465</f>
        <v>2005</v>
      </c>
      <c r="C464" s="67" t="str">
        <f>'FST imm. duration'!E465</f>
        <v>FST immob. Duration</v>
      </c>
      <c r="D464" s="68">
        <f>'FST imm. duration'!J465</f>
        <v>48.781869688385271</v>
      </c>
      <c r="E464" s="68">
        <f>'FST imm. duration'!Q465</f>
        <v>30</v>
      </c>
      <c r="F464" s="68">
        <f>'FST imm. duration'!O465</f>
        <v>6.2196153089511634</v>
      </c>
      <c r="G464" s="68">
        <f>'FST imm. duration'!V465</f>
        <v>19.503485042883895</v>
      </c>
      <c r="H464" s="67">
        <f>'FST imm. duration'!N465</f>
        <v>10</v>
      </c>
      <c r="I464" s="67">
        <f t="shared" si="10"/>
        <v>10</v>
      </c>
      <c r="J464" s="67">
        <f>'FST imm. duration'!U465</f>
        <v>10</v>
      </c>
      <c r="K464" s="67">
        <f>'FST imm. duration'!W465</f>
        <v>1</v>
      </c>
      <c r="T464" s="69" t="str">
        <f>'Extraction info'!D465</f>
        <v>M</v>
      </c>
      <c r="U464" s="69" t="str">
        <f>'Extraction info'!E465</f>
        <v>rat</v>
      </c>
      <c r="V464" s="69" t="str">
        <f>'Extraction info'!F465</f>
        <v>wistar</v>
      </c>
      <c r="W464" s="69">
        <f>'Extraction info'!G465</f>
        <v>120</v>
      </c>
      <c r="X464" s="69" t="str">
        <f>'Extraction info'!H465</f>
        <v>antidepressant-withdrawl</v>
      </c>
      <c r="Y464" s="69" t="str">
        <f>'Extraction info'!I465</f>
        <v>NA</v>
      </c>
      <c r="Z464" s="69" t="str">
        <f>'Extraction info'!P465</f>
        <v>vehicle</v>
      </c>
      <c r="AA464" s="69" t="str">
        <f>'Extraction info'!Q465</f>
        <v>fluoxetine</v>
      </c>
      <c r="AB464" s="69" t="str">
        <f>'Extraction info'!R465</f>
        <v>SSRI</v>
      </c>
      <c r="AC464" s="69">
        <f>'Extraction info'!S465</f>
        <v>5</v>
      </c>
      <c r="AD464" s="69">
        <f>'Extraction info'!T465</f>
        <v>14</v>
      </c>
      <c r="AE464" s="69" t="str">
        <f>'Extraction info'!U465</f>
        <v>subcutaneous</v>
      </c>
      <c r="AF464" s="69">
        <f>'Extraction info'!V465</f>
        <v>1</v>
      </c>
      <c r="AG464" s="69" t="str">
        <f>'Extraction info'!W465</f>
        <v>&lt;24</v>
      </c>
      <c r="AH464" s="70" t="str">
        <f>'Extraction info'!X465</f>
        <v>pre15test5</v>
      </c>
      <c r="AI464" s="70" t="str">
        <f>'Extraction info'!Y465</f>
        <v>video analysis, score5sinterval</v>
      </c>
      <c r="AK464" s="70" t="str">
        <f>'Extraction info'!AE465</f>
        <v>No</v>
      </c>
    </row>
    <row r="465" spans="1:37" x14ac:dyDescent="0.25">
      <c r="A465" s="65" t="str">
        <f>'FST imm. duration'!A466</f>
        <v xml:space="preserve">VENEROSI et al. </v>
      </c>
      <c r="B465" s="66">
        <f>'FST imm. duration'!B466</f>
        <v>2010</v>
      </c>
      <c r="C465" s="67" t="str">
        <f>'FST imm. duration'!E466</f>
        <v>FST immob. Duration</v>
      </c>
      <c r="D465" s="68">
        <f>'FST imm. duration'!J466</f>
        <v>338.1787802840434</v>
      </c>
      <c r="E465" s="68">
        <f>'FST imm. duration'!Q466</f>
        <v>156.89223057644111</v>
      </c>
      <c r="F465" s="68">
        <f>'FST imm. duration'!O466</f>
        <v>111.12907437033397</v>
      </c>
      <c r="G465" s="68">
        <f>'FST imm. duration'!V466</f>
        <v>49.197767299366603</v>
      </c>
      <c r="H465" s="67">
        <f>'FST imm. duration'!N466</f>
        <v>12</v>
      </c>
      <c r="I465" s="67">
        <f t="shared" si="10"/>
        <v>12</v>
      </c>
      <c r="J465" s="67">
        <f>'FST imm. duration'!U466</f>
        <v>12</v>
      </c>
      <c r="K465" s="67">
        <f>'FST imm. duration'!W466</f>
        <v>1</v>
      </c>
      <c r="T465" s="69" t="str">
        <f>'Extraction info'!D466</f>
        <v>M</v>
      </c>
      <c r="U465" s="69" t="str">
        <f>'Extraction info'!E466</f>
        <v>mice</v>
      </c>
      <c r="V465" s="69" t="str">
        <f>'Extraction info'!F466</f>
        <v>CD1</v>
      </c>
      <c r="W465" s="69" t="str">
        <f>'Extraction info'!G466</f>
        <v>NA</v>
      </c>
      <c r="X465" s="69" t="str">
        <f>'Extraction info'!H466</f>
        <v>NA</v>
      </c>
      <c r="Y465" s="69" t="str">
        <f>'Extraction info'!I466</f>
        <v>NA</v>
      </c>
      <c r="Z465" s="69" t="str">
        <f>'Extraction info'!P466</f>
        <v>vehicle</v>
      </c>
      <c r="AA465" s="69" t="str">
        <f>'Extraction info'!Q466</f>
        <v>fluvoxamine</v>
      </c>
      <c r="AB465" s="69" t="str">
        <f>'Extraction info'!R466</f>
        <v>SSRI</v>
      </c>
      <c r="AC465" s="69">
        <f>'Extraction info'!S466</f>
        <v>30</v>
      </c>
      <c r="AD465" s="69">
        <f>'Extraction info'!T466</f>
        <v>1</v>
      </c>
      <c r="AE465" s="69" t="str">
        <f>'Extraction info'!U466</f>
        <v>IP</v>
      </c>
      <c r="AF465" s="69">
        <f>'Extraction info'!V466</f>
        <v>1</v>
      </c>
      <c r="AG465" s="69">
        <f>'Extraction info'!W466</f>
        <v>0.5</v>
      </c>
      <c r="AH465" s="70" t="str">
        <f>'Extraction info'!X466</f>
        <v>test10</v>
      </c>
      <c r="AI465" s="70" t="str">
        <f>'Extraction info'!Y466</f>
        <v>video analysis</v>
      </c>
      <c r="AK465" s="70" t="str">
        <f>'Extraction info'!AE466</f>
        <v>NA</v>
      </c>
    </row>
    <row r="466" spans="1:37" x14ac:dyDescent="0.25">
      <c r="A466" s="65" t="str">
        <f>'FST imm. duration'!A467</f>
        <v xml:space="preserve">VENEROSI et al. </v>
      </c>
      <c r="B466" s="66">
        <f>'FST imm. duration'!B467</f>
        <v>2010</v>
      </c>
      <c r="C466" s="67" t="str">
        <f>'FST imm. duration'!E467</f>
        <v>FST immob. Duration</v>
      </c>
      <c r="D466" s="68">
        <f>'FST imm. duration'!J467</f>
        <v>298.41269841269838</v>
      </c>
      <c r="E466" s="68">
        <f>'FST imm. duration'!Q467</f>
        <v>212.19715956558062</v>
      </c>
      <c r="F466" s="68">
        <f>'FST imm. duration'!O467</f>
        <v>115.75945246909789</v>
      </c>
      <c r="G466" s="68">
        <f>'FST imm. duration'!V467</f>
        <v>97.816737336387703</v>
      </c>
      <c r="H466" s="67">
        <f>'FST imm. duration'!N467</f>
        <v>12</v>
      </c>
      <c r="I466" s="67">
        <f t="shared" si="10"/>
        <v>12</v>
      </c>
      <c r="J466" s="67">
        <f>'FST imm. duration'!U467</f>
        <v>12</v>
      </c>
      <c r="K466" s="67">
        <f>'FST imm. duration'!W467</f>
        <v>1</v>
      </c>
      <c r="T466" s="69" t="str">
        <f>'Extraction info'!D467</f>
        <v>M</v>
      </c>
      <c r="U466" s="69" t="str">
        <f>'Extraction info'!E467</f>
        <v>mice</v>
      </c>
      <c r="V466" s="69" t="str">
        <f>'Extraction info'!F467</f>
        <v>CD1</v>
      </c>
      <c r="W466" s="69" t="str">
        <f>'Extraction info'!G467</f>
        <v>NA</v>
      </c>
      <c r="X466" s="69" t="str">
        <f>'Extraction info'!H467</f>
        <v>mother exposed to Chlorpyrifos (CPF)</v>
      </c>
      <c r="Y466" s="69" t="str">
        <f>'Extraction info'!I467</f>
        <v>NA</v>
      </c>
      <c r="Z466" s="69" t="str">
        <f>'Extraction info'!P467</f>
        <v>vehicle</v>
      </c>
      <c r="AA466" s="69" t="str">
        <f>'Extraction info'!Q467</f>
        <v>fluvoxamine</v>
      </c>
      <c r="AB466" s="69" t="str">
        <f>'Extraction info'!R467</f>
        <v>SSRI</v>
      </c>
      <c r="AC466" s="69">
        <f>'Extraction info'!S467</f>
        <v>30</v>
      </c>
      <c r="AD466" s="69">
        <f>'Extraction info'!T467</f>
        <v>1</v>
      </c>
      <c r="AE466" s="69" t="str">
        <f>'Extraction info'!U467</f>
        <v>IP</v>
      </c>
      <c r="AF466" s="69">
        <f>'Extraction info'!V467</f>
        <v>1</v>
      </c>
      <c r="AG466" s="69">
        <f>'Extraction info'!W467</f>
        <v>0.5</v>
      </c>
      <c r="AH466" s="70" t="str">
        <f>'Extraction info'!X467</f>
        <v>test10</v>
      </c>
      <c r="AI466" s="70" t="str">
        <f>'Extraction info'!Y467</f>
        <v>video analysis</v>
      </c>
      <c r="AK466" s="70" t="str">
        <f>'Extraction info'!AE467</f>
        <v>NA</v>
      </c>
    </row>
    <row r="467" spans="1:37" x14ac:dyDescent="0.25">
      <c r="A467" s="65" t="str">
        <f>'FST imm. duration'!A468</f>
        <v xml:space="preserve">VENEROSI et al. </v>
      </c>
      <c r="B467" s="66">
        <f>'FST imm. duration'!B468</f>
        <v>2010</v>
      </c>
      <c r="C467" s="67" t="str">
        <f>'FST imm. duration'!E468</f>
        <v>FST immob. Duration</v>
      </c>
      <c r="D467" s="68">
        <f>'FST imm. duration'!J468</f>
        <v>334.3358395989975</v>
      </c>
      <c r="E467" s="68">
        <f>'FST imm. duration'!Q468</f>
        <v>190.30910609857978</v>
      </c>
      <c r="F467" s="68">
        <f>'FST imm. duration'!O468</f>
        <v>85.128465580434579</v>
      </c>
      <c r="G467" s="68">
        <f>'FST imm. duration'!V468</f>
        <v>25.374831086475695</v>
      </c>
      <c r="H467" s="67">
        <f>'FST imm. duration'!N468</f>
        <v>6</v>
      </c>
      <c r="I467" s="67">
        <f t="shared" si="10"/>
        <v>6</v>
      </c>
      <c r="J467" s="67">
        <f>'FST imm. duration'!U468</f>
        <v>6</v>
      </c>
      <c r="K467" s="67">
        <f>'FST imm. duration'!W468</f>
        <v>1</v>
      </c>
      <c r="T467" s="69" t="str">
        <f>'Extraction info'!D468</f>
        <v>F</v>
      </c>
      <c r="U467" s="69" t="str">
        <f>'Extraction info'!E468</f>
        <v>mice</v>
      </c>
      <c r="V467" s="69" t="str">
        <f>'Extraction info'!F468</f>
        <v>CD1</v>
      </c>
      <c r="W467" s="69" t="str">
        <f>'Extraction info'!G468</f>
        <v>NA</v>
      </c>
      <c r="X467" s="69" t="str">
        <f>'Extraction info'!H468</f>
        <v>NA</v>
      </c>
      <c r="Y467" s="69" t="str">
        <f>'Extraction info'!I468</f>
        <v>NA</v>
      </c>
      <c r="Z467" s="69" t="str">
        <f>'Extraction info'!P468</f>
        <v>vehicle</v>
      </c>
      <c r="AA467" s="69" t="str">
        <f>'Extraction info'!Q468</f>
        <v>fluvoxamine</v>
      </c>
      <c r="AB467" s="69" t="str">
        <f>'Extraction info'!R468</f>
        <v>SSRI</v>
      </c>
      <c r="AC467" s="69">
        <f>'Extraction info'!S468</f>
        <v>30</v>
      </c>
      <c r="AD467" s="69">
        <f>'Extraction info'!T468</f>
        <v>1</v>
      </c>
      <c r="AE467" s="69" t="str">
        <f>'Extraction info'!U468</f>
        <v>IP</v>
      </c>
      <c r="AF467" s="69">
        <f>'Extraction info'!V468</f>
        <v>1</v>
      </c>
      <c r="AG467" s="69">
        <f>'Extraction info'!W468</f>
        <v>0.5</v>
      </c>
      <c r="AH467" s="70" t="str">
        <f>'Extraction info'!X468</f>
        <v>test10</v>
      </c>
      <c r="AI467" s="70" t="str">
        <f>'Extraction info'!Y468</f>
        <v>video analysis</v>
      </c>
      <c r="AK467" s="70" t="str">
        <f>'Extraction info'!AE468</f>
        <v>NA</v>
      </c>
    </row>
    <row r="468" spans="1:37" x14ac:dyDescent="0.25">
      <c r="A468" s="65" t="str">
        <f>'FST imm. duration'!A469</f>
        <v xml:space="preserve">VENEROSI et al. </v>
      </c>
      <c r="B468" s="66">
        <f>'FST imm. duration'!B469</f>
        <v>2010</v>
      </c>
      <c r="C468" s="67" t="str">
        <f>'FST imm. duration'!E469</f>
        <v>FST immob. Duration</v>
      </c>
      <c r="D468" s="68">
        <f>'FST imm. duration'!J469</f>
        <v>230.2422723475355</v>
      </c>
      <c r="E468" s="68">
        <f>'FST imm. duration'!Q469</f>
        <v>249.45697577276525</v>
      </c>
      <c r="F468" s="68">
        <f>'FST imm. duration'!O469</f>
        <v>173.63917870364682</v>
      </c>
      <c r="G468" s="68">
        <f>'FST imm. duration'!V469</f>
        <v>111.70787163267946</v>
      </c>
      <c r="H468" s="67">
        <f>'FST imm. duration'!N469</f>
        <v>12</v>
      </c>
      <c r="I468" s="67">
        <f t="shared" si="10"/>
        <v>12</v>
      </c>
      <c r="J468" s="67">
        <f>'FST imm. duration'!U469</f>
        <v>12</v>
      </c>
      <c r="K468" s="67">
        <f>'FST imm. duration'!W469</f>
        <v>1</v>
      </c>
      <c r="T468" s="69" t="str">
        <f>'Extraction info'!D469</f>
        <v>F</v>
      </c>
      <c r="U468" s="69" t="str">
        <f>'Extraction info'!E469</f>
        <v>mice</v>
      </c>
      <c r="V468" s="69" t="str">
        <f>'Extraction info'!F469</f>
        <v>CD1</v>
      </c>
      <c r="W468" s="69" t="str">
        <f>'Extraction info'!G469</f>
        <v>NA</v>
      </c>
      <c r="X468" s="69" t="str">
        <f>'Extraction info'!H469</f>
        <v>mother exposed to Chlorpyrifos (CPF)</v>
      </c>
      <c r="Y468" s="69" t="str">
        <f>'Extraction info'!I469</f>
        <v>NA</v>
      </c>
      <c r="Z468" s="69" t="str">
        <f>'Extraction info'!P469</f>
        <v>vehicle</v>
      </c>
      <c r="AA468" s="69" t="str">
        <f>'Extraction info'!Q469</f>
        <v>fluvoxamine</v>
      </c>
      <c r="AB468" s="69" t="str">
        <f>'Extraction info'!R469</f>
        <v>SSRI</v>
      </c>
      <c r="AC468" s="69">
        <f>'Extraction info'!S469</f>
        <v>30</v>
      </c>
      <c r="AD468" s="69">
        <f>'Extraction info'!T469</f>
        <v>1</v>
      </c>
      <c r="AE468" s="69" t="str">
        <f>'Extraction info'!U469</f>
        <v>IP</v>
      </c>
      <c r="AF468" s="69">
        <f>'Extraction info'!V469</f>
        <v>1</v>
      </c>
      <c r="AG468" s="69">
        <f>'Extraction info'!W469</f>
        <v>0.5</v>
      </c>
      <c r="AH468" s="70" t="str">
        <f>'Extraction info'!X469</f>
        <v>test10</v>
      </c>
      <c r="AI468" s="70" t="str">
        <f>'Extraction info'!Y469</f>
        <v>video analysis</v>
      </c>
      <c r="AK468" s="70" t="str">
        <f>'Extraction info'!AE469</f>
        <v>NA</v>
      </c>
    </row>
    <row r="469" spans="1:37" x14ac:dyDescent="0.25">
      <c r="A469" s="65" t="str">
        <f>'FST imm. duration'!A470</f>
        <v xml:space="preserve">VERGONI et al. </v>
      </c>
      <c r="B469" s="66">
        <f>'FST imm. duration'!B470</f>
        <v>1995</v>
      </c>
      <c r="C469" s="67" t="str">
        <f>'FST imm. duration'!E470</f>
        <v>FST immob. Duration</v>
      </c>
      <c r="D469" s="68">
        <f>'FST imm. duration'!J470</f>
        <v>88.8</v>
      </c>
      <c r="E469" s="68">
        <f>'FST imm. duration'!Q470</f>
        <v>37.200000000000003</v>
      </c>
      <c r="F469" s="68">
        <f>'FST imm. duration'!O470</f>
        <v>16.58553586713435</v>
      </c>
      <c r="G469" s="68">
        <f>'FST imm. duration'!V470</f>
        <v>6.3</v>
      </c>
      <c r="H469" s="67">
        <f>'FST imm. duration'!N470</f>
        <v>13</v>
      </c>
      <c r="I469" s="67">
        <f t="shared" si="10"/>
        <v>13</v>
      </c>
      <c r="J469" s="67">
        <f>'FST imm. duration'!U470</f>
        <v>13</v>
      </c>
      <c r="K469" s="67">
        <f>'FST imm. duration'!W470</f>
        <v>1</v>
      </c>
      <c r="T469" s="69" t="str">
        <f>'Extraction info'!D470</f>
        <v>F</v>
      </c>
      <c r="U469" s="69" t="str">
        <f>'Extraction info'!E470</f>
        <v>rat</v>
      </c>
      <c r="V469" s="69" t="str">
        <f>'Extraction info'!F470</f>
        <v>wistar</v>
      </c>
      <c r="W469" s="69" t="str">
        <f>'Extraction info'!G470</f>
        <v>NA</v>
      </c>
      <c r="X469" s="69" t="str">
        <f>'Extraction info'!H470</f>
        <v>NA</v>
      </c>
      <c r="Y469" s="69" t="str">
        <f>'Extraction info'!I470</f>
        <v>180-200</v>
      </c>
      <c r="Z469" s="69" t="str">
        <f>'Extraction info'!P470</f>
        <v>vehicle</v>
      </c>
      <c r="AA469" s="69" t="str">
        <f>'Extraction info'!Q470</f>
        <v>desipramine</v>
      </c>
      <c r="AB469" s="69" t="str">
        <f>'Extraction info'!R470</f>
        <v>tricyclic</v>
      </c>
      <c r="AC469" s="69">
        <f>'Extraction info'!S470</f>
        <v>20</v>
      </c>
      <c r="AD469" s="69">
        <f>'Extraction info'!T470</f>
        <v>1</v>
      </c>
      <c r="AE469" s="69" t="str">
        <f>'Extraction info'!U470</f>
        <v>IP</v>
      </c>
      <c r="AF469" s="69">
        <f>'Extraction info'!V470</f>
        <v>1</v>
      </c>
      <c r="AG469" s="69">
        <f>'Extraction info'!W470</f>
        <v>1</v>
      </c>
      <c r="AH469" s="70" t="str">
        <f>'Extraction info'!X470</f>
        <v>test6score4</v>
      </c>
      <c r="AI469" s="70" t="str">
        <f>'Extraction info'!Y470</f>
        <v>NA</v>
      </c>
      <c r="AK469" s="70" t="str">
        <f>'Extraction info'!AE470</f>
        <v>No</v>
      </c>
    </row>
    <row r="470" spans="1:37" x14ac:dyDescent="0.25">
      <c r="A470" s="65" t="str">
        <f>'FST imm. duration'!A471</f>
        <v xml:space="preserve">VOLLE et al. </v>
      </c>
      <c r="B470" s="66">
        <f>'FST imm. duration'!B471</f>
        <v>2010</v>
      </c>
      <c r="C470" s="67" t="str">
        <f>'FST imm. duration'!E471</f>
        <v>FST immob. Duration</v>
      </c>
      <c r="D470" s="68">
        <f>'FST imm. duration'!J471</f>
        <v>167.73852337634864</v>
      </c>
      <c r="E470" s="68">
        <f>'FST imm. duration'!Q471</f>
        <v>178.46414216204781</v>
      </c>
      <c r="F470" s="68">
        <f>'FST imm. duration'!O471</f>
        <v>92.319508589641714</v>
      </c>
      <c r="G470" s="68">
        <f>'FST imm. duration'!V471</f>
        <v>81.682695643443864</v>
      </c>
      <c r="H470" s="67">
        <f>'FST imm. duration'!N471</f>
        <v>10</v>
      </c>
      <c r="I470" s="67">
        <f t="shared" si="10"/>
        <v>3.3333333333333335</v>
      </c>
      <c r="J470" s="67">
        <f>'FST imm. duration'!U471</f>
        <v>10</v>
      </c>
      <c r="K470" s="67">
        <f>'FST imm. duration'!W471</f>
        <v>3</v>
      </c>
      <c r="T470" s="69" t="str">
        <f>'Extraction info'!D471</f>
        <v>M</v>
      </c>
      <c r="U470" s="69" t="str">
        <f>'Extraction info'!E471</f>
        <v>mice</v>
      </c>
      <c r="V470" s="69" t="str">
        <f>'Extraction info'!F471</f>
        <v>OF1</v>
      </c>
      <c r="W470" s="69" t="str">
        <f>'Extraction info'!G471</f>
        <v>42-56</v>
      </c>
      <c r="X470" s="69" t="str">
        <f>'Extraction info'!H471</f>
        <v>NA</v>
      </c>
      <c r="Y470" s="69" t="str">
        <f>'Extraction info'!I471</f>
        <v>26-30</v>
      </c>
      <c r="Z470" s="69" t="str">
        <f>'Extraction info'!P471</f>
        <v>vehicle</v>
      </c>
      <c r="AA470" s="69" t="str">
        <f>'Extraction info'!Q471</f>
        <v>bupropion</v>
      </c>
      <c r="AB470" s="69" t="str">
        <f>'Extraction info'!R471</f>
        <v>NDRI</v>
      </c>
      <c r="AC470" s="69">
        <f>'Extraction info'!S471</f>
        <v>10</v>
      </c>
      <c r="AD470" s="69">
        <f>'Extraction info'!T471</f>
        <v>1</v>
      </c>
      <c r="AE470" s="69" t="str">
        <f>'Extraction info'!U471</f>
        <v>IP</v>
      </c>
      <c r="AF470" s="69">
        <f>'Extraction info'!V471</f>
        <v>1</v>
      </c>
      <c r="AG470" s="69">
        <f>'Extraction info'!W471</f>
        <v>0.5</v>
      </c>
      <c r="AH470" s="70" t="str">
        <f>'Extraction info'!X471</f>
        <v>pre15test6</v>
      </c>
      <c r="AI470" s="70" t="str">
        <f>'Extraction info'!Y471</f>
        <v>video analysis, automated</v>
      </c>
      <c r="AK470" s="70" t="str">
        <f>'Extraction info'!AE471</f>
        <v>No</v>
      </c>
    </row>
    <row r="471" spans="1:37" x14ac:dyDescent="0.25">
      <c r="A471" s="65" t="str">
        <f>'FST imm. duration'!A472</f>
        <v xml:space="preserve">VOLLE et al. </v>
      </c>
      <c r="B471" s="66">
        <f>'FST imm. duration'!B472</f>
        <v>2010</v>
      </c>
      <c r="C471" s="67" t="str">
        <f>'FST imm. duration'!E472</f>
        <v>FST immob. Duration</v>
      </c>
      <c r="D471" s="68">
        <f>'FST imm. duration'!J472</f>
        <v>167.73852337634864</v>
      </c>
      <c r="E471" s="68">
        <f>'FST imm. duration'!Q472</f>
        <v>84.916437486778094</v>
      </c>
      <c r="F471" s="68">
        <f>'FST imm. duration'!O472</f>
        <v>92.319508589641714</v>
      </c>
      <c r="G471" s="68">
        <f>'FST imm. duration'!V472</f>
        <v>68.035463938888128</v>
      </c>
      <c r="H471" s="67">
        <f>'FST imm. duration'!N472</f>
        <v>10</v>
      </c>
      <c r="I471" s="67">
        <f t="shared" si="10"/>
        <v>3.3333333333333335</v>
      </c>
      <c r="J471" s="67">
        <f>'FST imm. duration'!U472</f>
        <v>10</v>
      </c>
      <c r="K471" s="67">
        <f>'FST imm. duration'!W472</f>
        <v>3</v>
      </c>
      <c r="T471" s="69" t="str">
        <f>'Extraction info'!D472</f>
        <v>M</v>
      </c>
      <c r="U471" s="69" t="str">
        <f>'Extraction info'!E472</f>
        <v>mice</v>
      </c>
      <c r="V471" s="69" t="str">
        <f>'Extraction info'!F472</f>
        <v>OF1</v>
      </c>
      <c r="W471" s="69" t="str">
        <f>'Extraction info'!G472</f>
        <v>42-56</v>
      </c>
      <c r="X471" s="69" t="str">
        <f>'Extraction info'!H472</f>
        <v>NA</v>
      </c>
      <c r="Y471" s="69" t="str">
        <f>'Extraction info'!I472</f>
        <v>26-30</v>
      </c>
      <c r="Z471" s="69" t="str">
        <f>'Extraction info'!P472</f>
        <v>vehicle</v>
      </c>
      <c r="AA471" s="69" t="str">
        <f>'Extraction info'!Q472</f>
        <v>bupropion</v>
      </c>
      <c r="AB471" s="69" t="str">
        <f>'Extraction info'!R472</f>
        <v>NDRI</v>
      </c>
      <c r="AC471" s="69">
        <f>'Extraction info'!S472</f>
        <v>20</v>
      </c>
      <c r="AD471" s="69">
        <f>'Extraction info'!T472</f>
        <v>1</v>
      </c>
      <c r="AE471" s="69" t="str">
        <f>'Extraction info'!U472</f>
        <v>IP</v>
      </c>
      <c r="AF471" s="69">
        <f>'Extraction info'!V472</f>
        <v>1</v>
      </c>
      <c r="AG471" s="69">
        <f>'Extraction info'!W472</f>
        <v>0.5</v>
      </c>
      <c r="AH471" s="70" t="str">
        <f>'Extraction info'!X472</f>
        <v>pre15test6</v>
      </c>
      <c r="AI471" s="70" t="str">
        <f>'Extraction info'!Y472</f>
        <v>video analysis, automated</v>
      </c>
      <c r="AK471" s="70" t="str">
        <f>'Extraction info'!AE472</f>
        <v>No</v>
      </c>
    </row>
    <row r="472" spans="1:37" x14ac:dyDescent="0.25">
      <c r="A472" s="65" t="str">
        <f>'FST imm. duration'!A473</f>
        <v xml:space="preserve">VOLLE et al. </v>
      </c>
      <c r="B472" s="66">
        <f>'FST imm. duration'!B473</f>
        <v>2010</v>
      </c>
      <c r="C472" s="67" t="str">
        <f>'FST imm. duration'!E473</f>
        <v>FST immob. Duration</v>
      </c>
      <c r="D472" s="68">
        <f>'FST imm. duration'!J473</f>
        <v>167.73852337634864</v>
      </c>
      <c r="E472" s="68">
        <f>'FST imm. duration'!Q473</f>
        <v>50.518299132642262</v>
      </c>
      <c r="F472" s="68">
        <f>'FST imm. duration'!O473</f>
        <v>92.319508589641714</v>
      </c>
      <c r="G472" s="68">
        <f>'FST imm. duration'!V473</f>
        <v>74.859079791165982</v>
      </c>
      <c r="H472" s="67">
        <f>'FST imm. duration'!N473</f>
        <v>10</v>
      </c>
      <c r="I472" s="67">
        <f t="shared" si="10"/>
        <v>3.3333333333333335</v>
      </c>
      <c r="J472" s="67">
        <f>'FST imm. duration'!U473</f>
        <v>10</v>
      </c>
      <c r="K472" s="67">
        <f>'FST imm. duration'!W473</f>
        <v>3</v>
      </c>
      <c r="T472" s="69" t="str">
        <f>'Extraction info'!D473</f>
        <v>M</v>
      </c>
      <c r="U472" s="69" t="str">
        <f>'Extraction info'!E473</f>
        <v>mice</v>
      </c>
      <c r="V472" s="69" t="str">
        <f>'Extraction info'!F473</f>
        <v>OF1</v>
      </c>
      <c r="W472" s="69" t="str">
        <f>'Extraction info'!G473</f>
        <v>42-56</v>
      </c>
      <c r="X472" s="69" t="str">
        <f>'Extraction info'!H473</f>
        <v>NA</v>
      </c>
      <c r="Y472" s="69" t="str">
        <f>'Extraction info'!I473</f>
        <v>26-30</v>
      </c>
      <c r="Z472" s="69" t="str">
        <f>'Extraction info'!P473</f>
        <v>vehicle</v>
      </c>
      <c r="AA472" s="69" t="str">
        <f>'Extraction info'!Q473</f>
        <v>bupropion</v>
      </c>
      <c r="AB472" s="69" t="str">
        <f>'Extraction info'!R473</f>
        <v>NDRI</v>
      </c>
      <c r="AC472" s="69">
        <f>'Extraction info'!S473</f>
        <v>40</v>
      </c>
      <c r="AD472" s="69">
        <f>'Extraction info'!T473</f>
        <v>1</v>
      </c>
      <c r="AE472" s="69" t="str">
        <f>'Extraction info'!U473</f>
        <v>IP</v>
      </c>
      <c r="AF472" s="69">
        <f>'Extraction info'!V473</f>
        <v>1</v>
      </c>
      <c r="AG472" s="69">
        <f>'Extraction info'!W473</f>
        <v>0.5</v>
      </c>
      <c r="AH472" s="70" t="str">
        <f>'Extraction info'!X473</f>
        <v>pre15test6</v>
      </c>
      <c r="AI472" s="70" t="str">
        <f>'Extraction info'!Y473</f>
        <v>video analysis, automated</v>
      </c>
      <c r="AK472" s="70" t="str">
        <f>'Extraction info'!AE473</f>
        <v>No</v>
      </c>
    </row>
    <row r="473" spans="1:37" x14ac:dyDescent="0.25">
      <c r="A473" s="65" t="str">
        <f>'FST imm. duration'!A474</f>
        <v xml:space="preserve">WAINWRIGHT et al. </v>
      </c>
      <c r="B473" s="66">
        <f>'FST imm. duration'!B474</f>
        <v>1996</v>
      </c>
      <c r="C473" s="67" t="str">
        <f>'FST imm. duration'!E474</f>
        <v>FST immob. Duration</v>
      </c>
      <c r="D473" s="68">
        <f>'FST imm. duration'!J474</f>
        <v>138.16135084427768</v>
      </c>
      <c r="E473" s="68">
        <f>'FST imm. duration'!Q474</f>
        <v>124.31519699812385</v>
      </c>
      <c r="F473" s="68">
        <f>'FST imm. duration'!O474</f>
        <v>41.886829795100866</v>
      </c>
      <c r="G473" s="68">
        <f>'FST imm. duration'!V474</f>
        <v>65.856063842155748</v>
      </c>
      <c r="H473" s="67">
        <f>'FST imm. duration'!N474</f>
        <v>10</v>
      </c>
      <c r="I473" s="67">
        <f t="shared" si="10"/>
        <v>10</v>
      </c>
      <c r="J473" s="67">
        <f>'FST imm. duration'!U474</f>
        <v>10</v>
      </c>
      <c r="K473" s="67">
        <f>'FST imm. duration'!W474</f>
        <v>1</v>
      </c>
      <c r="T473" s="69" t="str">
        <f>'Extraction info'!D474</f>
        <v>NA</v>
      </c>
      <c r="U473" s="69" t="str">
        <f>'Extraction info'!E474</f>
        <v>mice</v>
      </c>
      <c r="V473" s="69" t="str">
        <f>'Extraction info'!F474</f>
        <v>B6D2F1</v>
      </c>
      <c r="W473" s="69">
        <f>'Extraction info'!G474</f>
        <v>77</v>
      </c>
      <c r="X473" s="69" t="str">
        <f>'Extraction info'!H474</f>
        <v>NA</v>
      </c>
      <c r="Y473" s="69" t="str">
        <f>'Extraction info'!I474</f>
        <v>NA</v>
      </c>
      <c r="Z473" s="69" t="str">
        <f>'Extraction info'!P474</f>
        <v>vehicle</v>
      </c>
      <c r="AA473" s="69" t="str">
        <f>'Extraction info'!Q474</f>
        <v>desipramine</v>
      </c>
      <c r="AB473" s="69" t="str">
        <f>'Extraction info'!R474</f>
        <v>tricyclic</v>
      </c>
      <c r="AC473" s="69">
        <f>'Extraction info'!S474</f>
        <v>7.5</v>
      </c>
      <c r="AD473" s="69">
        <f>'Extraction info'!T474</f>
        <v>1</v>
      </c>
      <c r="AE473" s="69" t="str">
        <f>'Extraction info'!U474</f>
        <v>IP</v>
      </c>
      <c r="AF473" s="69">
        <f>'Extraction info'!V474</f>
        <v>1</v>
      </c>
      <c r="AG473" s="69">
        <f>'Extraction info'!W474</f>
        <v>1</v>
      </c>
      <c r="AH473" s="70" t="str">
        <f>'Extraction info'!X474</f>
        <v>test6score4</v>
      </c>
      <c r="AI473" s="70" t="str">
        <f>'Extraction info'!Y474</f>
        <v>video analysis</v>
      </c>
      <c r="AK473" s="70" t="str">
        <f>'Extraction info'!AE474</f>
        <v>NA</v>
      </c>
    </row>
    <row r="474" spans="1:37" x14ac:dyDescent="0.25">
      <c r="A474" s="65" t="str">
        <f>'FST imm. duration'!A475</f>
        <v xml:space="preserve">WATANABE et al. </v>
      </c>
      <c r="B474" s="66">
        <f>'FST imm. duration'!B475</f>
        <v>2008</v>
      </c>
      <c r="C474" s="67" t="str">
        <f>'FST imm. duration'!E475</f>
        <v>FST immob. Duration</v>
      </c>
      <c r="D474" s="68">
        <f>'FST imm. duration'!J475</f>
        <v>219.81754658385091</v>
      </c>
      <c r="E474" s="68">
        <f>'FST imm. duration'!Q475</f>
        <v>131.74495341614906</v>
      </c>
      <c r="F474" s="68">
        <f>'FST imm. duration'!O475</f>
        <v>51.605619123862944</v>
      </c>
      <c r="G474" s="68">
        <f>'FST imm. duration'!V475</f>
        <v>35.9592346022662</v>
      </c>
      <c r="H474" s="67">
        <f>'FST imm. duration'!N475</f>
        <v>8</v>
      </c>
      <c r="I474" s="67">
        <f t="shared" si="10"/>
        <v>8</v>
      </c>
      <c r="J474" s="67">
        <f>'FST imm. duration'!U475</f>
        <v>8</v>
      </c>
      <c r="K474" s="67">
        <f>'FST imm. duration'!W475</f>
        <v>1</v>
      </c>
      <c r="T474" s="69" t="str">
        <f>'Extraction info'!D475</f>
        <v>M</v>
      </c>
      <c r="U474" s="69" t="str">
        <f>'Extraction info'!E475</f>
        <v>rat</v>
      </c>
      <c r="V474" s="69" t="str">
        <f>'Extraction info'!F475</f>
        <v>wistar</v>
      </c>
      <c r="W474" s="69" t="str">
        <f>'Extraction info'!G475</f>
        <v>NA</v>
      </c>
      <c r="X474" s="69" t="str">
        <f>'Extraction info'!H475</f>
        <v>NA</v>
      </c>
      <c r="Y474" s="69" t="str">
        <f>'Extraction info'!I475</f>
        <v>210-270</v>
      </c>
      <c r="Z474" s="69" t="str">
        <f>'Extraction info'!P475</f>
        <v>vehicle</v>
      </c>
      <c r="AA474" s="69" t="str">
        <f>'Extraction info'!Q475</f>
        <v>imipramine</v>
      </c>
      <c r="AB474" s="69" t="str">
        <f>'Extraction info'!R475</f>
        <v>tricyclic</v>
      </c>
      <c r="AC474" s="69">
        <f>'Extraction info'!S475</f>
        <v>30</v>
      </c>
      <c r="AD474" s="69">
        <f>'Extraction info'!T475</f>
        <v>1</v>
      </c>
      <c r="AE474" s="69" t="str">
        <f>'Extraction info'!U475</f>
        <v>oral</v>
      </c>
      <c r="AF474" s="69">
        <f>'Extraction info'!V475</f>
        <v>1</v>
      </c>
      <c r="AG474" s="69">
        <f>'Extraction info'!W475</f>
        <v>0.5</v>
      </c>
      <c r="AH474" s="70" t="str">
        <f>'Extraction info'!X475</f>
        <v>pre13test6</v>
      </c>
      <c r="AI474" s="70" t="str">
        <f>'Extraction info'!Y475</f>
        <v>video analysis</v>
      </c>
      <c r="AK474" s="70" t="str">
        <f>'Extraction info'!AE475</f>
        <v>No</v>
      </c>
    </row>
    <row r="475" spans="1:37" x14ac:dyDescent="0.25">
      <c r="A475" s="65" t="str">
        <f>'FST imm. duration'!A476</f>
        <v xml:space="preserve">WESOLOWSKA et al. </v>
      </c>
      <c r="B475" s="66">
        <f>'FST imm. duration'!B476</f>
        <v>2006</v>
      </c>
      <c r="C475" s="67" t="str">
        <f>'FST imm. duration'!E476</f>
        <v>FST immob. Duration</v>
      </c>
      <c r="D475" s="68">
        <f>'FST imm. duration'!J476</f>
        <v>195.4</v>
      </c>
      <c r="E475" s="68">
        <f>'FST imm. duration'!Q476</f>
        <v>161.5</v>
      </c>
      <c r="F475" s="68">
        <f>'FST imm. duration'!O476</f>
        <v>41.012193308819761</v>
      </c>
      <c r="G475" s="68">
        <f>'FST imm. duration'!V476</f>
        <v>33.836370963801656</v>
      </c>
      <c r="H475" s="67">
        <f>'FST imm. duration'!N476</f>
        <v>8</v>
      </c>
      <c r="I475" s="67">
        <f t="shared" si="10"/>
        <v>4</v>
      </c>
      <c r="J475" s="67">
        <f>'FST imm. duration'!U476</f>
        <v>10</v>
      </c>
      <c r="K475" s="67">
        <f>'FST imm. duration'!W476</f>
        <v>2</v>
      </c>
      <c r="T475" s="69" t="str">
        <f>'Extraction info'!D476</f>
        <v>M</v>
      </c>
      <c r="U475" s="69" t="str">
        <f>'Extraction info'!E476</f>
        <v>rat</v>
      </c>
      <c r="V475" s="69" t="str">
        <f>'Extraction info'!F476</f>
        <v>wistar</v>
      </c>
      <c r="W475" s="69" t="str">
        <f>'Extraction info'!G476</f>
        <v>NA</v>
      </c>
      <c r="X475" s="69" t="str">
        <f>'Extraction info'!H476</f>
        <v>NA</v>
      </c>
      <c r="Y475" s="69" t="str">
        <f>'Extraction info'!I476</f>
        <v>250-270</v>
      </c>
      <c r="Z475" s="69" t="str">
        <f>'Extraction info'!P476</f>
        <v>vehicle</v>
      </c>
      <c r="AA475" s="69" t="str">
        <f>'Extraction info'!Q476</f>
        <v>imipramine</v>
      </c>
      <c r="AB475" s="69" t="str">
        <f>'Extraction info'!R476</f>
        <v>tricyclic</v>
      </c>
      <c r="AC475" s="69" t="str">
        <f>'Extraction info'!S476</f>
        <v>0,03microg</v>
      </c>
      <c r="AD475" s="69">
        <f>'Extraction info'!T476</f>
        <v>1</v>
      </c>
      <c r="AE475" s="69" t="str">
        <f>'Extraction info'!U476</f>
        <v>microinjection (dorsal hippocampus)</v>
      </c>
      <c r="AF475" s="69">
        <f>'Extraction info'!V476</f>
        <v>1</v>
      </c>
      <c r="AG475" s="69">
        <f>'Extraction info'!W476</f>
        <v>0.17</v>
      </c>
      <c r="AH475" s="70" t="str">
        <f>'Extraction info'!X476</f>
        <v>pre15test5</v>
      </c>
      <c r="AI475" s="70" t="str">
        <f>'Extraction info'!Y476</f>
        <v>NA</v>
      </c>
      <c r="AK475" s="70" t="str">
        <f>'Extraction info'!AE476</f>
        <v>No</v>
      </c>
    </row>
    <row r="476" spans="1:37" x14ac:dyDescent="0.25">
      <c r="A476" s="65" t="str">
        <f>'FST imm. duration'!A477</f>
        <v xml:space="preserve">WESOLOWSKA et al. </v>
      </c>
      <c r="B476" s="66">
        <f>'FST imm. duration'!B477</f>
        <v>2006</v>
      </c>
      <c r="C476" s="67" t="str">
        <f>'FST imm. duration'!E477</f>
        <v>FST immob. Duration</v>
      </c>
      <c r="D476" s="68">
        <f>'FST imm. duration'!J477</f>
        <v>195.4</v>
      </c>
      <c r="E476" s="68">
        <f>'FST imm. duration'!Q477</f>
        <v>101.8</v>
      </c>
      <c r="F476" s="68">
        <f>'FST imm. duration'!O477</f>
        <v>41.012193308819761</v>
      </c>
      <c r="G476" s="68">
        <f>'FST imm. duration'!V477</f>
        <v>30.547012947258857</v>
      </c>
      <c r="H476" s="67">
        <f>'FST imm. duration'!N477</f>
        <v>8</v>
      </c>
      <c r="I476" s="67">
        <f t="shared" si="10"/>
        <v>4</v>
      </c>
      <c r="J476" s="67">
        <f>'FST imm. duration'!U477</f>
        <v>8</v>
      </c>
      <c r="K476" s="67">
        <f>'FST imm. duration'!W477</f>
        <v>2</v>
      </c>
      <c r="T476" s="69" t="str">
        <f>'Extraction info'!D477</f>
        <v>M</v>
      </c>
      <c r="U476" s="69" t="str">
        <f>'Extraction info'!E477</f>
        <v>rat</v>
      </c>
      <c r="V476" s="69" t="str">
        <f>'Extraction info'!F477</f>
        <v>wistar</v>
      </c>
      <c r="W476" s="69" t="str">
        <f>'Extraction info'!G477</f>
        <v>NA</v>
      </c>
      <c r="X476" s="69" t="str">
        <f>'Extraction info'!H477</f>
        <v>NA</v>
      </c>
      <c r="Y476" s="69" t="str">
        <f>'Extraction info'!I477</f>
        <v>250-270</v>
      </c>
      <c r="Z476" s="69" t="str">
        <f>'Extraction info'!P477</f>
        <v>vehicle</v>
      </c>
      <c r="AA476" s="69" t="str">
        <f>'Extraction info'!Q477</f>
        <v>imipramine</v>
      </c>
      <c r="AB476" s="69" t="str">
        <f>'Extraction info'!R477</f>
        <v>tricyclic</v>
      </c>
      <c r="AC476" s="69" t="str">
        <f>'Extraction info'!S477</f>
        <v>1microg</v>
      </c>
      <c r="AD476" s="69">
        <f>'Extraction info'!T477</f>
        <v>1</v>
      </c>
      <c r="AE476" s="69" t="str">
        <f>'Extraction info'!U477</f>
        <v>microinjection (dorsal hippocampus)</v>
      </c>
      <c r="AF476" s="69">
        <f>'Extraction info'!V477</f>
        <v>1</v>
      </c>
      <c r="AG476" s="69">
        <f>'Extraction info'!W477</f>
        <v>0.17</v>
      </c>
      <c r="AH476" s="70" t="str">
        <f>'Extraction info'!X477</f>
        <v>pre15test5</v>
      </c>
      <c r="AI476" s="70" t="str">
        <f>'Extraction info'!Y477</f>
        <v>NA</v>
      </c>
      <c r="AK476" s="70" t="str">
        <f>'Extraction info'!AE477</f>
        <v>No</v>
      </c>
    </row>
    <row r="477" spans="1:37" x14ac:dyDescent="0.25">
      <c r="A477" s="65" t="str">
        <f>'FST imm. duration'!A478</f>
        <v xml:space="preserve">WROBEL et al. </v>
      </c>
      <c r="B477" s="66">
        <f>'FST imm. duration'!B478</f>
        <v>2017</v>
      </c>
      <c r="C477" s="67" t="str">
        <f>'FST imm. duration'!E478</f>
        <v>FST immob. Duration</v>
      </c>
      <c r="D477" s="68">
        <f>'FST imm. duration'!J478</f>
        <v>182.86354900704677</v>
      </c>
      <c r="E477" s="68">
        <f>'FST imm. duration'!Q478</f>
        <v>179.30813581037796</v>
      </c>
      <c r="F477" s="68">
        <f>'FST imm. duration'!O478</f>
        <v>48.009114509361645</v>
      </c>
      <c r="G477" s="68">
        <f>'FST imm. duration'!V478</f>
        <v>68.85028049792173</v>
      </c>
      <c r="H477" s="67">
        <f>'FST imm. duration'!N478</f>
        <v>15</v>
      </c>
      <c r="I477" s="67">
        <f t="shared" si="10"/>
        <v>15</v>
      </c>
      <c r="J477" s="67">
        <f>'FST imm. duration'!U478</f>
        <v>15</v>
      </c>
      <c r="K477" s="67">
        <f>'FST imm. duration'!W478</f>
        <v>1</v>
      </c>
      <c r="T477" s="69" t="str">
        <f>'Extraction info'!D478</f>
        <v>F</v>
      </c>
      <c r="U477" s="69" t="str">
        <f>'Extraction info'!E478</f>
        <v>rat</v>
      </c>
      <c r="V477" s="69" t="str">
        <f>'Extraction info'!F478</f>
        <v>wistar</v>
      </c>
      <c r="W477" s="69" t="str">
        <f>'Extraction info'!G478</f>
        <v>NA</v>
      </c>
      <c r="X477" s="69" t="str">
        <f>'Extraction info'!H478</f>
        <v>NA</v>
      </c>
      <c r="Y477" s="69" t="str">
        <f>'Extraction info'!I478</f>
        <v>NA</v>
      </c>
      <c r="Z477" s="69" t="str">
        <f>'Extraction info'!P478</f>
        <v>vehicle</v>
      </c>
      <c r="AA477" s="69" t="str">
        <f>'Extraction info'!Q478</f>
        <v>duloxetine</v>
      </c>
      <c r="AB477" s="69" t="str">
        <f>'Extraction info'!R478</f>
        <v>SNRI</v>
      </c>
      <c r="AC477" s="69">
        <f>'Extraction info'!S478</f>
        <v>1</v>
      </c>
      <c r="AD477" s="69">
        <f>'Extraction info'!T478</f>
        <v>42</v>
      </c>
      <c r="AE477" s="69" t="str">
        <f>'Extraction info'!U478</f>
        <v>IP</v>
      </c>
      <c r="AF477" s="69">
        <f>'Extraction info'!V478</f>
        <v>1</v>
      </c>
      <c r="AG477" s="69" t="str">
        <f>'Extraction info'!W478</f>
        <v>NA</v>
      </c>
      <c r="AH477" s="70" t="str">
        <f>'Extraction info'!X478</f>
        <v>NA</v>
      </c>
      <c r="AI477" s="70" t="str">
        <f>'Extraction info'!Y478</f>
        <v>NA</v>
      </c>
      <c r="AK477" s="70" t="str">
        <f>'Extraction info'!AE478</f>
        <v>NA</v>
      </c>
    </row>
    <row r="478" spans="1:37" x14ac:dyDescent="0.25">
      <c r="A478" s="65" t="str">
        <f>'FST imm. duration'!A479</f>
        <v xml:space="preserve">YAN et al. </v>
      </c>
      <c r="B478" s="66">
        <f>'FST imm. duration'!B479</f>
        <v>2016</v>
      </c>
      <c r="C478" s="67" t="str">
        <f>'FST imm. duration'!E479</f>
        <v>FST immob. Duration</v>
      </c>
      <c r="D478" s="68">
        <f>'FST imm. duration'!J479</f>
        <v>175.85403726708074</v>
      </c>
      <c r="E478" s="68">
        <f>'FST imm. duration'!Q479</f>
        <v>129.54192546583849</v>
      </c>
      <c r="F478" s="68">
        <f>'FST imm. duration'!O479</f>
        <v>25.144014424180025</v>
      </c>
      <c r="G478" s="68">
        <f>'FST imm. duration'!V479</f>
        <v>14.38369384090648</v>
      </c>
      <c r="H478" s="67">
        <f>'FST imm. duration'!N479</f>
        <v>8</v>
      </c>
      <c r="I478" s="67">
        <f t="shared" si="10"/>
        <v>8</v>
      </c>
      <c r="J478" s="67">
        <f>'FST imm. duration'!U479</f>
        <v>8</v>
      </c>
      <c r="K478" s="67">
        <f>'FST imm. duration'!W479</f>
        <v>1</v>
      </c>
      <c r="T478" s="69" t="str">
        <f>'Extraction info'!D479</f>
        <v>M</v>
      </c>
      <c r="U478" s="69" t="str">
        <f>'Extraction info'!E479</f>
        <v>mice</v>
      </c>
      <c r="V478" s="69" t="str">
        <f>'Extraction info'!F479</f>
        <v>Kumming</v>
      </c>
      <c r="W478" s="69" t="str">
        <f>'Extraction info'!G479</f>
        <v>NA</v>
      </c>
      <c r="X478" s="69" t="str">
        <f>'Extraction info'!H479</f>
        <v>CUMs</v>
      </c>
      <c r="Y478" s="69" t="str">
        <f>'Extraction info'!I479</f>
        <v>30-35</v>
      </c>
      <c r="Z478" s="69" t="str">
        <f>'Extraction info'!P479</f>
        <v>vehicle</v>
      </c>
      <c r="AA478" s="69" t="str">
        <f>'Extraction info'!Q479</f>
        <v>fluoxetine</v>
      </c>
      <c r="AB478" s="69" t="str">
        <f>'Extraction info'!R479</f>
        <v>SSRI</v>
      </c>
      <c r="AC478" s="69">
        <f>'Extraction info'!S479</f>
        <v>10</v>
      </c>
      <c r="AD478" s="69">
        <f>'Extraction info'!T479</f>
        <v>1</v>
      </c>
      <c r="AE478" s="69" t="str">
        <f>'Extraction info'!U479</f>
        <v>gavage</v>
      </c>
      <c r="AF478" s="69">
        <f>'Extraction info'!V479</f>
        <v>1</v>
      </c>
      <c r="AG478" s="69" t="str">
        <f>'Extraction info'!W479</f>
        <v>NA</v>
      </c>
      <c r="AH478" s="70" t="str">
        <f>'Extraction info'!X479</f>
        <v>test6score4</v>
      </c>
      <c r="AI478" s="70" t="str">
        <f>'Extraction info'!Y479</f>
        <v>NA</v>
      </c>
      <c r="AK478" s="70" t="str">
        <f>'Extraction info'!AE479</f>
        <v>open field test, sucrose preference test</v>
      </c>
    </row>
    <row r="479" spans="1:37" x14ac:dyDescent="0.25">
      <c r="A479" s="65" t="str">
        <f>'FST imm. duration'!A480</f>
        <v xml:space="preserve">YAN et al. </v>
      </c>
      <c r="B479" s="66">
        <f>'FST imm. duration'!B480</f>
        <v>2016</v>
      </c>
      <c r="C479" s="67" t="str">
        <f>'FST imm. duration'!E480</f>
        <v>FST immob. Duration</v>
      </c>
      <c r="D479" s="68">
        <f>'FST imm. duration'!J480</f>
        <v>170.85968610915907</v>
      </c>
      <c r="E479" s="68">
        <f>'FST imm. duration'!Q480</f>
        <v>134.87936284844227</v>
      </c>
      <c r="F479" s="68">
        <f>'FST imm. duration'!O480</f>
        <v>19.478978090311081</v>
      </c>
      <c r="G479" s="68">
        <f>'FST imm. duration'!V480</f>
        <v>23.851809906503362</v>
      </c>
      <c r="H479" s="67">
        <f>'FST imm. duration'!N480</f>
        <v>8</v>
      </c>
      <c r="I479" s="67">
        <f t="shared" si="10"/>
        <v>8</v>
      </c>
      <c r="J479" s="67">
        <f>'FST imm. duration'!U480</f>
        <v>8</v>
      </c>
      <c r="K479" s="67">
        <f>'FST imm. duration'!W480</f>
        <v>1</v>
      </c>
      <c r="T479" s="69" t="str">
        <f>'Extraction info'!D480</f>
        <v>M</v>
      </c>
      <c r="U479" s="69" t="str">
        <f>'Extraction info'!E480</f>
        <v>mice</v>
      </c>
      <c r="V479" s="69" t="str">
        <f>'Extraction info'!F480</f>
        <v>Kumming</v>
      </c>
      <c r="W479" s="69" t="str">
        <f>'Extraction info'!G480</f>
        <v>NA</v>
      </c>
      <c r="X479" s="69" t="str">
        <f>'Extraction info'!H480</f>
        <v>CUMs</v>
      </c>
      <c r="Y479" s="69" t="str">
        <f>'Extraction info'!I480</f>
        <v>30-35</v>
      </c>
      <c r="Z479" s="69" t="str">
        <f>'Extraction info'!P480</f>
        <v>vehicle</v>
      </c>
      <c r="AA479" s="69" t="str">
        <f>'Extraction info'!Q480</f>
        <v>fluoxetine</v>
      </c>
      <c r="AB479" s="69" t="str">
        <f>'Extraction info'!R480</f>
        <v>SSRI</v>
      </c>
      <c r="AC479" s="69">
        <f>'Extraction info'!S480</f>
        <v>10</v>
      </c>
      <c r="AD479" s="69">
        <f>'Extraction info'!T480</f>
        <v>7</v>
      </c>
      <c r="AE479" s="69" t="str">
        <f>'Extraction info'!U480</f>
        <v>gavage</v>
      </c>
      <c r="AF479" s="69">
        <f>'Extraction info'!V480</f>
        <v>1</v>
      </c>
      <c r="AG479" s="69" t="str">
        <f>'Extraction info'!W480</f>
        <v>NA</v>
      </c>
      <c r="AH479" s="70" t="str">
        <f>'Extraction info'!X480</f>
        <v>test6score4</v>
      </c>
      <c r="AI479" s="70" t="str">
        <f>'Extraction info'!Y480</f>
        <v>NA</v>
      </c>
      <c r="AK479" s="70" t="str">
        <f>'Extraction info'!AE480</f>
        <v>open field test, sucrose preference test</v>
      </c>
    </row>
    <row r="480" spans="1:37" x14ac:dyDescent="0.25">
      <c r="A480" s="65" t="str">
        <f>'FST imm. duration'!A481</f>
        <v xml:space="preserve">YAN et al. </v>
      </c>
      <c r="B480" s="66">
        <f>'FST imm. duration'!B481</f>
        <v>2016</v>
      </c>
      <c r="C480" s="67" t="str">
        <f>'FST imm. duration'!E481</f>
        <v>FST immob. Duration</v>
      </c>
      <c r="D480" s="68">
        <f>'FST imm. duration'!J481</f>
        <v>156.96142991533392</v>
      </c>
      <c r="E480" s="68">
        <f>'FST imm. duration'!Q481</f>
        <v>169.23800564440259</v>
      </c>
      <c r="F480" s="68">
        <f>'FST imm. duration'!O481</f>
        <v>19.556857353607242</v>
      </c>
      <c r="G480" s="68">
        <f>'FST imm. duration'!V481</f>
        <v>18.22645889417818</v>
      </c>
      <c r="H480" s="67">
        <f>'FST imm. duration'!N481</f>
        <v>8</v>
      </c>
      <c r="I480" s="67">
        <f t="shared" si="10"/>
        <v>8</v>
      </c>
      <c r="J480" s="67">
        <f>'FST imm. duration'!U481</f>
        <v>8</v>
      </c>
      <c r="K480" s="67">
        <f>'FST imm. duration'!W481</f>
        <v>1</v>
      </c>
      <c r="T480" s="69" t="str">
        <f>'Extraction info'!D481</f>
        <v>M</v>
      </c>
      <c r="U480" s="69" t="str">
        <f>'Extraction info'!E481</f>
        <v>mice</v>
      </c>
      <c r="V480" s="69" t="str">
        <f>'Extraction info'!F481</f>
        <v>Kumming</v>
      </c>
      <c r="W480" s="69" t="str">
        <f>'Extraction info'!G481</f>
        <v>NA</v>
      </c>
      <c r="X480" s="69" t="str">
        <f>'Extraction info'!H481</f>
        <v>CUMs</v>
      </c>
      <c r="Y480" s="69" t="str">
        <f>'Extraction info'!I481</f>
        <v>30-35</v>
      </c>
      <c r="Z480" s="69" t="str">
        <f>'Extraction info'!P481</f>
        <v>vehicle</v>
      </c>
      <c r="AA480" s="69" t="str">
        <f>'Extraction info'!Q481</f>
        <v>fluoxetine</v>
      </c>
      <c r="AB480" s="69" t="str">
        <f>'Extraction info'!R481</f>
        <v>SSRI</v>
      </c>
      <c r="AC480" s="69">
        <f>'Extraction info'!S481</f>
        <v>10</v>
      </c>
      <c r="AD480" s="69">
        <f>'Extraction info'!T481</f>
        <v>14</v>
      </c>
      <c r="AE480" s="69" t="str">
        <f>'Extraction info'!U481</f>
        <v>gavage</v>
      </c>
      <c r="AF480" s="69">
        <f>'Extraction info'!V481</f>
        <v>1</v>
      </c>
      <c r="AG480" s="69" t="str">
        <f>'Extraction info'!W481</f>
        <v>NA</v>
      </c>
      <c r="AH480" s="70" t="str">
        <f>'Extraction info'!X481</f>
        <v>test6score4</v>
      </c>
      <c r="AI480" s="70" t="str">
        <f>'Extraction info'!Y481</f>
        <v>NA</v>
      </c>
      <c r="AK480" s="70" t="str">
        <f>'Extraction info'!AE481</f>
        <v>open field test, sucrose preference test</v>
      </c>
    </row>
    <row r="481" spans="1:37" x14ac:dyDescent="0.25">
      <c r="A481" s="65" t="str">
        <f>'FST imm. duration'!A482</f>
        <v xml:space="preserve">YAN et al. </v>
      </c>
      <c r="B481" s="66">
        <f>'FST imm. duration'!B482</f>
        <v>2016</v>
      </c>
      <c r="C481" s="67" t="str">
        <f>'FST imm. duration'!E482</f>
        <v>FST immob. Duration</v>
      </c>
      <c r="D481" s="68">
        <f>'FST imm. duration'!J482</f>
        <v>187.7234242709313</v>
      </c>
      <c r="E481" s="68">
        <f>'FST imm. duration'!Q482</f>
        <v>139.2285983066792</v>
      </c>
      <c r="F481" s="68">
        <f>'FST imm. duration'!O482</f>
        <v>19.556857353607242</v>
      </c>
      <c r="G481" s="68">
        <f>'FST imm. duration'!V482</f>
        <v>13.037904902404826</v>
      </c>
      <c r="H481" s="67">
        <f>'FST imm. duration'!N482</f>
        <v>8</v>
      </c>
      <c r="I481" s="67">
        <f t="shared" si="10"/>
        <v>8</v>
      </c>
      <c r="J481" s="67">
        <f>'FST imm. duration'!U482</f>
        <v>8</v>
      </c>
      <c r="K481" s="67">
        <f>'FST imm. duration'!W482</f>
        <v>1</v>
      </c>
      <c r="T481" s="69" t="str">
        <f>'Extraction info'!D482</f>
        <v>M</v>
      </c>
      <c r="U481" s="69" t="str">
        <f>'Extraction info'!E482</f>
        <v>mice</v>
      </c>
      <c r="V481" s="69" t="str">
        <f>'Extraction info'!F482</f>
        <v>Kumming</v>
      </c>
      <c r="W481" s="69" t="str">
        <f>'Extraction info'!G482</f>
        <v>NA</v>
      </c>
      <c r="X481" s="69" t="str">
        <f>'Extraction info'!H482</f>
        <v>CUMs</v>
      </c>
      <c r="Y481" s="69" t="str">
        <f>'Extraction info'!I482</f>
        <v>30-35</v>
      </c>
      <c r="Z481" s="69" t="str">
        <f>'Extraction info'!P482</f>
        <v>vehicle</v>
      </c>
      <c r="AA481" s="69" t="str">
        <f>'Extraction info'!Q482</f>
        <v>fluoxetine</v>
      </c>
      <c r="AB481" s="69" t="str">
        <f>'Extraction info'!R482</f>
        <v>SSRI</v>
      </c>
      <c r="AC481" s="69">
        <f>'Extraction info'!S482</f>
        <v>10</v>
      </c>
      <c r="AD481" s="69">
        <f>'Extraction info'!T482</f>
        <v>21</v>
      </c>
      <c r="AE481" s="69" t="str">
        <f>'Extraction info'!U482</f>
        <v>gavage</v>
      </c>
      <c r="AF481" s="69">
        <f>'Extraction info'!V482</f>
        <v>1</v>
      </c>
      <c r="AG481" s="69" t="str">
        <f>'Extraction info'!W482</f>
        <v>NA</v>
      </c>
      <c r="AH481" s="70" t="str">
        <f>'Extraction info'!X482</f>
        <v>test6score4</v>
      </c>
      <c r="AI481" s="70" t="str">
        <f>'Extraction info'!Y482</f>
        <v>NA</v>
      </c>
      <c r="AK481" s="70" t="str">
        <f>'Extraction info'!AE482</f>
        <v>open field test, sucrose preference test</v>
      </c>
    </row>
    <row r="482" spans="1:37" x14ac:dyDescent="0.25">
      <c r="A482" s="65" t="str">
        <f>'FST imm. duration'!A483</f>
        <v xml:space="preserve">YI et al. </v>
      </c>
      <c r="B482" s="66">
        <f>'FST imm. duration'!B483</f>
        <v>2013</v>
      </c>
      <c r="C482" s="67" t="str">
        <f>'FST imm. duration'!E483</f>
        <v>FST immob. Duration</v>
      </c>
      <c r="D482" s="68">
        <f>'FST imm. duration'!J483</f>
        <v>100.51344004832377</v>
      </c>
      <c r="E482" s="68">
        <f>'FST imm. duration'!Q483</f>
        <v>72.093023255813961</v>
      </c>
      <c r="F482" s="68">
        <f>'FST imm. duration'!O483</f>
        <v>33.332374007815297</v>
      </c>
      <c r="G482" s="68">
        <f>'FST imm. duration'!V483</f>
        <v>23.304009334976886</v>
      </c>
      <c r="H482" s="67">
        <f>'FST imm. duration'!N483</f>
        <v>10</v>
      </c>
      <c r="I482" s="67">
        <f t="shared" si="10"/>
        <v>10</v>
      </c>
      <c r="J482" s="67">
        <f>'FST imm. duration'!U483</f>
        <v>10</v>
      </c>
      <c r="K482" s="67">
        <f>'FST imm. duration'!W483</f>
        <v>1</v>
      </c>
      <c r="T482" s="69" t="str">
        <f>'Extraction info'!D483</f>
        <v>M</v>
      </c>
      <c r="U482" s="69" t="str">
        <f>'Extraction info'!E483</f>
        <v>mice</v>
      </c>
      <c r="V482" s="69" t="str">
        <f>'Extraction info'!F483</f>
        <v>Kumming</v>
      </c>
      <c r="W482" s="69" t="str">
        <f>'Extraction info'!G483</f>
        <v>NA</v>
      </c>
      <c r="X482" s="69" t="str">
        <f>'Extraction info'!H483</f>
        <v>NA</v>
      </c>
      <c r="Y482" s="69" t="str">
        <f>'Extraction info'!I483</f>
        <v>20-24</v>
      </c>
      <c r="Z482" s="69" t="str">
        <f>'Extraction info'!P483</f>
        <v>vehicle</v>
      </c>
      <c r="AA482" s="69" t="str">
        <f>'Extraction info'!Q483</f>
        <v>fluoxetine</v>
      </c>
      <c r="AB482" s="69" t="str">
        <f>'Extraction info'!R483</f>
        <v>SSRI</v>
      </c>
      <c r="AC482" s="69">
        <f>'Extraction info'!S483</f>
        <v>20</v>
      </c>
      <c r="AD482" s="69">
        <f>'Extraction info'!T483</f>
        <v>1</v>
      </c>
      <c r="AE482" s="69" t="str">
        <f>'Extraction info'!U483</f>
        <v>oral</v>
      </c>
      <c r="AF482" s="69">
        <f>'Extraction info'!V483</f>
        <v>1</v>
      </c>
      <c r="AG482" s="69">
        <f>'Extraction info'!W483</f>
        <v>1</v>
      </c>
      <c r="AH482" s="70" t="str">
        <f>'Extraction info'!X483</f>
        <v>test6score4</v>
      </c>
      <c r="AI482" s="70" t="str">
        <f>'Extraction info'!Y483</f>
        <v>video analysis</v>
      </c>
      <c r="AK482" s="70" t="str">
        <f>'Extraction info'!AE483</f>
        <v>No</v>
      </c>
    </row>
    <row r="483" spans="1:37" x14ac:dyDescent="0.25">
      <c r="A483" s="65" t="str">
        <f>'FST imm. duration'!A484</f>
        <v xml:space="preserve">YI et al. </v>
      </c>
      <c r="B483" s="66">
        <f>'FST imm. duration'!B484</f>
        <v>2008</v>
      </c>
      <c r="C483" s="67" t="str">
        <f>'FST imm. duration'!E484</f>
        <v>FST immob. Duration</v>
      </c>
      <c r="D483" s="68">
        <f>'FST imm. duration'!J484</f>
        <v>73.500670626556811</v>
      </c>
      <c r="E483" s="68">
        <f>'FST imm. duration'!Q484</f>
        <v>56.171680398543792</v>
      </c>
      <c r="F483" s="68">
        <f>'FST imm. duration'!O484</f>
        <v>40.463096789814976</v>
      </c>
      <c r="G483" s="68">
        <f>'FST imm. duration'!V484</f>
        <v>30.029216485523072</v>
      </c>
      <c r="H483" s="67">
        <f>'FST imm. duration'!N484</f>
        <v>10</v>
      </c>
      <c r="I483" s="67">
        <f t="shared" si="10"/>
        <v>10</v>
      </c>
      <c r="J483" s="67">
        <f>'FST imm. duration'!U484</f>
        <v>10</v>
      </c>
      <c r="K483" s="67">
        <f>'FST imm. duration'!W484</f>
        <v>1</v>
      </c>
      <c r="T483" s="69" t="str">
        <f>'Extraction info'!D484</f>
        <v>M</v>
      </c>
      <c r="U483" s="69" t="str">
        <f>'Extraction info'!E484</f>
        <v>mice</v>
      </c>
      <c r="V483" s="69" t="str">
        <f>'Extraction info'!F484</f>
        <v>ICR</v>
      </c>
      <c r="W483" s="69" t="str">
        <f>'Extraction info'!G484</f>
        <v>NA</v>
      </c>
      <c r="X483" s="69" t="str">
        <f>'Extraction info'!H484</f>
        <v>NA</v>
      </c>
      <c r="Y483" s="69" t="str">
        <f>'Extraction info'!I484</f>
        <v>23-25</v>
      </c>
      <c r="Z483" s="69" t="str">
        <f>'Extraction info'!P484</f>
        <v>vehicle</v>
      </c>
      <c r="AA483" s="69" t="str">
        <f>'Extraction info'!Q484</f>
        <v>fluoxetine</v>
      </c>
      <c r="AB483" s="69" t="str">
        <f>'Extraction info'!R484</f>
        <v>SSRI</v>
      </c>
      <c r="AC483" s="69">
        <f>'Extraction info'!S484</f>
        <v>15</v>
      </c>
      <c r="AD483" s="69">
        <f>'Extraction info'!T484</f>
        <v>7</v>
      </c>
      <c r="AE483" s="69" t="str">
        <f>'Extraction info'!U484</f>
        <v>gavage</v>
      </c>
      <c r="AF483" s="69">
        <f>'Extraction info'!V484</f>
        <v>1</v>
      </c>
      <c r="AG483" s="69">
        <f>'Extraction info'!W484</f>
        <v>1</v>
      </c>
      <c r="AH483" s="70" t="str">
        <f>'Extraction info'!X484</f>
        <v>test6score4</v>
      </c>
      <c r="AI483" s="70" t="str">
        <f>'Extraction info'!Y484</f>
        <v>NA</v>
      </c>
      <c r="AK483" s="70" t="str">
        <f>'Extraction info'!AE484</f>
        <v>NA</v>
      </c>
    </row>
    <row r="484" spans="1:37" x14ac:dyDescent="0.25">
      <c r="A484" s="65" t="str">
        <f>'FST imm. duration'!A485</f>
        <v xml:space="preserve">YI et al. </v>
      </c>
      <c r="B484" s="66">
        <f>'FST imm. duration'!B485</f>
        <v>2008</v>
      </c>
      <c r="C484" s="67" t="str">
        <f>'FST imm. duration'!E485</f>
        <v>FST immob. Duration</v>
      </c>
      <c r="D484" s="68">
        <f>'FST imm. duration'!J485</f>
        <v>106.57266403459298</v>
      </c>
      <c r="E484" s="68">
        <f>'FST imm. duration'!Q485</f>
        <v>34.848655762361354</v>
      </c>
      <c r="F484" s="68">
        <f>'FST imm. duration'!O485</f>
        <v>35.873629256356466</v>
      </c>
      <c r="G484" s="68">
        <f>'FST imm. duration'!V485</f>
        <v>17.97843136745475</v>
      </c>
      <c r="H484" s="67">
        <f>'FST imm. duration'!N485</f>
        <v>10</v>
      </c>
      <c r="I484" s="67">
        <f t="shared" si="10"/>
        <v>10</v>
      </c>
      <c r="J484" s="67">
        <f>'FST imm. duration'!U485</f>
        <v>10</v>
      </c>
      <c r="K484" s="67">
        <f>'FST imm. duration'!W485</f>
        <v>1</v>
      </c>
      <c r="T484" s="69" t="str">
        <f>'Extraction info'!D485</f>
        <v>M</v>
      </c>
      <c r="U484" s="69" t="str">
        <f>'Extraction info'!E485</f>
        <v>mice</v>
      </c>
      <c r="V484" s="69" t="str">
        <f>'Extraction info'!F485</f>
        <v>ICR</v>
      </c>
      <c r="W484" s="69" t="str">
        <f>'Extraction info'!G485</f>
        <v>NA</v>
      </c>
      <c r="X484" s="69" t="str">
        <f>'Extraction info'!H485</f>
        <v>NA</v>
      </c>
      <c r="Y484" s="69" t="str">
        <f>'Extraction info'!I485</f>
        <v>23-25</v>
      </c>
      <c r="Z484" s="69" t="str">
        <f>'Extraction info'!P485</f>
        <v>vehicle</v>
      </c>
      <c r="AA484" s="69" t="str">
        <f>'Extraction info'!Q485</f>
        <v>fluoxetine</v>
      </c>
      <c r="AB484" s="69" t="str">
        <f>'Extraction info'!R485</f>
        <v>SSRI</v>
      </c>
      <c r="AC484" s="69">
        <f>'Extraction info'!S485</f>
        <v>15</v>
      </c>
      <c r="AD484" s="69">
        <f>'Extraction info'!T485</f>
        <v>14</v>
      </c>
      <c r="AE484" s="69" t="str">
        <f>'Extraction info'!U485</f>
        <v>gavage</v>
      </c>
      <c r="AF484" s="69">
        <f>'Extraction info'!V485</f>
        <v>1</v>
      </c>
      <c r="AG484" s="69">
        <f>'Extraction info'!W485</f>
        <v>1</v>
      </c>
      <c r="AH484" s="70" t="str">
        <f>'Extraction info'!X485</f>
        <v>test6score4</v>
      </c>
      <c r="AI484" s="70" t="str">
        <f>'Extraction info'!Y485</f>
        <v>NA</v>
      </c>
      <c r="AK484" s="70" t="str">
        <f>'Extraction info'!AE485</f>
        <v>NA</v>
      </c>
    </row>
    <row r="485" spans="1:37" x14ac:dyDescent="0.25">
      <c r="A485" s="65" t="str">
        <f>'FST imm. duration'!A486</f>
        <v xml:space="preserve">YU et al. </v>
      </c>
      <c r="B485" s="66">
        <f>'FST imm. duration'!B486</f>
        <v>2014</v>
      </c>
      <c r="C485" s="67" t="str">
        <f>'FST imm. duration'!E486</f>
        <v>FST immob. Duration</v>
      </c>
      <c r="D485" s="68">
        <f>'FST imm. duration'!J486</f>
        <v>129.56377430061642</v>
      </c>
      <c r="E485" s="68">
        <f>'FST imm. duration'!Q486</f>
        <v>80.310573731626363</v>
      </c>
      <c r="F485" s="68">
        <f>'FST imm. duration'!O486</f>
        <v>44.348384831066554</v>
      </c>
      <c r="G485" s="68">
        <f>'FST imm. duration'!V486</f>
        <v>50.507882724270246</v>
      </c>
      <c r="H485" s="67">
        <f>'FST imm. duration'!N486</f>
        <v>12</v>
      </c>
      <c r="I485" s="67">
        <f t="shared" si="10"/>
        <v>12</v>
      </c>
      <c r="J485" s="67">
        <f>'FST imm. duration'!U486</f>
        <v>12</v>
      </c>
      <c r="K485" s="67">
        <f>'FST imm. duration'!W486</f>
        <v>1</v>
      </c>
      <c r="T485" s="69" t="str">
        <f>'Extraction info'!D486</f>
        <v>M</v>
      </c>
      <c r="U485" s="69" t="str">
        <f>'Extraction info'!E486</f>
        <v>mice</v>
      </c>
      <c r="V485" s="69" t="str">
        <f>'Extraction info'!F486</f>
        <v>Balb/CJ</v>
      </c>
      <c r="W485" s="69" t="str">
        <f>'Extraction info'!G486</f>
        <v>56-70</v>
      </c>
      <c r="X485" s="69" t="str">
        <f>'Extraction info'!H486</f>
        <v>NA</v>
      </c>
      <c r="Y485" s="69" t="str">
        <f>'Extraction info'!I486</f>
        <v>NA</v>
      </c>
      <c r="Z485" s="69" t="str">
        <f>'Extraction info'!P486</f>
        <v>vehicle</v>
      </c>
      <c r="AA485" s="69" t="str">
        <f>'Extraction info'!Q486</f>
        <v>sertraline</v>
      </c>
      <c r="AB485" s="69" t="str">
        <f>'Extraction info'!R486</f>
        <v>SSRI</v>
      </c>
      <c r="AC485" s="69">
        <f>'Extraction info'!S486</f>
        <v>10</v>
      </c>
      <c r="AD485" s="69">
        <f>'Extraction info'!T486</f>
        <v>1</v>
      </c>
      <c r="AE485" s="69" t="str">
        <f>'Extraction info'!U486</f>
        <v>IP</v>
      </c>
      <c r="AF485" s="69">
        <f>'Extraction info'!V486</f>
        <v>1</v>
      </c>
      <c r="AG485" s="69">
        <f>'Extraction info'!W486</f>
        <v>0.5</v>
      </c>
      <c r="AH485" s="70" t="str">
        <f>'Extraction info'!X486</f>
        <v>test6</v>
      </c>
      <c r="AI485" s="70" t="str">
        <f>'Extraction info'!Y486</f>
        <v>NA</v>
      </c>
      <c r="AK485" s="70" t="str">
        <f>'Extraction info'!AE486</f>
        <v>NA</v>
      </c>
    </row>
    <row r="486" spans="1:37" x14ac:dyDescent="0.25">
      <c r="A486" s="65" t="str">
        <f>'FST imm. duration'!A487</f>
        <v xml:space="preserve">ZAJDEL et al. </v>
      </c>
      <c r="B486" s="66">
        <f>'FST imm. duration'!B487</f>
        <v>2007</v>
      </c>
      <c r="C486" s="67" t="str">
        <f>'FST imm. duration'!E487</f>
        <v>FST immob. Duration</v>
      </c>
      <c r="D486" s="68">
        <f>'FST imm. duration'!J487</f>
        <v>167.1</v>
      </c>
      <c r="E486" s="68">
        <f>'FST imm. duration'!Q487</f>
        <v>149.1</v>
      </c>
      <c r="F486" s="68">
        <f>'FST imm. duration'!O487</f>
        <v>21.187260323128143</v>
      </c>
      <c r="G486" s="68">
        <f>'FST imm. duration'!V487</f>
        <v>33.836370963801656</v>
      </c>
      <c r="H486" s="67">
        <f>'FST imm. duration'!N487</f>
        <v>10</v>
      </c>
      <c r="I486" s="67">
        <f t="shared" si="10"/>
        <v>5</v>
      </c>
      <c r="J486" s="67">
        <f>'FST imm. duration'!U487</f>
        <v>10</v>
      </c>
      <c r="K486" s="67">
        <f>'FST imm. duration'!W487</f>
        <v>2</v>
      </c>
      <c r="T486" s="69" t="str">
        <f>'Extraction info'!D487</f>
        <v>M</v>
      </c>
      <c r="U486" s="69" t="str">
        <f>'Extraction info'!E487</f>
        <v>mice</v>
      </c>
      <c r="V486" s="69" t="str">
        <f>'Extraction info'!F487</f>
        <v xml:space="preserve">swiss </v>
      </c>
      <c r="W486" s="69" t="str">
        <f>'Extraction info'!G487</f>
        <v>NA</v>
      </c>
      <c r="X486" s="69" t="str">
        <f>'Extraction info'!H487</f>
        <v>NA</v>
      </c>
      <c r="Y486" s="69" t="str">
        <f>'Extraction info'!I487</f>
        <v>24-33</v>
      </c>
      <c r="Z486" s="69" t="str">
        <f>'Extraction info'!P487</f>
        <v>vehicle</v>
      </c>
      <c r="AA486" s="69" t="str">
        <f>'Extraction info'!Q487</f>
        <v>imipramine</v>
      </c>
      <c r="AB486" s="69" t="str">
        <f>'Extraction info'!R487</f>
        <v>tricyclic</v>
      </c>
      <c r="AC486" s="69">
        <f>'Extraction info'!S487</f>
        <v>10</v>
      </c>
      <c r="AD486" s="69">
        <f>'Extraction info'!T487</f>
        <v>1</v>
      </c>
      <c r="AE486" s="69" t="str">
        <f>'Extraction info'!U487</f>
        <v>IP</v>
      </c>
      <c r="AF486" s="69">
        <f>'Extraction info'!V487</f>
        <v>1</v>
      </c>
      <c r="AG486" s="69">
        <f>'Extraction info'!W487</f>
        <v>1</v>
      </c>
      <c r="AH486" s="70" t="str">
        <f>'Extraction info'!X487</f>
        <v>test6score4</v>
      </c>
      <c r="AI486" s="70" t="str">
        <f>'Extraction info'!Y487</f>
        <v>NA</v>
      </c>
      <c r="AK486" s="70" t="str">
        <f>'Extraction info'!AE487</f>
        <v>NA</v>
      </c>
    </row>
    <row r="487" spans="1:37" x14ac:dyDescent="0.25">
      <c r="A487" s="65" t="str">
        <f>'FST imm. duration'!A488</f>
        <v xml:space="preserve">ZAJDEL et al. </v>
      </c>
      <c r="B487" s="66">
        <f>'FST imm. duration'!B488</f>
        <v>2007</v>
      </c>
      <c r="C487" s="67" t="str">
        <f>'FST imm. duration'!E488</f>
        <v>FST immob. Duration</v>
      </c>
      <c r="D487" s="68">
        <f>'FST imm. duration'!J488</f>
        <v>167.1</v>
      </c>
      <c r="E487" s="68">
        <f>'FST imm. duration'!Q488</f>
        <v>107.8</v>
      </c>
      <c r="F487" s="68">
        <f>'FST imm. duration'!O488</f>
        <v>21.187260323128143</v>
      </c>
      <c r="G487" s="68">
        <f>'FST imm. duration'!V488</f>
        <v>39.212242986087908</v>
      </c>
      <c r="H487" s="67">
        <f>'FST imm. duration'!N488</f>
        <v>10</v>
      </c>
      <c r="I487" s="67">
        <f t="shared" si="10"/>
        <v>5</v>
      </c>
      <c r="J487" s="67">
        <f>'FST imm. duration'!U488</f>
        <v>10</v>
      </c>
      <c r="K487" s="67">
        <f>'FST imm. duration'!W488</f>
        <v>2</v>
      </c>
      <c r="T487" s="69" t="str">
        <f>'Extraction info'!D488</f>
        <v>M</v>
      </c>
      <c r="U487" s="69" t="str">
        <f>'Extraction info'!E488</f>
        <v>mice</v>
      </c>
      <c r="V487" s="69" t="str">
        <f>'Extraction info'!F488</f>
        <v>swiss</v>
      </c>
      <c r="W487" s="69" t="str">
        <f>'Extraction info'!G488</f>
        <v>NA</v>
      </c>
      <c r="X487" s="69" t="str">
        <f>'Extraction info'!H488</f>
        <v>NA</v>
      </c>
      <c r="Y487" s="69" t="str">
        <f>'Extraction info'!I488</f>
        <v>24-33</v>
      </c>
      <c r="Z487" s="69" t="str">
        <f>'Extraction info'!P488</f>
        <v>vehicle</v>
      </c>
      <c r="AA487" s="69" t="str">
        <f>'Extraction info'!Q488</f>
        <v>imipramine</v>
      </c>
      <c r="AB487" s="69" t="str">
        <f>'Extraction info'!R488</f>
        <v>tricyclic</v>
      </c>
      <c r="AC487" s="69">
        <f>'Extraction info'!S488</f>
        <v>20</v>
      </c>
      <c r="AD487" s="69">
        <f>'Extraction info'!T488</f>
        <v>1</v>
      </c>
      <c r="AE487" s="69" t="str">
        <f>'Extraction info'!U488</f>
        <v>IP</v>
      </c>
      <c r="AF487" s="69">
        <f>'Extraction info'!V488</f>
        <v>1</v>
      </c>
      <c r="AG487" s="69">
        <f>'Extraction info'!W488</f>
        <v>1</v>
      </c>
      <c r="AH487" s="70" t="str">
        <f>'Extraction info'!X488</f>
        <v>test6score4</v>
      </c>
      <c r="AI487" s="70" t="str">
        <f>'Extraction info'!Y488</f>
        <v>NA</v>
      </c>
      <c r="AK487" s="70" t="str">
        <f>'Extraction info'!AE488</f>
        <v>NA</v>
      </c>
    </row>
    <row r="488" spans="1:37" x14ac:dyDescent="0.25">
      <c r="A488" s="65" t="str">
        <f>'FST imm. duration'!A489</f>
        <v xml:space="preserve">ZANOLI et al. </v>
      </c>
      <c r="B488" s="66">
        <f>'FST imm. duration'!B489</f>
        <v>2002</v>
      </c>
      <c r="C488" s="67" t="str">
        <f>'FST imm. duration'!E489</f>
        <v>FST immob. Duration</v>
      </c>
      <c r="D488" s="68">
        <f>'FST imm. duration'!J489</f>
        <v>243.6</v>
      </c>
      <c r="E488" s="68">
        <f>'FST imm. duration'!Q489</f>
        <v>158.80000000000001</v>
      </c>
      <c r="F488" s="68">
        <f>'FST imm. duration'!O489</f>
        <v>25.93067681338071</v>
      </c>
      <c r="G488" s="68">
        <f>'FST imm. duration'!V489</f>
        <v>23.40085468524601</v>
      </c>
      <c r="H488" s="67">
        <f>'FST imm. duration'!N489</f>
        <v>10</v>
      </c>
      <c r="I488" s="67">
        <f t="shared" si="10"/>
        <v>10</v>
      </c>
      <c r="J488" s="67">
        <f>'FST imm. duration'!U489</f>
        <v>10</v>
      </c>
      <c r="K488" s="67">
        <f>'FST imm. duration'!W489</f>
        <v>1</v>
      </c>
      <c r="T488" s="69" t="str">
        <f>'Extraction info'!D489</f>
        <v>M</v>
      </c>
      <c r="U488" s="69" t="str">
        <f>'Extraction info'!E489</f>
        <v>rat</v>
      </c>
      <c r="V488" s="69" t="str">
        <f>'Extraction info'!F489</f>
        <v>sprague-dawley</v>
      </c>
      <c r="W488" s="69" t="str">
        <f>'Extraction info'!G489</f>
        <v>NA</v>
      </c>
      <c r="X488" s="69" t="str">
        <f>'Extraction info'!H489</f>
        <v>NA</v>
      </c>
      <c r="Y488" s="69" t="str">
        <f>'Extraction info'!I489</f>
        <v>180-200</v>
      </c>
      <c r="Z488" s="69" t="str">
        <f>'Extraction info'!P489</f>
        <v>vehicle</v>
      </c>
      <c r="AA488" s="69" t="str">
        <f>'Extraction info'!Q489</f>
        <v>imipramine</v>
      </c>
      <c r="AB488" s="69" t="str">
        <f>'Extraction info'!R489</f>
        <v>tricyclic</v>
      </c>
      <c r="AC488" s="69">
        <f>'Extraction info'!S489</f>
        <v>20</v>
      </c>
      <c r="AD488" s="69">
        <f>'Extraction info'!T489</f>
        <v>1</v>
      </c>
      <c r="AE488" s="69" t="str">
        <f>'Extraction info'!U489</f>
        <v>gavage</v>
      </c>
      <c r="AF488" s="69">
        <f>'Extraction info'!V489</f>
        <v>3</v>
      </c>
      <c r="AG488" s="69">
        <f>'Extraction info'!W489</f>
        <v>1</v>
      </c>
      <c r="AH488" s="70" t="str">
        <f>'Extraction info'!X489</f>
        <v>pre15test5</v>
      </c>
      <c r="AI488" s="70" t="str">
        <f>'Extraction info'!Y489</f>
        <v>NA</v>
      </c>
      <c r="AK488" s="70" t="str">
        <f>'Extraction info'!AE489</f>
        <v>NA</v>
      </c>
    </row>
    <row r="489" spans="1:37" x14ac:dyDescent="0.25">
      <c r="A489" s="65" t="str">
        <f>'FST imm. duration'!A490</f>
        <v xml:space="preserve">ZANOS et al. </v>
      </c>
      <c r="B489" s="66">
        <f>'FST imm. duration'!B490</f>
        <v>2015</v>
      </c>
      <c r="C489" s="67" t="str">
        <f>'FST imm. duration'!E490</f>
        <v>FST immob. Duration</v>
      </c>
      <c r="D489" s="68">
        <f>'FST imm. duration'!J490</f>
        <v>164.82939632545933</v>
      </c>
      <c r="E489" s="68">
        <f>'FST imm. duration'!Q490</f>
        <v>134.94313210848645</v>
      </c>
      <c r="F489" s="68">
        <f>'FST imm. duration'!O490</f>
        <v>14.488188976377952</v>
      </c>
      <c r="G489" s="68">
        <f>'FST imm. duration'!V490</f>
        <v>29.186351706036746</v>
      </c>
      <c r="H489" s="67">
        <f>'FST imm. duration'!N490</f>
        <v>9</v>
      </c>
      <c r="I489" s="67">
        <f t="shared" si="10"/>
        <v>9</v>
      </c>
      <c r="J489" s="67">
        <f>'FST imm. duration'!U490</f>
        <v>9</v>
      </c>
      <c r="K489" s="67">
        <f>'FST imm. duration'!W490</f>
        <v>1</v>
      </c>
      <c r="T489" s="69" t="str">
        <f>'Extraction info'!D490</f>
        <v>M</v>
      </c>
      <c r="U489" s="69" t="str">
        <f>'Extraction info'!E490</f>
        <v>mice</v>
      </c>
      <c r="V489" s="69" t="str">
        <f>'Extraction info'!F490</f>
        <v>CD-1</v>
      </c>
      <c r="W489" s="69">
        <f>'Extraction info'!G490</f>
        <v>56</v>
      </c>
      <c r="X489" s="69" t="str">
        <f>'Extraction info'!H490</f>
        <v>NA</v>
      </c>
      <c r="Y489" s="69" t="str">
        <f>'Extraction info'!I490</f>
        <v>NA</v>
      </c>
      <c r="Z489" s="69" t="str">
        <f>'Extraction info'!P490</f>
        <v>vehicle</v>
      </c>
      <c r="AA489" s="69" t="str">
        <f>'Extraction info'!Q490</f>
        <v>fluoxetine</v>
      </c>
      <c r="AB489" s="69" t="str">
        <f>'Extraction info'!R490</f>
        <v>SSRI</v>
      </c>
      <c r="AC489" s="69">
        <f>'Extraction info'!S490</f>
        <v>20</v>
      </c>
      <c r="AD489" s="69">
        <f>'Extraction info'!T490</f>
        <v>1</v>
      </c>
      <c r="AE489" s="69" t="str">
        <f>'Extraction info'!U490</f>
        <v>IP</v>
      </c>
      <c r="AF489" s="69">
        <f>'Extraction info'!V490</f>
        <v>1</v>
      </c>
      <c r="AG489" s="69">
        <f>'Extraction info'!W490</f>
        <v>1</v>
      </c>
      <c r="AH489" s="70" t="str">
        <f>'Extraction info'!X490</f>
        <v>test6score4</v>
      </c>
      <c r="AI489" s="70" t="str">
        <f>'Extraction info'!Y490</f>
        <v>video analysis</v>
      </c>
      <c r="AK489" s="70" t="str">
        <f>'Extraction info'!AE490</f>
        <v>NA</v>
      </c>
    </row>
    <row r="490" spans="1:37" x14ac:dyDescent="0.25">
      <c r="A490" s="65" t="str">
        <f>'FST imm. duration'!A491</f>
        <v xml:space="preserve">ZHANG et al. </v>
      </c>
      <c r="B490" s="66">
        <f>'FST imm. duration'!B491</f>
        <v>2014</v>
      </c>
      <c r="C490" s="67" t="str">
        <f>'FST imm. duration'!E491</f>
        <v>FST immob. Duration</v>
      </c>
      <c r="D490" s="68">
        <f>'FST imm. duration'!J491</f>
        <v>166.49584732284856</v>
      </c>
      <c r="E490" s="68">
        <f>'FST imm. duration'!Q491</f>
        <v>53.189609471638093</v>
      </c>
      <c r="F490" s="68">
        <f>'FST imm. duration'!O491</f>
        <v>32.857735716186731</v>
      </c>
      <c r="G490" s="68">
        <f>'FST imm. duration'!V491</f>
        <v>32.969496722024104</v>
      </c>
      <c r="H490" s="67">
        <f>'FST imm. duration'!N491</f>
        <v>10</v>
      </c>
      <c r="I490" s="67">
        <f t="shared" si="10"/>
        <v>10</v>
      </c>
      <c r="J490" s="67">
        <f>'FST imm. duration'!U491</f>
        <v>10</v>
      </c>
      <c r="K490" s="67">
        <f>'FST imm. duration'!W491</f>
        <v>1</v>
      </c>
      <c r="T490" s="69" t="str">
        <f>'Extraction info'!D491</f>
        <v>M</v>
      </c>
      <c r="U490" s="69" t="str">
        <f>'Extraction info'!E491</f>
        <v>mice</v>
      </c>
      <c r="V490" s="69" t="str">
        <f>'Extraction info'!F491</f>
        <v>ICR</v>
      </c>
      <c r="W490" s="69" t="str">
        <f>'Extraction info'!G491</f>
        <v>NA</v>
      </c>
      <c r="X490" s="69" t="str">
        <f>'Extraction info'!H491</f>
        <v>NA</v>
      </c>
      <c r="Y490" s="69" t="str">
        <f>'Extraction info'!I491</f>
        <v>16-20</v>
      </c>
      <c r="Z490" s="69" t="str">
        <f>'Extraction info'!P491</f>
        <v>vehicle</v>
      </c>
      <c r="AA490" s="69" t="str">
        <f>'Extraction info'!Q491</f>
        <v>desipramine</v>
      </c>
      <c r="AB490" s="69" t="str">
        <f>'Extraction info'!R491</f>
        <v>tricyclic</v>
      </c>
      <c r="AC490" s="69">
        <f>'Extraction info'!S491</f>
        <v>15</v>
      </c>
      <c r="AD490" s="69">
        <f>'Extraction info'!T491</f>
        <v>1</v>
      </c>
      <c r="AE490" s="69" t="str">
        <f>'Extraction info'!U491</f>
        <v>gavage</v>
      </c>
      <c r="AF490" s="69">
        <f>'Extraction info'!V491</f>
        <v>1</v>
      </c>
      <c r="AG490" s="69">
        <f>'Extraction info'!W491</f>
        <v>1</v>
      </c>
      <c r="AH490" s="70" t="str">
        <f>'Extraction info'!X491</f>
        <v>test6score4</v>
      </c>
      <c r="AI490" s="70" t="str">
        <f>'Extraction info'!Y491</f>
        <v>NA</v>
      </c>
      <c r="AK490" s="70" t="str">
        <f>'Extraction info'!AE491</f>
        <v>NA</v>
      </c>
    </row>
    <row r="491" spans="1:37" x14ac:dyDescent="0.25">
      <c r="A491" s="65" t="str">
        <f>'FST imm. duration'!A492</f>
        <v xml:space="preserve">ZHE, Q. et al. </v>
      </c>
      <c r="B491" s="66">
        <f>'FST imm. duration'!B492</f>
        <v>2017</v>
      </c>
      <c r="C491" s="67" t="str">
        <f>'FST imm. duration'!E492</f>
        <v>FST immob. Duration</v>
      </c>
      <c r="D491" s="68">
        <f>'FST imm. duration'!J492</f>
        <v>145.52929085303185</v>
      </c>
      <c r="E491" s="68">
        <f>'FST imm. duration'!Q492</f>
        <v>93.662213086673518</v>
      </c>
      <c r="F491" s="68">
        <f>'FST imm. duration'!O492</f>
        <v>15.210688591983557</v>
      </c>
      <c r="G491" s="68">
        <f>'FST imm. duration'!V492</f>
        <v>6.3035286056868784</v>
      </c>
      <c r="H491" s="67">
        <f>'FST imm. duration'!N492</f>
        <v>10</v>
      </c>
      <c r="I491" s="67">
        <f t="shared" si="10"/>
        <v>10</v>
      </c>
      <c r="J491" s="67">
        <f>'FST imm. duration'!U492</f>
        <v>10</v>
      </c>
      <c r="K491" s="67">
        <f>'FST imm. duration'!W492</f>
        <v>1</v>
      </c>
      <c r="T491" s="69" t="str">
        <f>'Extraction info'!D492</f>
        <v>M</v>
      </c>
      <c r="U491" s="69" t="str">
        <f>'Extraction info'!E492</f>
        <v>mice</v>
      </c>
      <c r="V491" s="69" t="str">
        <f>'Extraction info'!F492</f>
        <v>ICR</v>
      </c>
      <c r="W491" s="69" t="str">
        <f>'Extraction info'!G492</f>
        <v>56-63</v>
      </c>
      <c r="X491" s="69" t="str">
        <f>'Extraction info'!H492</f>
        <v>LPS</v>
      </c>
      <c r="Y491" s="69" t="str">
        <f>'Extraction info'!I492</f>
        <v>20-25</v>
      </c>
      <c r="Z491" s="69" t="str">
        <f>'Extraction info'!P492</f>
        <v>vehicle</v>
      </c>
      <c r="AA491" s="69" t="str">
        <f>'Extraction info'!Q492</f>
        <v>fluoxetine</v>
      </c>
      <c r="AB491" s="69" t="str">
        <f>'Extraction info'!R492</f>
        <v>SSRI</v>
      </c>
      <c r="AC491" s="69">
        <f>'Extraction info'!S492</f>
        <v>20</v>
      </c>
      <c r="AD491" s="69">
        <f>'Extraction info'!T492</f>
        <v>7</v>
      </c>
      <c r="AE491" s="69" t="str">
        <f>'Extraction info'!U492</f>
        <v>gavage</v>
      </c>
      <c r="AF491" s="69">
        <f>'Extraction info'!V492</f>
        <v>1</v>
      </c>
      <c r="AG491" s="69">
        <f>'Extraction info'!W492</f>
        <v>24</v>
      </c>
      <c r="AH491" s="70" t="str">
        <f>'Extraction info'!X492</f>
        <v>test6score4</v>
      </c>
      <c r="AI491" s="70" t="str">
        <f>'Extraction info'!Y492</f>
        <v>video analysis, manual</v>
      </c>
      <c r="AK491" s="70" t="str">
        <f>'Extraction info'!AE492</f>
        <v>NA</v>
      </c>
    </row>
    <row r="492" spans="1:37" x14ac:dyDescent="0.25">
      <c r="A492" s="65" t="str">
        <f>'FST imm. duration'!A493</f>
        <v xml:space="preserve">ZHU, W. L. et al. </v>
      </c>
      <c r="B492" s="66">
        <f>'FST imm. duration'!B493</f>
        <v>2012</v>
      </c>
      <c r="C492" s="67" t="str">
        <f>'FST imm. duration'!E493</f>
        <v>FST immob. Duration</v>
      </c>
      <c r="D492" s="68">
        <f>'FST imm. duration'!J493</f>
        <v>123.3743409490334</v>
      </c>
      <c r="E492" s="68">
        <f>'FST imm. duration'!Q493</f>
        <v>80.351493848857658</v>
      </c>
      <c r="F492" s="68">
        <f>'FST imm. duration'!O493</f>
        <v>29.610639604578967</v>
      </c>
      <c r="G492" s="68">
        <f>'FST imm. duration'!V493</f>
        <v>22.849154970462507</v>
      </c>
      <c r="H492" s="67">
        <f>'FST imm. duration'!N493</f>
        <v>11</v>
      </c>
      <c r="I492" s="67">
        <f t="shared" si="10"/>
        <v>11</v>
      </c>
      <c r="J492" s="67">
        <f>'FST imm. duration'!U493</f>
        <v>11</v>
      </c>
      <c r="K492" s="67">
        <f>'FST imm. duration'!W493</f>
        <v>1</v>
      </c>
      <c r="T492" s="69" t="str">
        <f>'Extraction info'!D493</f>
        <v>M</v>
      </c>
      <c r="U492" s="69" t="str">
        <f>'Extraction info'!E493</f>
        <v>mice</v>
      </c>
      <c r="V492" s="69" t="str">
        <f>'Extraction info'!F493</f>
        <v>ICR</v>
      </c>
      <c r="W492" s="69" t="str">
        <f>'Extraction info'!G493</f>
        <v>NA</v>
      </c>
      <c r="X492" s="69" t="str">
        <f>'Extraction info'!H493</f>
        <v>NA</v>
      </c>
      <c r="Y492" s="69" t="str">
        <f>'Extraction info'!I493</f>
        <v>18-22</v>
      </c>
      <c r="Z492" s="69" t="str">
        <f>'Extraction info'!P493</f>
        <v>vehicle</v>
      </c>
      <c r="AA492" s="69" t="str">
        <f>'Extraction info'!Q493</f>
        <v>venlafaxine</v>
      </c>
      <c r="AB492" s="69" t="str">
        <f>'Extraction info'!R493</f>
        <v>SNRI</v>
      </c>
      <c r="AC492" s="69">
        <f>'Extraction info'!S493</f>
        <v>10</v>
      </c>
      <c r="AD492" s="69">
        <f>'Extraction info'!T493</f>
        <v>7</v>
      </c>
      <c r="AE492" s="69" t="str">
        <f>'Extraction info'!U493</f>
        <v>oral</v>
      </c>
      <c r="AF492" s="69">
        <f>'Extraction info'!V493</f>
        <v>1</v>
      </c>
      <c r="AG492" s="69">
        <f>'Extraction info'!W493</f>
        <v>1</v>
      </c>
      <c r="AH492" s="70" t="str">
        <f>'Extraction info'!X493</f>
        <v>test6score4</v>
      </c>
      <c r="AI492" s="70" t="str">
        <f>'Extraction info'!Y493</f>
        <v>video analysis</v>
      </c>
      <c r="AK492" s="70" t="str">
        <f>'Extraction info'!AE493</f>
        <v>open field test</v>
      </c>
    </row>
    <row r="493" spans="1:37" x14ac:dyDescent="0.25">
      <c r="A493" s="65" t="str">
        <f>'FST imm. duration'!A494</f>
        <v xml:space="preserve">ZHU, W. L. et al. </v>
      </c>
      <c r="B493" s="66">
        <f>'FST imm. duration'!B494</f>
        <v>2012</v>
      </c>
      <c r="C493" s="67" t="str">
        <f>'FST imm. duration'!E494</f>
        <v>FST immob. Duration</v>
      </c>
      <c r="D493" s="68">
        <f>'FST imm. duration'!J494</f>
        <v>106.75133350266702</v>
      </c>
      <c r="E493" s="68">
        <f>'FST imm. duration'!Q494</f>
        <v>82.92608585217171</v>
      </c>
      <c r="F493" s="68">
        <f>'FST imm. duration'!O494</f>
        <v>25.547083707384946</v>
      </c>
      <c r="G493" s="68">
        <f>'FST imm. duration'!V494</f>
        <v>17.400179060541713</v>
      </c>
      <c r="H493" s="67">
        <f>'FST imm. duration'!N494</f>
        <v>8</v>
      </c>
      <c r="I493" s="67">
        <f t="shared" si="10"/>
        <v>8</v>
      </c>
      <c r="J493" s="67">
        <f>'FST imm. duration'!U494</f>
        <v>8</v>
      </c>
      <c r="K493" s="67">
        <f>'FST imm. duration'!W494</f>
        <v>1</v>
      </c>
      <c r="T493" s="69" t="str">
        <f>'Extraction info'!D494</f>
        <v>M</v>
      </c>
      <c r="U493" s="69" t="str">
        <f>'Extraction info'!E494</f>
        <v>mice</v>
      </c>
      <c r="V493" s="69" t="str">
        <f>'Extraction info'!F494</f>
        <v>ICR</v>
      </c>
      <c r="W493" s="69" t="str">
        <f>'Extraction info'!G494</f>
        <v>NA</v>
      </c>
      <c r="X493" s="69" t="str">
        <f>'Extraction info'!H494</f>
        <v>NA</v>
      </c>
      <c r="Y493" s="69" t="str">
        <f>'Extraction info'!I494</f>
        <v>18-22</v>
      </c>
      <c r="Z493" s="69" t="str">
        <f>'Extraction info'!P494</f>
        <v>vehicle</v>
      </c>
      <c r="AA493" s="69" t="str">
        <f>'Extraction info'!Q494</f>
        <v>venlafaxine</v>
      </c>
      <c r="AB493" s="69" t="str">
        <f>'Extraction info'!R494</f>
        <v>SNRI</v>
      </c>
      <c r="AC493" s="69">
        <f>'Extraction info'!S494</f>
        <v>10</v>
      </c>
      <c r="AD493" s="69">
        <f>'Extraction info'!T494</f>
        <v>1</v>
      </c>
      <c r="AE493" s="69" t="str">
        <f>'Extraction info'!U494</f>
        <v>oral</v>
      </c>
      <c r="AF493" s="69">
        <f>'Extraction info'!V494</f>
        <v>1</v>
      </c>
      <c r="AG493" s="69">
        <f>'Extraction info'!W494</f>
        <v>1</v>
      </c>
      <c r="AH493" s="70" t="str">
        <f>'Extraction info'!X494</f>
        <v>test6score4</v>
      </c>
      <c r="AI493" s="70" t="str">
        <f>'Extraction info'!Y494</f>
        <v>video analysis</v>
      </c>
      <c r="AK493" s="70" t="str">
        <f>'Extraction info'!AE494</f>
        <v>open field test</v>
      </c>
    </row>
    <row r="494" spans="1:37" x14ac:dyDescent="0.25">
      <c r="A494" s="65" t="str">
        <f>'FST imm. duration'!A495</f>
        <v xml:space="preserve">ZHU, W. L. et al. </v>
      </c>
      <c r="B494" s="66">
        <f>'FST imm. duration'!B495</f>
        <v>2012</v>
      </c>
      <c r="C494" s="67" t="str">
        <f>'FST imm. duration'!E495</f>
        <v>FST immob. Duration</v>
      </c>
      <c r="D494" s="68">
        <f>'FST imm. duration'!J495</f>
        <v>120.69089971642175</v>
      </c>
      <c r="E494" s="68">
        <f>'FST imm. duration'!Q495</f>
        <v>82.000515596803297</v>
      </c>
      <c r="F494" s="68">
        <f>'FST imm. duration'!O495</f>
        <v>22.662416869582781</v>
      </c>
      <c r="G494" s="68">
        <f>'FST imm. duration'!V495</f>
        <v>13.168701694487291</v>
      </c>
      <c r="H494" s="67">
        <f>'FST imm. duration'!N495</f>
        <v>8</v>
      </c>
      <c r="I494" s="67">
        <f t="shared" si="10"/>
        <v>8</v>
      </c>
      <c r="J494" s="67">
        <f>'FST imm. duration'!U495</f>
        <v>8</v>
      </c>
      <c r="K494" s="67">
        <f>'FST imm. duration'!W495</f>
        <v>1</v>
      </c>
      <c r="T494" s="69" t="str">
        <f>'Extraction info'!D495</f>
        <v>M</v>
      </c>
      <c r="U494" s="69" t="str">
        <f>'Extraction info'!E495</f>
        <v>mice</v>
      </c>
      <c r="V494" s="69" t="str">
        <f>'Extraction info'!F495</f>
        <v>ICR</v>
      </c>
      <c r="W494" s="69" t="str">
        <f>'Extraction info'!G495</f>
        <v>NA</v>
      </c>
      <c r="X494" s="69" t="str">
        <f>'Extraction info'!H495</f>
        <v>NA</v>
      </c>
      <c r="Y494" s="69" t="str">
        <f>'Extraction info'!I495</f>
        <v>18-22</v>
      </c>
      <c r="Z494" s="69" t="str">
        <f>'Extraction info'!P495</f>
        <v>vehicle</v>
      </c>
      <c r="AA494" s="69" t="str">
        <f>'Extraction info'!Q495</f>
        <v>venlafaxine</v>
      </c>
      <c r="AB494" s="69" t="str">
        <f>'Extraction info'!R495</f>
        <v>SNRI</v>
      </c>
      <c r="AC494" s="69">
        <f>'Extraction info'!S495</f>
        <v>10</v>
      </c>
      <c r="AD494" s="69">
        <f>'Extraction info'!T495</f>
        <v>7</v>
      </c>
      <c r="AE494" s="69" t="str">
        <f>'Extraction info'!U495</f>
        <v>oral</v>
      </c>
      <c r="AF494" s="69">
        <f>'Extraction info'!V495</f>
        <v>1</v>
      </c>
      <c r="AG494" s="69">
        <f>'Extraction info'!W495</f>
        <v>1</v>
      </c>
      <c r="AH494" s="70" t="str">
        <f>'Extraction info'!X495</f>
        <v>test6score4</v>
      </c>
      <c r="AI494" s="70" t="str">
        <f>'Extraction info'!Y495</f>
        <v>video analysis</v>
      </c>
      <c r="AK494" s="70" t="str">
        <f>'Extraction info'!AE495</f>
        <v>No</v>
      </c>
    </row>
    <row r="495" spans="1:37" x14ac:dyDescent="0.25">
      <c r="A495" s="65" t="str">
        <f>'FST imm. duration'!A496</f>
        <v xml:space="preserve">ZOMKOWSKI et al. </v>
      </c>
      <c r="B495" s="66">
        <f>'FST imm. duration'!B496</f>
        <v>2010</v>
      </c>
      <c r="C495" s="67" t="str">
        <f>'FST imm. duration'!E496</f>
        <v>FST immob. Duration</v>
      </c>
      <c r="D495" s="68">
        <f>'FST imm. duration'!J496</f>
        <v>272.78835386338181</v>
      </c>
      <c r="E495" s="68">
        <f>'FST imm. duration'!Q496</f>
        <v>246.92049272116463</v>
      </c>
      <c r="F495" s="68">
        <f>'FST imm. duration'!O496</f>
        <v>6.3774508980637048</v>
      </c>
      <c r="G495" s="68">
        <f>'FST imm. duration'!V496</f>
        <v>22.218216031963877</v>
      </c>
      <c r="H495" s="67">
        <f>'FST imm. duration'!N496</f>
        <v>6</v>
      </c>
      <c r="I495" s="67">
        <f t="shared" si="10"/>
        <v>1.2</v>
      </c>
      <c r="J495" s="67">
        <f>'FST imm. duration'!U496</f>
        <v>6</v>
      </c>
      <c r="K495" s="67">
        <f>'FST imm. duration'!W496</f>
        <v>5</v>
      </c>
      <c r="T495" s="69" t="str">
        <f>'Extraction info'!D496</f>
        <v>F</v>
      </c>
      <c r="U495" s="69" t="str">
        <f>'Extraction info'!E496</f>
        <v>mice</v>
      </c>
      <c r="V495" s="69" t="str">
        <f>'Extraction info'!F496</f>
        <v>swiss</v>
      </c>
      <c r="W495" s="69" t="str">
        <f>'Extraction info'!G496</f>
        <v>NA</v>
      </c>
      <c r="X495" s="69" t="str">
        <f>'Extraction info'!H496</f>
        <v>NA</v>
      </c>
      <c r="Y495" s="69" t="str">
        <f>'Extraction info'!I496</f>
        <v>30-40</v>
      </c>
      <c r="Z495" s="69" t="str">
        <f>'Extraction info'!P496</f>
        <v>vehicle</v>
      </c>
      <c r="AA495" s="69" t="str">
        <f>'Extraction info'!Q496</f>
        <v>escitalopram</v>
      </c>
      <c r="AB495" s="69" t="str">
        <f>'Extraction info'!R496</f>
        <v>SSRI</v>
      </c>
      <c r="AC495" s="69">
        <f>'Extraction info'!S496</f>
        <v>0.1</v>
      </c>
      <c r="AD495" s="69">
        <f>'Extraction info'!T496</f>
        <v>1</v>
      </c>
      <c r="AE495" s="69" t="str">
        <f>'Extraction info'!U496</f>
        <v>IP</v>
      </c>
      <c r="AF495" s="69">
        <f>'Extraction info'!V496</f>
        <v>1</v>
      </c>
      <c r="AG495" s="69">
        <f>'Extraction info'!W496</f>
        <v>0.5</v>
      </c>
      <c r="AH495" s="70" t="str">
        <f>'Extraction info'!X496</f>
        <v>test6</v>
      </c>
      <c r="AI495" s="70" t="str">
        <f>'Extraction info'!Y496</f>
        <v>NA</v>
      </c>
      <c r="AK495" s="70" t="str">
        <f>'Extraction info'!AE496</f>
        <v>No</v>
      </c>
    </row>
    <row r="496" spans="1:37" x14ac:dyDescent="0.25">
      <c r="A496" s="65" t="str">
        <f>'FST imm. duration'!A497</f>
        <v xml:space="preserve">ZOMKOWSKI et al. </v>
      </c>
      <c r="B496" s="66">
        <f>'FST imm. duration'!B497</f>
        <v>2010</v>
      </c>
      <c r="C496" s="67" t="str">
        <f>'FST imm. duration'!E497</f>
        <v>FST immob. Duration</v>
      </c>
      <c r="D496" s="68">
        <f>'FST imm. duration'!J497</f>
        <v>272.78835386338181</v>
      </c>
      <c r="E496" s="68">
        <f>'FST imm. duration'!Q497</f>
        <v>195.1847704367301</v>
      </c>
      <c r="F496" s="68">
        <f>'FST imm. duration'!O497</f>
        <v>6.3774508980637048</v>
      </c>
      <c r="G496" s="68">
        <f>'FST imm. duration'!V497</f>
        <v>22.218216031963877</v>
      </c>
      <c r="H496" s="67">
        <f>'FST imm. duration'!N497</f>
        <v>6</v>
      </c>
      <c r="I496" s="67">
        <f t="shared" si="10"/>
        <v>1.2</v>
      </c>
      <c r="J496" s="67">
        <f>'FST imm. duration'!U497</f>
        <v>6</v>
      </c>
      <c r="K496" s="67">
        <f>'FST imm. duration'!W497</f>
        <v>5</v>
      </c>
      <c r="T496" s="69" t="str">
        <f>'Extraction info'!D497</f>
        <v>F</v>
      </c>
      <c r="U496" s="69" t="str">
        <f>'Extraction info'!E497</f>
        <v>mice</v>
      </c>
      <c r="V496" s="69" t="str">
        <f>'Extraction info'!F497</f>
        <v>swiss</v>
      </c>
      <c r="W496" s="69" t="str">
        <f>'Extraction info'!G497</f>
        <v>NA</v>
      </c>
      <c r="X496" s="69" t="str">
        <f>'Extraction info'!H497</f>
        <v>NA</v>
      </c>
      <c r="Y496" s="69" t="str">
        <f>'Extraction info'!I497</f>
        <v>30-40</v>
      </c>
      <c r="Z496" s="69" t="str">
        <f>'Extraction info'!P497</f>
        <v>vehicle</v>
      </c>
      <c r="AA496" s="69" t="str">
        <f>'Extraction info'!Q497</f>
        <v>escitalopram</v>
      </c>
      <c r="AB496" s="69" t="str">
        <f>'Extraction info'!R497</f>
        <v>SSRI</v>
      </c>
      <c r="AC496" s="69">
        <f>'Extraction info'!S497</f>
        <v>0.3</v>
      </c>
      <c r="AD496" s="69">
        <f>'Extraction info'!T497</f>
        <v>1</v>
      </c>
      <c r="AE496" s="69" t="str">
        <f>'Extraction info'!U497</f>
        <v>IP</v>
      </c>
      <c r="AF496" s="69">
        <f>'Extraction info'!V497</f>
        <v>1</v>
      </c>
      <c r="AG496" s="69">
        <f>'Extraction info'!W497</f>
        <v>0.5</v>
      </c>
      <c r="AH496" s="70" t="str">
        <f>'Extraction info'!X497</f>
        <v>test6</v>
      </c>
      <c r="AI496" s="70" t="str">
        <f>'Extraction info'!Y497</f>
        <v>NA</v>
      </c>
      <c r="AK496" s="70" t="str">
        <f>'Extraction info'!AE497</f>
        <v>No</v>
      </c>
    </row>
    <row r="497" spans="1:37" x14ac:dyDescent="0.25">
      <c r="A497" s="65" t="str">
        <f>'FST imm. duration'!A498</f>
        <v xml:space="preserve">ZOMKOWSKI et al. </v>
      </c>
      <c r="B497" s="66">
        <f>'FST imm. duration'!B498</f>
        <v>2010</v>
      </c>
      <c r="C497" s="67" t="str">
        <f>'FST imm. duration'!E498</f>
        <v>FST immob. Duration</v>
      </c>
      <c r="D497" s="68">
        <f>'FST imm. duration'!J498</f>
        <v>272.78835386338181</v>
      </c>
      <c r="E497" s="68">
        <f>'FST imm. duration'!Q498</f>
        <v>148.65621500559911</v>
      </c>
      <c r="F497" s="68">
        <f>'FST imm. duration'!O498</f>
        <v>6.3774508980637048</v>
      </c>
      <c r="G497" s="68">
        <f>'FST imm. duration'!V498</f>
        <v>15.840765133900172</v>
      </c>
      <c r="H497" s="67">
        <f>'FST imm. duration'!N498</f>
        <v>6</v>
      </c>
      <c r="I497" s="67">
        <f t="shared" si="10"/>
        <v>1.2</v>
      </c>
      <c r="J497" s="67">
        <f>'FST imm. duration'!U498</f>
        <v>6</v>
      </c>
      <c r="K497" s="67">
        <f>'FST imm. duration'!W498</f>
        <v>5</v>
      </c>
      <c r="T497" s="69" t="str">
        <f>'Extraction info'!D498</f>
        <v>F</v>
      </c>
      <c r="U497" s="69" t="str">
        <f>'Extraction info'!E498</f>
        <v>mice</v>
      </c>
      <c r="V497" s="69" t="str">
        <f>'Extraction info'!F498</f>
        <v>swiss</v>
      </c>
      <c r="W497" s="69" t="str">
        <f>'Extraction info'!G498</f>
        <v>NA</v>
      </c>
      <c r="X497" s="69" t="str">
        <f>'Extraction info'!H498</f>
        <v>NA</v>
      </c>
      <c r="Y497" s="69" t="str">
        <f>'Extraction info'!I498</f>
        <v>30-40</v>
      </c>
      <c r="Z497" s="69" t="str">
        <f>'Extraction info'!P498</f>
        <v>vehicle</v>
      </c>
      <c r="AA497" s="69" t="str">
        <f>'Extraction info'!Q498</f>
        <v>escitalopram</v>
      </c>
      <c r="AB497" s="69" t="str">
        <f>'Extraction info'!R498</f>
        <v>SSRI</v>
      </c>
      <c r="AC497" s="69">
        <f>'Extraction info'!S498</f>
        <v>1</v>
      </c>
      <c r="AD497" s="69">
        <f>'Extraction info'!T498</f>
        <v>1</v>
      </c>
      <c r="AE497" s="69" t="str">
        <f>'Extraction info'!U498</f>
        <v>IP</v>
      </c>
      <c r="AF497" s="69">
        <f>'Extraction info'!V498</f>
        <v>1</v>
      </c>
      <c r="AG497" s="69">
        <f>'Extraction info'!W498</f>
        <v>0.5</v>
      </c>
      <c r="AH497" s="70" t="str">
        <f>'Extraction info'!X498</f>
        <v>test6</v>
      </c>
      <c r="AI497" s="70" t="str">
        <f>'Extraction info'!Y498</f>
        <v>NA</v>
      </c>
      <c r="AK497" s="70" t="str">
        <f>'Extraction info'!AE498</f>
        <v>No</v>
      </c>
    </row>
    <row r="498" spans="1:37" x14ac:dyDescent="0.25">
      <c r="A498" s="65" t="str">
        <f>'FST imm. duration'!A499</f>
        <v xml:space="preserve">ZOMKOWSKI et al. </v>
      </c>
      <c r="B498" s="66">
        <f>'FST imm. duration'!B499</f>
        <v>2010</v>
      </c>
      <c r="C498" s="67" t="str">
        <f>'FST imm. duration'!E499</f>
        <v>FST immob. Duration</v>
      </c>
      <c r="D498" s="68">
        <f>'FST imm. duration'!J499</f>
        <v>272.78835386338181</v>
      </c>
      <c r="E498" s="68">
        <f>'FST imm. duration'!Q499</f>
        <v>125.3919372900336</v>
      </c>
      <c r="F498" s="68">
        <f>'FST imm. duration'!O499</f>
        <v>6.3774508980637048</v>
      </c>
      <c r="G498" s="68">
        <f>'FST imm. duration'!V499</f>
        <v>9.4633142358364655</v>
      </c>
      <c r="H498" s="67">
        <f>'FST imm. duration'!N499</f>
        <v>6</v>
      </c>
      <c r="I498" s="67">
        <f t="shared" si="10"/>
        <v>1.2</v>
      </c>
      <c r="J498" s="67">
        <f>'FST imm. duration'!U499</f>
        <v>6</v>
      </c>
      <c r="K498" s="67">
        <f>'FST imm. duration'!W499</f>
        <v>5</v>
      </c>
      <c r="T498" s="69" t="str">
        <f>'Extraction info'!D499</f>
        <v>F</v>
      </c>
      <c r="U498" s="69" t="str">
        <f>'Extraction info'!E499</f>
        <v>mice</v>
      </c>
      <c r="V498" s="69" t="str">
        <f>'Extraction info'!F499</f>
        <v>swiss</v>
      </c>
      <c r="W498" s="69" t="str">
        <f>'Extraction info'!G499</f>
        <v>NA</v>
      </c>
      <c r="X498" s="69" t="str">
        <f>'Extraction info'!H499</f>
        <v>NA</v>
      </c>
      <c r="Y498" s="69" t="str">
        <f>'Extraction info'!I499</f>
        <v>30-40</v>
      </c>
      <c r="Z498" s="69" t="str">
        <f>'Extraction info'!P499</f>
        <v>vehicle</v>
      </c>
      <c r="AA498" s="69" t="str">
        <f>'Extraction info'!Q499</f>
        <v>escitalopram</v>
      </c>
      <c r="AB498" s="69" t="str">
        <f>'Extraction info'!R499</f>
        <v>SSRI</v>
      </c>
      <c r="AC498" s="69">
        <f>'Extraction info'!S499</f>
        <v>3</v>
      </c>
      <c r="AD498" s="69">
        <f>'Extraction info'!T499</f>
        <v>1</v>
      </c>
      <c r="AE498" s="69" t="str">
        <f>'Extraction info'!U499</f>
        <v>IP</v>
      </c>
      <c r="AF498" s="69">
        <f>'Extraction info'!V499</f>
        <v>1</v>
      </c>
      <c r="AG498" s="69">
        <f>'Extraction info'!W499</f>
        <v>0.5</v>
      </c>
      <c r="AH498" s="70" t="str">
        <f>'Extraction info'!X499</f>
        <v>test6</v>
      </c>
      <c r="AI498" s="70" t="str">
        <f>'Extraction info'!Y499</f>
        <v>NA</v>
      </c>
      <c r="AK498" s="70" t="str">
        <f>'Extraction info'!AE499</f>
        <v>No</v>
      </c>
    </row>
    <row r="499" spans="1:37" x14ac:dyDescent="0.25">
      <c r="A499" s="65" t="str">
        <f>'FST imm. duration'!A500</f>
        <v xml:space="preserve">ZOMKOWSKI et al. </v>
      </c>
      <c r="B499" s="66">
        <f>'FST imm. duration'!B500</f>
        <v>2010</v>
      </c>
      <c r="C499" s="67" t="str">
        <f>'FST imm. duration'!E500</f>
        <v>FST immob. Duration</v>
      </c>
      <c r="D499" s="68">
        <f>'FST imm. duration'!J500</f>
        <v>272.78835386338181</v>
      </c>
      <c r="E499" s="68">
        <f>'FST imm. duration'!Q500</f>
        <v>121.52855543113102</v>
      </c>
      <c r="F499" s="68">
        <f>'FST imm. duration'!O500</f>
        <v>6.3774508980637048</v>
      </c>
      <c r="G499" s="68">
        <f>'FST imm. duration'!V500</f>
        <v>9.4633142358364655</v>
      </c>
      <c r="H499" s="67">
        <f>'FST imm. duration'!N500</f>
        <v>6</v>
      </c>
      <c r="I499" s="67">
        <f t="shared" si="10"/>
        <v>1.2</v>
      </c>
      <c r="J499" s="67">
        <f>'FST imm. duration'!U500</f>
        <v>6</v>
      </c>
      <c r="K499" s="67">
        <f>'FST imm. duration'!W500</f>
        <v>5</v>
      </c>
      <c r="T499" s="69" t="str">
        <f>'Extraction info'!D500</f>
        <v>F</v>
      </c>
      <c r="U499" s="69" t="str">
        <f>'Extraction info'!E500</f>
        <v>mice</v>
      </c>
      <c r="V499" s="69" t="str">
        <f>'Extraction info'!F500</f>
        <v>swiss</v>
      </c>
      <c r="W499" s="69" t="str">
        <f>'Extraction info'!G500</f>
        <v>NA</v>
      </c>
      <c r="X499" s="69" t="str">
        <f>'Extraction info'!H500</f>
        <v>NA</v>
      </c>
      <c r="Y499" s="69" t="str">
        <f>'Extraction info'!I500</f>
        <v>30-40</v>
      </c>
      <c r="Z499" s="69" t="str">
        <f>'Extraction info'!P500</f>
        <v>vehicle</v>
      </c>
      <c r="AA499" s="69" t="str">
        <f>'Extraction info'!Q500</f>
        <v>escitalopram</v>
      </c>
      <c r="AB499" s="69" t="str">
        <f>'Extraction info'!R500</f>
        <v>SSRI</v>
      </c>
      <c r="AC499" s="69">
        <f>'Extraction info'!S500</f>
        <v>10</v>
      </c>
      <c r="AD499" s="69">
        <f>'Extraction info'!T500</f>
        <v>1</v>
      </c>
      <c r="AE499" s="69" t="str">
        <f>'Extraction info'!U500</f>
        <v>IP</v>
      </c>
      <c r="AF499" s="69">
        <f>'Extraction info'!V500</f>
        <v>1</v>
      </c>
      <c r="AG499" s="69">
        <f>'Extraction info'!W500</f>
        <v>0.5</v>
      </c>
      <c r="AH499" s="70" t="str">
        <f>'Extraction info'!X500</f>
        <v>test6</v>
      </c>
      <c r="AI499" s="70" t="str">
        <f>'Extraction info'!Y500</f>
        <v>NA</v>
      </c>
      <c r="AK499" s="70" t="str">
        <f>'Extraction info'!AE500</f>
        <v>No</v>
      </c>
    </row>
    <row r="500" spans="1:37" x14ac:dyDescent="0.25">
      <c r="A500" s="65" t="str">
        <f>'FST imm. duration'!A501</f>
        <v xml:space="preserve">ZOMKOWSKI et al. </v>
      </c>
      <c r="B500" s="66">
        <f>'FST imm. duration'!B501</f>
        <v>2010</v>
      </c>
      <c r="C500" s="67" t="str">
        <f>'FST imm. duration'!E501</f>
        <v>FST immob. Duration</v>
      </c>
      <c r="D500" s="68">
        <f>'FST imm. duration'!J501</f>
        <v>285.78199052132703</v>
      </c>
      <c r="E500" s="68">
        <f>'FST imm. duration'!Q501</f>
        <v>254.92054641761919</v>
      </c>
      <c r="F500" s="68">
        <f>'FST imm. duration'!O501</f>
        <v>15.774522737187459</v>
      </c>
      <c r="G500" s="68">
        <f>'FST imm. duration'!V501</f>
        <v>9.4237408559821176</v>
      </c>
      <c r="H500" s="67">
        <f>'FST imm. duration'!N501</f>
        <v>6</v>
      </c>
      <c r="I500" s="67">
        <f t="shared" si="10"/>
        <v>1.2</v>
      </c>
      <c r="J500" s="67">
        <f>'FST imm. duration'!U501</f>
        <v>6</v>
      </c>
      <c r="K500" s="67">
        <f>'FST imm. duration'!W501</f>
        <v>5</v>
      </c>
      <c r="T500" s="69" t="str">
        <f>'Extraction info'!D501</f>
        <v>F</v>
      </c>
      <c r="U500" s="69" t="str">
        <f>'Extraction info'!E501</f>
        <v>mice</v>
      </c>
      <c r="V500" s="69" t="str">
        <f>'Extraction info'!F501</f>
        <v>swiss</v>
      </c>
      <c r="W500" s="69" t="str">
        <f>'Extraction info'!G501</f>
        <v>NA</v>
      </c>
      <c r="X500" s="69" t="str">
        <f>'Extraction info'!H501</f>
        <v>NA</v>
      </c>
      <c r="Y500" s="69" t="str">
        <f>'Extraction info'!I501</f>
        <v>30-40</v>
      </c>
      <c r="Z500" s="69" t="str">
        <f>'Extraction info'!P501</f>
        <v>vehicle</v>
      </c>
      <c r="AA500" s="69" t="str">
        <f>'Extraction info'!Q501</f>
        <v>escitalopram</v>
      </c>
      <c r="AB500" s="69" t="str">
        <f>'Extraction info'!R501</f>
        <v>SSRI</v>
      </c>
      <c r="AC500" s="69">
        <f>'Extraction info'!S501</f>
        <v>0.1</v>
      </c>
      <c r="AD500" s="69">
        <f>'Extraction info'!T501</f>
        <v>1</v>
      </c>
      <c r="AE500" s="69" t="str">
        <f>'Extraction info'!U501</f>
        <v>gavage</v>
      </c>
      <c r="AF500" s="69">
        <f>'Extraction info'!V501</f>
        <v>1</v>
      </c>
      <c r="AG500" s="69">
        <f>'Extraction info'!W501</f>
        <v>1</v>
      </c>
      <c r="AH500" s="70" t="str">
        <f>'Extraction info'!X501</f>
        <v>test6</v>
      </c>
      <c r="AI500" s="70" t="str">
        <f>'Extraction info'!Y501</f>
        <v>NA</v>
      </c>
      <c r="AK500" s="70" t="str">
        <f>'Extraction info'!AE501</f>
        <v>No</v>
      </c>
    </row>
    <row r="501" spans="1:37" x14ac:dyDescent="0.25">
      <c r="A501" s="65" t="str">
        <f>'FST imm. duration'!A502</f>
        <v xml:space="preserve">ZOMKOWSKI et al. </v>
      </c>
      <c r="B501" s="66">
        <f>'FST imm. duration'!B502</f>
        <v>2010</v>
      </c>
      <c r="C501" s="67" t="str">
        <f>'FST imm. duration'!E502</f>
        <v>FST immob. Duration</v>
      </c>
      <c r="D501" s="68">
        <f>'FST imm. duration'!J502</f>
        <v>285.78199052132703</v>
      </c>
      <c r="E501" s="68">
        <f>'FST imm. duration'!Q502</f>
        <v>215.0264845274603</v>
      </c>
      <c r="F501" s="68">
        <f>'FST imm. duration'!O502</f>
        <v>15.774522737187459</v>
      </c>
      <c r="G501" s="68">
        <f>'FST imm. duration'!V502</f>
        <v>22.125304618392796</v>
      </c>
      <c r="H501" s="67">
        <f>'FST imm. duration'!N502</f>
        <v>6</v>
      </c>
      <c r="I501" s="67">
        <f t="shared" si="10"/>
        <v>1.2</v>
      </c>
      <c r="J501" s="67">
        <f>'FST imm. duration'!U502</f>
        <v>6</v>
      </c>
      <c r="K501" s="67">
        <f>'FST imm. duration'!W502</f>
        <v>5</v>
      </c>
      <c r="T501" s="69" t="str">
        <f>'Extraction info'!D502</f>
        <v>F</v>
      </c>
      <c r="U501" s="69" t="str">
        <f>'Extraction info'!E502</f>
        <v>mice</v>
      </c>
      <c r="V501" s="69" t="str">
        <f>'Extraction info'!F502</f>
        <v>swiss</v>
      </c>
      <c r="W501" s="69" t="str">
        <f>'Extraction info'!G502</f>
        <v>NA</v>
      </c>
      <c r="X501" s="69" t="str">
        <f>'Extraction info'!H502</f>
        <v>NA</v>
      </c>
      <c r="Y501" s="69" t="str">
        <f>'Extraction info'!I502</f>
        <v>30-40</v>
      </c>
      <c r="Z501" s="69" t="str">
        <f>'Extraction info'!P502</f>
        <v>vehicle</v>
      </c>
      <c r="AA501" s="69" t="str">
        <f>'Extraction info'!Q502</f>
        <v>escitalopram</v>
      </c>
      <c r="AB501" s="69" t="str">
        <f>'Extraction info'!R502</f>
        <v>SSRI</v>
      </c>
      <c r="AC501" s="69">
        <f>'Extraction info'!S502</f>
        <v>0.3</v>
      </c>
      <c r="AD501" s="69">
        <f>'Extraction info'!T502</f>
        <v>1</v>
      </c>
      <c r="AE501" s="69" t="str">
        <f>'Extraction info'!U502</f>
        <v>gavage</v>
      </c>
      <c r="AF501" s="69">
        <f>'Extraction info'!V502</f>
        <v>1</v>
      </c>
      <c r="AG501" s="69">
        <f>'Extraction info'!W502</f>
        <v>1</v>
      </c>
      <c r="AH501" s="70" t="str">
        <f>'Extraction info'!X502</f>
        <v>test6</v>
      </c>
      <c r="AI501" s="70" t="str">
        <f>'Extraction info'!Y502</f>
        <v>NA</v>
      </c>
      <c r="AK501" s="70" t="str">
        <f>'Extraction info'!AE502</f>
        <v>No</v>
      </c>
    </row>
    <row r="502" spans="1:37" x14ac:dyDescent="0.25">
      <c r="A502" s="65" t="str">
        <f>'FST imm. duration'!A503</f>
        <v xml:space="preserve">ZOMKOWSKI et al. </v>
      </c>
      <c r="B502" s="66">
        <f>'FST imm. duration'!B503</f>
        <v>2010</v>
      </c>
      <c r="C502" s="67" t="str">
        <f>'FST imm. duration'!E503</f>
        <v>FST immob. Duration</v>
      </c>
      <c r="D502" s="68">
        <f>'FST imm. duration'!J503</f>
        <v>285.78199052132703</v>
      </c>
      <c r="E502" s="68">
        <f>'FST imm. duration'!Q503</f>
        <v>199.55394480066909</v>
      </c>
      <c r="F502" s="68">
        <f>'FST imm. duration'!O503</f>
        <v>15.774522737187459</v>
      </c>
      <c r="G502" s="68">
        <f>'FST imm. duration'!V503</f>
        <v>18.847481711964235</v>
      </c>
      <c r="H502" s="67">
        <f>'FST imm. duration'!N503</f>
        <v>6</v>
      </c>
      <c r="I502" s="67">
        <f t="shared" si="10"/>
        <v>1.2</v>
      </c>
      <c r="J502" s="67">
        <f>'FST imm. duration'!U503</f>
        <v>6</v>
      </c>
      <c r="K502" s="67">
        <f>'FST imm. duration'!W503</f>
        <v>5</v>
      </c>
      <c r="T502" s="69" t="str">
        <f>'Extraction info'!D503</f>
        <v>F</v>
      </c>
      <c r="U502" s="69" t="str">
        <f>'Extraction info'!E503</f>
        <v>mice</v>
      </c>
      <c r="V502" s="69" t="str">
        <f>'Extraction info'!F503</f>
        <v>swiss</v>
      </c>
      <c r="W502" s="69" t="str">
        <f>'Extraction info'!G503</f>
        <v>NA</v>
      </c>
      <c r="X502" s="69" t="str">
        <f>'Extraction info'!H503</f>
        <v>NA</v>
      </c>
      <c r="Y502" s="69" t="str">
        <f>'Extraction info'!I503</f>
        <v>30-40</v>
      </c>
      <c r="Z502" s="69" t="str">
        <f>'Extraction info'!P503</f>
        <v>vehicle</v>
      </c>
      <c r="AA502" s="69" t="str">
        <f>'Extraction info'!Q503</f>
        <v>escitalopram</v>
      </c>
      <c r="AB502" s="69" t="str">
        <f>'Extraction info'!R503</f>
        <v>SSRI</v>
      </c>
      <c r="AC502" s="69">
        <f>'Extraction info'!S503</f>
        <v>1</v>
      </c>
      <c r="AD502" s="69">
        <f>'Extraction info'!T503</f>
        <v>1</v>
      </c>
      <c r="AE502" s="69" t="str">
        <f>'Extraction info'!U503</f>
        <v>gavage</v>
      </c>
      <c r="AF502" s="69">
        <f>'Extraction info'!V503</f>
        <v>1</v>
      </c>
      <c r="AG502" s="69">
        <f>'Extraction info'!W503</f>
        <v>1</v>
      </c>
      <c r="AH502" s="70" t="str">
        <f>'Extraction info'!X503</f>
        <v>test6</v>
      </c>
      <c r="AI502" s="70" t="str">
        <f>'Extraction info'!Y503</f>
        <v>NA</v>
      </c>
      <c r="AK502" s="70" t="str">
        <f>'Extraction info'!AE503</f>
        <v>No</v>
      </c>
    </row>
    <row r="503" spans="1:37" x14ac:dyDescent="0.25">
      <c r="A503" s="65" t="str">
        <f>'FST imm. duration'!A504</f>
        <v xml:space="preserve">ZOMKOWSKI et al. </v>
      </c>
      <c r="B503" s="66">
        <f>'FST imm. duration'!B504</f>
        <v>2010</v>
      </c>
      <c r="C503" s="67" t="str">
        <f>'FST imm. duration'!E504</f>
        <v>FST immob. Duration</v>
      </c>
      <c r="D503" s="68">
        <f>'FST imm. duration'!J504</f>
        <v>285.78199052132703</v>
      </c>
      <c r="E503" s="68">
        <f>'FST imm. duration'!Q504</f>
        <v>139.08558684137162</v>
      </c>
      <c r="F503" s="68">
        <f>'FST imm. duration'!O504</f>
        <v>15.774522737187459</v>
      </c>
      <c r="G503" s="68">
        <f>'FST imm. duration'!V504</f>
        <v>15.774522737187459</v>
      </c>
      <c r="H503" s="67">
        <f>'FST imm. duration'!N504</f>
        <v>6</v>
      </c>
      <c r="I503" s="67">
        <f t="shared" si="10"/>
        <v>1.2</v>
      </c>
      <c r="J503" s="67">
        <f>'FST imm. duration'!U504</f>
        <v>6</v>
      </c>
      <c r="K503" s="67">
        <f>'FST imm. duration'!W504</f>
        <v>5</v>
      </c>
      <c r="T503" s="69" t="str">
        <f>'Extraction info'!D504</f>
        <v>F</v>
      </c>
      <c r="U503" s="69" t="str">
        <f>'Extraction info'!E504</f>
        <v>mice</v>
      </c>
      <c r="V503" s="69" t="str">
        <f>'Extraction info'!F504</f>
        <v>swiss</v>
      </c>
      <c r="W503" s="69" t="str">
        <f>'Extraction info'!G504</f>
        <v>NA</v>
      </c>
      <c r="X503" s="69" t="str">
        <f>'Extraction info'!H504</f>
        <v>NA</v>
      </c>
      <c r="Y503" s="69" t="str">
        <f>'Extraction info'!I504</f>
        <v>30-40</v>
      </c>
      <c r="Z503" s="69" t="str">
        <f>'Extraction info'!P504</f>
        <v>vehicle</v>
      </c>
      <c r="AA503" s="69" t="str">
        <f>'Extraction info'!Q504</f>
        <v>escitalopram</v>
      </c>
      <c r="AB503" s="69" t="str">
        <f>'Extraction info'!R504</f>
        <v>SSRI</v>
      </c>
      <c r="AC503" s="69">
        <f>'Extraction info'!S504</f>
        <v>3</v>
      </c>
      <c r="AD503" s="69">
        <f>'Extraction info'!T504</f>
        <v>1</v>
      </c>
      <c r="AE503" s="69" t="str">
        <f>'Extraction info'!U504</f>
        <v>gavage</v>
      </c>
      <c r="AF503" s="69">
        <f>'Extraction info'!V504</f>
        <v>1</v>
      </c>
      <c r="AG503" s="69">
        <f>'Extraction info'!W504</f>
        <v>1</v>
      </c>
      <c r="AH503" s="70" t="str">
        <f>'Extraction info'!X504</f>
        <v>test6</v>
      </c>
      <c r="AI503" s="70" t="str">
        <f>'Extraction info'!Y504</f>
        <v>NA</v>
      </c>
      <c r="AK503" s="70" t="str">
        <f>'Extraction info'!AE504</f>
        <v>No</v>
      </c>
    </row>
    <row r="504" spans="1:37" x14ac:dyDescent="0.25">
      <c r="A504" s="65" t="str">
        <f>'FST imm. duration'!A505</f>
        <v xml:space="preserve">ZOMKOWSKI et al. </v>
      </c>
      <c r="B504" s="66">
        <f>'FST imm. duration'!B505</f>
        <v>2010</v>
      </c>
      <c r="C504" s="67" t="str">
        <f>'FST imm. duration'!E505</f>
        <v>FST immob. Duration</v>
      </c>
      <c r="D504" s="68">
        <f>'FST imm. duration'!J505</f>
        <v>285.78199052132703</v>
      </c>
      <c r="E504" s="68">
        <f>'FST imm. duration'!Q505</f>
        <v>159.65988291051019</v>
      </c>
      <c r="F504" s="68">
        <f>'FST imm. duration'!O505</f>
        <v>15.774522737187459</v>
      </c>
      <c r="G504" s="68">
        <f>'FST imm. duration'!V505</f>
        <v>25.198263593169578</v>
      </c>
      <c r="H504" s="67">
        <f>'FST imm. duration'!N505</f>
        <v>6</v>
      </c>
      <c r="I504" s="67">
        <f t="shared" si="10"/>
        <v>1.2</v>
      </c>
      <c r="J504" s="67">
        <f>'FST imm. duration'!U505</f>
        <v>6</v>
      </c>
      <c r="K504" s="67">
        <f>'FST imm. duration'!W505</f>
        <v>5</v>
      </c>
      <c r="T504" s="69" t="str">
        <f>'Extraction info'!D505</f>
        <v>F</v>
      </c>
      <c r="U504" s="69" t="str">
        <f>'Extraction info'!E505</f>
        <v>mice</v>
      </c>
      <c r="V504" s="69" t="str">
        <f>'Extraction info'!F505</f>
        <v>swiss</v>
      </c>
      <c r="W504" s="69" t="str">
        <f>'Extraction info'!G505</f>
        <v>NA</v>
      </c>
      <c r="X504" s="69" t="str">
        <f>'Extraction info'!H505</f>
        <v>NA</v>
      </c>
      <c r="Y504" s="69" t="str">
        <f>'Extraction info'!I505</f>
        <v>30-40</v>
      </c>
      <c r="Z504" s="69" t="str">
        <f>'Extraction info'!P505</f>
        <v>vehicle</v>
      </c>
      <c r="AA504" s="69" t="str">
        <f>'Extraction info'!Q505</f>
        <v>escitalopram</v>
      </c>
      <c r="AB504" s="69" t="str">
        <f>'Extraction info'!R505</f>
        <v>SSRI</v>
      </c>
      <c r="AC504" s="69">
        <f>'Extraction info'!S505</f>
        <v>10</v>
      </c>
      <c r="AD504" s="69">
        <f>'Extraction info'!T505</f>
        <v>1</v>
      </c>
      <c r="AE504" s="69" t="str">
        <f>'Extraction info'!U505</f>
        <v>gavage</v>
      </c>
      <c r="AF504" s="69">
        <f>'Extraction info'!V505</f>
        <v>1</v>
      </c>
      <c r="AG504" s="69">
        <f>'Extraction info'!W505</f>
        <v>1</v>
      </c>
      <c r="AH504" s="70" t="str">
        <f>'Extraction info'!X505</f>
        <v>test6</v>
      </c>
      <c r="AI504" s="70" t="str">
        <f>'Extraction info'!Y505</f>
        <v>NA</v>
      </c>
      <c r="AK504" s="70" t="str">
        <f>'Extraction info'!AE505</f>
        <v>No</v>
      </c>
    </row>
    <row r="505" spans="1:37" x14ac:dyDescent="0.25">
      <c r="A505" s="65" t="str">
        <f>'FST imm. duration'!A506</f>
        <v xml:space="preserve">ZOMKOWSKI et al. </v>
      </c>
      <c r="B505" s="66">
        <f>'FST imm. duration'!B506</f>
        <v>2002</v>
      </c>
      <c r="C505" s="67" t="str">
        <f>'FST imm. duration'!E506</f>
        <v>FST immob. Duration</v>
      </c>
      <c r="D505" s="68">
        <f>'FST imm. duration'!J506</f>
        <v>236.01854534917416</v>
      </c>
      <c r="E505" s="68">
        <f>'FST imm. duration'!Q506</f>
        <v>155.38974210373806</v>
      </c>
      <c r="F505" s="68">
        <f>'FST imm. duration'!O506</f>
        <v>25.886509388512525</v>
      </c>
      <c r="G505" s="68">
        <f>'FST imm. duration'!V506</f>
        <v>22.221162926422259</v>
      </c>
      <c r="H505" s="67">
        <f>'FST imm. duration'!N506</f>
        <v>10</v>
      </c>
      <c r="I505" s="67">
        <f t="shared" si="10"/>
        <v>5</v>
      </c>
      <c r="J505" s="67">
        <f>'FST imm. duration'!U506</f>
        <v>10</v>
      </c>
      <c r="K505" s="67">
        <f>'FST imm. duration'!W506</f>
        <v>2</v>
      </c>
      <c r="T505" s="69" t="str">
        <f>'Extraction info'!D506</f>
        <v>M and F</v>
      </c>
      <c r="U505" s="69" t="str">
        <f>'Extraction info'!E506</f>
        <v>mice</v>
      </c>
      <c r="V505" s="69" t="str">
        <f>'Extraction info'!F506</f>
        <v>swiss</v>
      </c>
      <c r="W505" s="69" t="str">
        <f>'Extraction info'!G506</f>
        <v>NA</v>
      </c>
      <c r="X505" s="69" t="str">
        <f>'Extraction info'!H506</f>
        <v>NA</v>
      </c>
      <c r="Y505" s="69" t="str">
        <f>'Extraction info'!I506</f>
        <v>30-41</v>
      </c>
      <c r="Z505" s="69" t="str">
        <f>'Extraction info'!P506</f>
        <v>vehicle</v>
      </c>
      <c r="AA505" s="69" t="str">
        <f>'Extraction info'!Q506</f>
        <v>imipramine</v>
      </c>
      <c r="AB505" s="69" t="str">
        <f>'Extraction info'!R506</f>
        <v>tricyclic</v>
      </c>
      <c r="AC505" s="69">
        <f>'Extraction info'!S506</f>
        <v>15</v>
      </c>
      <c r="AD505" s="69">
        <f>'Extraction info'!T506</f>
        <v>1</v>
      </c>
      <c r="AE505" s="69" t="str">
        <f>'Extraction info'!U506</f>
        <v>IP</v>
      </c>
      <c r="AF505" s="69">
        <f>'Extraction info'!V506</f>
        <v>1</v>
      </c>
      <c r="AG505" s="69">
        <f>'Extraction info'!W506</f>
        <v>0.5</v>
      </c>
      <c r="AH505" s="70" t="str">
        <f>'Extraction info'!X506</f>
        <v>test6</v>
      </c>
      <c r="AI505" s="70" t="str">
        <f>'Extraction info'!Y506</f>
        <v>NA</v>
      </c>
      <c r="AK505" s="70" t="str">
        <f>'Extraction info'!AE506</f>
        <v>NA</v>
      </c>
    </row>
    <row r="506" spans="1:37" x14ac:dyDescent="0.25">
      <c r="A506" s="65" t="str">
        <f>'FST imm. duration'!A507</f>
        <v xml:space="preserve">ZOMKOWSKI et al. </v>
      </c>
      <c r="B506" s="66">
        <f>'FST imm. duration'!B507</f>
        <v>2002</v>
      </c>
      <c r="C506" s="67" t="str">
        <f>'FST imm. duration'!E507</f>
        <v>FST immob. Duration</v>
      </c>
      <c r="D506" s="68">
        <f>'FST imm. duration'!J507</f>
        <v>236.01854534917416</v>
      </c>
      <c r="E506" s="68">
        <f>'FST imm. duration'!Q507</f>
        <v>99.319037960011599</v>
      </c>
      <c r="F506" s="68">
        <f>'FST imm. duration'!O507</f>
        <v>25.886509388512525</v>
      </c>
      <c r="G506" s="68">
        <f>'FST imm. duration'!V507</f>
        <v>44.442325852844519</v>
      </c>
      <c r="H506" s="67">
        <f>'FST imm. duration'!N507</f>
        <v>10</v>
      </c>
      <c r="I506" s="67">
        <f t="shared" si="10"/>
        <v>5</v>
      </c>
      <c r="J506" s="67">
        <f>'FST imm. duration'!U507</f>
        <v>10</v>
      </c>
      <c r="K506" s="67">
        <f>'FST imm. duration'!W507</f>
        <v>2</v>
      </c>
      <c r="T506" s="69" t="str">
        <f>'Extraction info'!D507</f>
        <v>M and F</v>
      </c>
      <c r="U506" s="69" t="str">
        <f>'Extraction info'!E507</f>
        <v>mice</v>
      </c>
      <c r="V506" s="69" t="str">
        <f>'Extraction info'!F507</f>
        <v>swiss</v>
      </c>
      <c r="W506" s="69" t="str">
        <f>'Extraction info'!G507</f>
        <v>NA</v>
      </c>
      <c r="X506" s="69" t="str">
        <f>'Extraction info'!H507</f>
        <v>NA</v>
      </c>
      <c r="Y506" s="69" t="str">
        <f>'Extraction info'!I507</f>
        <v>30-42</v>
      </c>
      <c r="Z506" s="69" t="str">
        <f>'Extraction info'!P507</f>
        <v>vehicle</v>
      </c>
      <c r="AA506" s="69" t="str">
        <f>'Extraction info'!Q507</f>
        <v>imipramine</v>
      </c>
      <c r="AB506" s="69" t="str">
        <f>'Extraction info'!R507</f>
        <v>tricyclic</v>
      </c>
      <c r="AC506" s="69">
        <f>'Extraction info'!S507</f>
        <v>30</v>
      </c>
      <c r="AD506" s="69">
        <f>'Extraction info'!T507</f>
        <v>1</v>
      </c>
      <c r="AE506" s="69" t="str">
        <f>'Extraction info'!U507</f>
        <v>IP</v>
      </c>
      <c r="AF506" s="69">
        <f>'Extraction info'!V507</f>
        <v>1</v>
      </c>
      <c r="AG506" s="69">
        <f>'Extraction info'!W507</f>
        <v>0.5</v>
      </c>
      <c r="AH506" s="70" t="str">
        <f>'Extraction info'!X507</f>
        <v>test6</v>
      </c>
      <c r="AI506" s="70" t="str">
        <f>'Extraction info'!Y507</f>
        <v>NA</v>
      </c>
      <c r="AK506" s="70" t="str">
        <f>'Extraction info'!AE507</f>
        <v>NA</v>
      </c>
    </row>
    <row r="507" spans="1:37" x14ac:dyDescent="0.25">
      <c r="A507" s="65" t="str">
        <f>'FST imm. duration'!A508</f>
        <v xml:space="preserve">ZOMKOWSKI et al. </v>
      </c>
      <c r="B507" s="66">
        <f>'FST imm. duration'!B508</f>
        <v>2002</v>
      </c>
      <c r="C507" s="67" t="str">
        <f>'FST imm. duration'!E508</f>
        <v>FST immob. Duration</v>
      </c>
      <c r="D507" s="68">
        <f>'FST imm. duration'!J508</f>
        <v>240.8</v>
      </c>
      <c r="E507" s="68">
        <f>'FST imm. duration'!Q508</f>
        <v>142.30000000000001</v>
      </c>
      <c r="F507" s="68">
        <f>'FST imm. duration'!O508</f>
        <v>10.5</v>
      </c>
      <c r="G507" s="68">
        <f>'FST imm. duration'!V508</f>
        <v>24.599999999999998</v>
      </c>
      <c r="H507" s="67">
        <f>'FST imm. duration'!N508</f>
        <v>9</v>
      </c>
      <c r="I507" s="67">
        <f t="shared" si="10"/>
        <v>9</v>
      </c>
      <c r="J507" s="67">
        <f>'FST imm. duration'!U508</f>
        <v>9</v>
      </c>
      <c r="K507" s="67">
        <f>'FST imm. duration'!W508</f>
        <v>1</v>
      </c>
      <c r="T507" s="69" t="str">
        <f>'Extraction info'!D508</f>
        <v>M and F</v>
      </c>
      <c r="U507" s="69" t="str">
        <f>'Extraction info'!E508</f>
        <v>mice</v>
      </c>
      <c r="V507" s="69" t="str">
        <f>'Extraction info'!F508</f>
        <v>swiss</v>
      </c>
      <c r="W507" s="69" t="str">
        <f>'Extraction info'!G508</f>
        <v>NA</v>
      </c>
      <c r="X507" s="69" t="str">
        <f>'Extraction info'!H508</f>
        <v>NA</v>
      </c>
      <c r="Y507" s="69" t="str">
        <f>'Extraction info'!I508</f>
        <v>30-43</v>
      </c>
      <c r="Z507" s="69" t="str">
        <f>'Extraction info'!P508</f>
        <v>vehicle</v>
      </c>
      <c r="AA507" s="69" t="str">
        <f>'Extraction info'!Q508</f>
        <v>imipramine</v>
      </c>
      <c r="AB507" s="69" t="str">
        <f>'Extraction info'!R508</f>
        <v>tricyclic</v>
      </c>
      <c r="AC507" s="69">
        <f>'Extraction info'!S508</f>
        <v>15</v>
      </c>
      <c r="AD507" s="69">
        <f>'Extraction info'!T508</f>
        <v>1</v>
      </c>
      <c r="AE507" s="69" t="str">
        <f>'Extraction info'!U508</f>
        <v>IP</v>
      </c>
      <c r="AF507" s="69">
        <f>'Extraction info'!V508</f>
        <v>1</v>
      </c>
      <c r="AG507" s="69">
        <f>'Extraction info'!W508</f>
        <v>0.5</v>
      </c>
      <c r="AH507" s="70" t="str">
        <f>'Extraction info'!X508</f>
        <v>test6</v>
      </c>
      <c r="AI507" s="70" t="str">
        <f>'Extraction info'!Y508</f>
        <v>NA</v>
      </c>
      <c r="AK507" s="70" t="str">
        <f>'Extraction info'!AE508</f>
        <v>NA</v>
      </c>
    </row>
    <row r="508" spans="1:37" x14ac:dyDescent="0.25">
      <c r="A508" s="65" t="str">
        <f>'FST imm. duration'!A509</f>
        <v xml:space="preserve">TAKECHI et al. </v>
      </c>
      <c r="B508" s="66">
        <f>'FST imm. duration'!B509</f>
        <v>2011</v>
      </c>
      <c r="C508" s="67" t="str">
        <f>'FST imm. duration'!E509</f>
        <v>FST immob. Duration</v>
      </c>
      <c r="D508" s="68">
        <f>'FST imm. duration'!J509</f>
        <v>258.77957658779576</v>
      </c>
      <c r="E508" s="68">
        <f>'FST imm. duration'!Q509</f>
        <v>204.10958904109589</v>
      </c>
      <c r="F508" s="68">
        <f>'FST imm. duration'!O509</f>
        <v>37.998690001581167</v>
      </c>
      <c r="G508" s="68">
        <f>'FST imm. duration'!V509</f>
        <v>76.410409242309967</v>
      </c>
      <c r="H508" s="67">
        <f>'FST imm. duration'!N509</f>
        <v>11</v>
      </c>
      <c r="I508" s="67">
        <f t="shared" si="10"/>
        <v>1.8333333333333333</v>
      </c>
      <c r="J508" s="67">
        <f>'FST imm. duration'!U509</f>
        <v>11</v>
      </c>
      <c r="K508" s="67">
        <f>'FST imm. duration'!W509</f>
        <v>6</v>
      </c>
      <c r="T508" s="69" t="str">
        <f>'Extraction info'!D509</f>
        <v>M</v>
      </c>
      <c r="U508" s="69" t="str">
        <f>'Extraction info'!E509</f>
        <v>mice</v>
      </c>
      <c r="V508" s="69" t="str">
        <f>'Extraction info'!F509</f>
        <v>ICR</v>
      </c>
      <c r="W508" s="69">
        <f>'Extraction info'!G509</f>
        <v>30</v>
      </c>
      <c r="X508" s="69" t="str">
        <f>'Extraction info'!H509</f>
        <v>NA</v>
      </c>
      <c r="Y508" s="69" t="str">
        <f>'Extraction info'!I509</f>
        <v>20-24</v>
      </c>
      <c r="Z508" s="69" t="str">
        <f>'Extraction info'!P509</f>
        <v>vehicle</v>
      </c>
      <c r="AA508" s="69" t="str">
        <f>'Extraction info'!Q509</f>
        <v>imipramine</v>
      </c>
      <c r="AB508" s="69" t="str">
        <f>'Extraction info'!R509</f>
        <v>tricyclic</v>
      </c>
      <c r="AC508" s="69">
        <f>'Extraction info'!S509</f>
        <v>10</v>
      </c>
      <c r="AD508" s="69">
        <f>'Extraction info'!T509</f>
        <v>1</v>
      </c>
      <c r="AE508" s="69" t="str">
        <f>'Extraction info'!U509</f>
        <v>IP</v>
      </c>
      <c r="AF508" s="69">
        <f>'Extraction info'!V509</f>
        <v>1</v>
      </c>
      <c r="AG508" s="69">
        <f>'Extraction info'!W509</f>
        <v>0.5</v>
      </c>
      <c r="AH508" s="70" t="str">
        <f>'Extraction info'!X509</f>
        <v>test6</v>
      </c>
      <c r="AI508" s="70" t="str">
        <f>'Extraction info'!Y509</f>
        <v>video analysis</v>
      </c>
      <c r="AK508" s="70" t="str">
        <f>'Extraction info'!AE509</f>
        <v>open field test, traction test</v>
      </c>
    </row>
    <row r="509" spans="1:37" x14ac:dyDescent="0.25">
      <c r="A509" s="65" t="str">
        <f>'FST imm. duration'!A510</f>
        <v xml:space="preserve">TAKECHI et al. </v>
      </c>
      <c r="B509" s="66">
        <f>'FST imm. duration'!B510</f>
        <v>2011</v>
      </c>
      <c r="C509" s="67" t="str">
        <f>'FST imm. duration'!E510</f>
        <v>FST immob. Duration</v>
      </c>
      <c r="D509" s="68">
        <f>'FST imm. duration'!J510</f>
        <v>258.77957658779576</v>
      </c>
      <c r="E509" s="68">
        <f>'FST imm. duration'!Q510</f>
        <v>145.70361145703612</v>
      </c>
      <c r="F509" s="68">
        <f>'FST imm. duration'!O510</f>
        <v>37.998690001581167</v>
      </c>
      <c r="G509" s="68">
        <f>'FST imm. duration'!V510</f>
        <v>79.301613916343314</v>
      </c>
      <c r="H509" s="67">
        <f>'FST imm. duration'!N510</f>
        <v>11</v>
      </c>
      <c r="I509" s="67">
        <f t="shared" si="10"/>
        <v>1.8333333333333333</v>
      </c>
      <c r="J509" s="67">
        <f>'FST imm. duration'!U510</f>
        <v>11</v>
      </c>
      <c r="K509" s="67">
        <f>'FST imm. duration'!W510</f>
        <v>6</v>
      </c>
      <c r="T509" s="69" t="str">
        <f>'Extraction info'!D510</f>
        <v>M</v>
      </c>
      <c r="U509" s="69" t="str">
        <f>'Extraction info'!E510</f>
        <v>mice</v>
      </c>
      <c r="V509" s="69" t="str">
        <f>'Extraction info'!F510</f>
        <v>ICR</v>
      </c>
      <c r="W509" s="69">
        <f>'Extraction info'!G510</f>
        <v>30</v>
      </c>
      <c r="X509" s="69" t="str">
        <f>'Extraction info'!H510</f>
        <v>NA</v>
      </c>
      <c r="Y509" s="69" t="str">
        <f>'Extraction info'!I510</f>
        <v>20-24</v>
      </c>
      <c r="Z509" s="69" t="str">
        <f>'Extraction info'!P510</f>
        <v>vehicle</v>
      </c>
      <c r="AA509" s="69" t="str">
        <f>'Extraction info'!Q510</f>
        <v>imipramine</v>
      </c>
      <c r="AB509" s="69" t="str">
        <f>'Extraction info'!R510</f>
        <v>tricyclic</v>
      </c>
      <c r="AC509" s="69">
        <f>'Extraction info'!S510</f>
        <v>30</v>
      </c>
      <c r="AD509" s="69">
        <f>'Extraction info'!T510</f>
        <v>1</v>
      </c>
      <c r="AE509" s="69" t="str">
        <f>'Extraction info'!U510</f>
        <v>IP</v>
      </c>
      <c r="AF509" s="69">
        <f>'Extraction info'!V510</f>
        <v>1</v>
      </c>
      <c r="AG509" s="69">
        <f>'Extraction info'!W510</f>
        <v>0.5</v>
      </c>
      <c r="AH509" s="70" t="str">
        <f>'Extraction info'!X510</f>
        <v>test6</v>
      </c>
      <c r="AI509" s="70" t="str">
        <f>'Extraction info'!Y510</f>
        <v>video analysis</v>
      </c>
      <c r="AK509" s="70" t="str">
        <f>'Extraction info'!AE510</f>
        <v>open field test, traction test</v>
      </c>
    </row>
    <row r="510" spans="1:37" x14ac:dyDescent="0.25">
      <c r="A510" s="65" t="str">
        <f>'FST imm. duration'!A511</f>
        <v xml:space="preserve">TAKECHI et al. </v>
      </c>
      <c r="B510" s="66">
        <f>'FST imm. duration'!B511</f>
        <v>2011</v>
      </c>
      <c r="C510" s="67" t="str">
        <f>'FST imm. duration'!E511</f>
        <v>FST immob. Duration</v>
      </c>
      <c r="D510" s="68">
        <f>'FST imm. duration'!J511</f>
        <v>258.77957658779576</v>
      </c>
      <c r="E510" s="68">
        <f>'FST imm. duration'!Q511</f>
        <v>236.73723536737239</v>
      </c>
      <c r="F510" s="68">
        <f>'FST imm. duration'!O511</f>
        <v>37.998690001581167</v>
      </c>
      <c r="G510" s="68">
        <f>'FST imm. duration'!V511</f>
        <v>41.30292391476214</v>
      </c>
      <c r="H510" s="67">
        <f>'FST imm. duration'!N511</f>
        <v>11</v>
      </c>
      <c r="I510" s="67">
        <f t="shared" si="10"/>
        <v>1.8333333333333333</v>
      </c>
      <c r="J510" s="67">
        <f>'FST imm. duration'!U511</f>
        <v>11</v>
      </c>
      <c r="K510" s="67">
        <f>'FST imm. duration'!W511</f>
        <v>6</v>
      </c>
      <c r="T510" s="69" t="str">
        <f>'Extraction info'!D511</f>
        <v>M</v>
      </c>
      <c r="U510" s="69" t="str">
        <f>'Extraction info'!E511</f>
        <v>mice</v>
      </c>
      <c r="V510" s="69" t="str">
        <f>'Extraction info'!F511</f>
        <v>ICR</v>
      </c>
      <c r="W510" s="69">
        <f>'Extraction info'!G511</f>
        <v>30</v>
      </c>
      <c r="X510" s="69" t="str">
        <f>'Extraction info'!H511</f>
        <v>NA</v>
      </c>
      <c r="Y510" s="69" t="str">
        <f>'Extraction info'!I511</f>
        <v>20-24</v>
      </c>
      <c r="Z510" s="69" t="str">
        <f>'Extraction info'!P511</f>
        <v>vehicle</v>
      </c>
      <c r="AA510" s="69" t="str">
        <f>'Extraction info'!Q511</f>
        <v>paroxetine</v>
      </c>
      <c r="AB510" s="69" t="str">
        <f>'Extraction info'!R511</f>
        <v>SSRI</v>
      </c>
      <c r="AC510" s="69">
        <f>'Extraction info'!S511</f>
        <v>10</v>
      </c>
      <c r="AD510" s="69">
        <f>'Extraction info'!T511</f>
        <v>1</v>
      </c>
      <c r="AE510" s="69" t="str">
        <f>'Extraction info'!U511</f>
        <v>IP</v>
      </c>
      <c r="AF510" s="69">
        <f>'Extraction info'!V511</f>
        <v>1</v>
      </c>
      <c r="AG510" s="69">
        <f>'Extraction info'!W511</f>
        <v>0.5</v>
      </c>
      <c r="AH510" s="70" t="str">
        <f>'Extraction info'!X511</f>
        <v>test6</v>
      </c>
      <c r="AI510" s="70" t="str">
        <f>'Extraction info'!Y511</f>
        <v>video analysis</v>
      </c>
      <c r="AK510" s="70" t="str">
        <f>'Extraction info'!AE511</f>
        <v>open field test, traction test</v>
      </c>
    </row>
    <row r="511" spans="1:37" x14ac:dyDescent="0.25">
      <c r="A511" s="65" t="str">
        <f>'FST imm. duration'!A512</f>
        <v xml:space="preserve">TAKECHI et al. </v>
      </c>
      <c r="B511" s="66">
        <f>'FST imm. duration'!B512</f>
        <v>2011</v>
      </c>
      <c r="C511" s="67" t="str">
        <f>'FST imm. duration'!E512</f>
        <v>FST immob. Duration</v>
      </c>
      <c r="D511" s="68">
        <f>'FST imm. duration'!J512</f>
        <v>258.77957658779576</v>
      </c>
      <c r="E511" s="68">
        <f>'FST imm. duration'!Q512</f>
        <v>241.59402241594023</v>
      </c>
      <c r="F511" s="68">
        <f>'FST imm. duration'!O512</f>
        <v>37.998690001581167</v>
      </c>
      <c r="G511" s="68">
        <f>'FST imm. duration'!V512</f>
        <v>41.30292391476214</v>
      </c>
      <c r="H511" s="67">
        <f>'FST imm. duration'!N512</f>
        <v>11</v>
      </c>
      <c r="I511" s="67">
        <f t="shared" si="10"/>
        <v>1.8333333333333333</v>
      </c>
      <c r="J511" s="67">
        <f>'FST imm. duration'!U512</f>
        <v>11</v>
      </c>
      <c r="K511" s="67">
        <f>'FST imm. duration'!W512</f>
        <v>6</v>
      </c>
      <c r="T511" s="69" t="str">
        <f>'Extraction info'!D512</f>
        <v>M</v>
      </c>
      <c r="U511" s="69" t="str">
        <f>'Extraction info'!E512</f>
        <v>mice</v>
      </c>
      <c r="V511" s="69" t="str">
        <f>'Extraction info'!F512</f>
        <v>ICR</v>
      </c>
      <c r="W511" s="69">
        <f>'Extraction info'!G512</f>
        <v>30</v>
      </c>
      <c r="X511" s="69" t="str">
        <f>'Extraction info'!H512</f>
        <v>NA</v>
      </c>
      <c r="Y511" s="69" t="str">
        <f>'Extraction info'!I512</f>
        <v>20-24</v>
      </c>
      <c r="Z511" s="69" t="str">
        <f>'Extraction info'!P512</f>
        <v>vehicle</v>
      </c>
      <c r="AA511" s="69" t="str">
        <f>'Extraction info'!Q512</f>
        <v>paroxetine</v>
      </c>
      <c r="AB511" s="69" t="str">
        <f>'Extraction info'!R512</f>
        <v>SSRI</v>
      </c>
      <c r="AC511" s="69">
        <f>'Extraction info'!S512</f>
        <v>20</v>
      </c>
      <c r="AD511" s="69">
        <f>'Extraction info'!T512</f>
        <v>1</v>
      </c>
      <c r="AE511" s="69" t="str">
        <f>'Extraction info'!U512</f>
        <v>IP</v>
      </c>
      <c r="AF511" s="69">
        <f>'Extraction info'!V512</f>
        <v>1</v>
      </c>
      <c r="AG511" s="69">
        <f>'Extraction info'!W512</f>
        <v>0.5</v>
      </c>
      <c r="AH511" s="70" t="str">
        <f>'Extraction info'!X512</f>
        <v>test6</v>
      </c>
      <c r="AI511" s="70" t="str">
        <f>'Extraction info'!Y512</f>
        <v>video analysis</v>
      </c>
      <c r="AK511" s="70" t="str">
        <f>'Extraction info'!AE512</f>
        <v>open field test, traction test</v>
      </c>
    </row>
    <row r="512" spans="1:37" x14ac:dyDescent="0.25">
      <c r="A512" s="65" t="str">
        <f>'FST imm. duration'!A513</f>
        <v xml:space="preserve">TAKECHI et al. </v>
      </c>
      <c r="B512" s="66">
        <f>'FST imm. duration'!B513</f>
        <v>2011</v>
      </c>
      <c r="C512" s="67" t="str">
        <f>'FST imm. duration'!E513</f>
        <v>FST immob. Duration</v>
      </c>
      <c r="D512" s="68">
        <f>'FST imm. duration'!J513</f>
        <v>258.77957658779576</v>
      </c>
      <c r="E512" s="68">
        <f>'FST imm. duration'!Q513</f>
        <v>228.14445828144457</v>
      </c>
      <c r="F512" s="68">
        <f>'FST imm. duration'!O513</f>
        <v>37.998690001581167</v>
      </c>
      <c r="G512" s="68">
        <f>'FST imm. duration'!V513</f>
        <v>50.802596415157431</v>
      </c>
      <c r="H512" s="67">
        <f>'FST imm. duration'!N513</f>
        <v>11</v>
      </c>
      <c r="I512" s="67">
        <f t="shared" si="10"/>
        <v>1.8333333333333333</v>
      </c>
      <c r="J512" s="67">
        <f>'FST imm. duration'!U513</f>
        <v>11</v>
      </c>
      <c r="K512" s="67">
        <f>'FST imm. duration'!W513</f>
        <v>6</v>
      </c>
      <c r="T512" s="69" t="str">
        <f>'Extraction info'!D513</f>
        <v>M</v>
      </c>
      <c r="U512" s="69" t="str">
        <f>'Extraction info'!E513</f>
        <v>mice</v>
      </c>
      <c r="V512" s="69" t="str">
        <f>'Extraction info'!F513</f>
        <v>ICR</v>
      </c>
      <c r="W512" s="69">
        <f>'Extraction info'!G513</f>
        <v>30</v>
      </c>
      <c r="X512" s="69" t="str">
        <f>'Extraction info'!H513</f>
        <v>NA</v>
      </c>
      <c r="Y512" s="69" t="str">
        <f>'Extraction info'!I513</f>
        <v>20-24</v>
      </c>
      <c r="Z512" s="69" t="str">
        <f>'Extraction info'!P513</f>
        <v>vehicle</v>
      </c>
      <c r="AA512" s="69" t="str">
        <f>'Extraction info'!Q513</f>
        <v>bupropion</v>
      </c>
      <c r="AB512" s="69" t="str">
        <f>'Extraction info'!R513</f>
        <v>NDRI</v>
      </c>
      <c r="AC512" s="69">
        <f>'Extraction info'!S513</f>
        <v>10</v>
      </c>
      <c r="AD512" s="69">
        <f>'Extraction info'!T513</f>
        <v>1</v>
      </c>
      <c r="AE512" s="69" t="str">
        <f>'Extraction info'!U513</f>
        <v>IP</v>
      </c>
      <c r="AF512" s="69">
        <f>'Extraction info'!V513</f>
        <v>1</v>
      </c>
      <c r="AG512" s="69">
        <f>'Extraction info'!W513</f>
        <v>0.5</v>
      </c>
      <c r="AH512" s="70" t="str">
        <f>'Extraction info'!X513</f>
        <v>test6</v>
      </c>
      <c r="AI512" s="70" t="str">
        <f>'Extraction info'!Y513</f>
        <v>video analysis</v>
      </c>
      <c r="AK512" s="70" t="str">
        <f>'Extraction info'!AE513</f>
        <v>open field test, traction test</v>
      </c>
    </row>
    <row r="513" spans="1:37" x14ac:dyDescent="0.25">
      <c r="A513" s="65" t="str">
        <f>'FST imm. duration'!A514</f>
        <v xml:space="preserve">TAKECHI et al. </v>
      </c>
      <c r="B513" s="66">
        <f>'FST imm. duration'!B514</f>
        <v>2011</v>
      </c>
      <c r="C513" s="67" t="str">
        <f>'FST imm. duration'!E514</f>
        <v>FST immob. Duration</v>
      </c>
      <c r="D513" s="68">
        <f>'FST imm. duration'!J514</f>
        <v>258.77957658779576</v>
      </c>
      <c r="E513" s="68">
        <f>'FST imm. duration'!Q514</f>
        <v>205.10585305105855</v>
      </c>
      <c r="F513" s="68">
        <f>'FST imm. duration'!O514</f>
        <v>37.998690001581167</v>
      </c>
      <c r="G513" s="68">
        <f>'FST imm. duration'!V514</f>
        <v>69.801941415948022</v>
      </c>
      <c r="H513" s="67">
        <f>'FST imm. duration'!N514</f>
        <v>11</v>
      </c>
      <c r="I513" s="67">
        <f t="shared" si="10"/>
        <v>1.8333333333333333</v>
      </c>
      <c r="J513" s="67">
        <f>'FST imm. duration'!U514</f>
        <v>11</v>
      </c>
      <c r="K513" s="67">
        <f>'FST imm. duration'!W514</f>
        <v>6</v>
      </c>
      <c r="T513" s="69" t="str">
        <f>'Extraction info'!D514</f>
        <v>M</v>
      </c>
      <c r="U513" s="69" t="str">
        <f>'Extraction info'!E514</f>
        <v>mice</v>
      </c>
      <c r="V513" s="69" t="str">
        <f>'Extraction info'!F514</f>
        <v>ICR</v>
      </c>
      <c r="W513" s="69">
        <f>'Extraction info'!G514</f>
        <v>30</v>
      </c>
      <c r="X513" s="69" t="str">
        <f>'Extraction info'!H514</f>
        <v>NA</v>
      </c>
      <c r="Y513" s="69" t="str">
        <f>'Extraction info'!I514</f>
        <v>20-24</v>
      </c>
      <c r="Z513" s="69" t="str">
        <f>'Extraction info'!P514</f>
        <v>vehicle</v>
      </c>
      <c r="AA513" s="69" t="str">
        <f>'Extraction info'!Q514</f>
        <v>bupropion</v>
      </c>
      <c r="AB513" s="69" t="str">
        <f>'Extraction info'!R514</f>
        <v>NDRI</v>
      </c>
      <c r="AC513" s="69">
        <f>'Extraction info'!S514</f>
        <v>20</v>
      </c>
      <c r="AD513" s="69">
        <f>'Extraction info'!T514</f>
        <v>1</v>
      </c>
      <c r="AE513" s="69" t="str">
        <f>'Extraction info'!U514</f>
        <v>IP</v>
      </c>
      <c r="AF513" s="69">
        <f>'Extraction info'!V514</f>
        <v>1</v>
      </c>
      <c r="AG513" s="69">
        <f>'Extraction info'!W514</f>
        <v>0.5</v>
      </c>
      <c r="AH513" s="70" t="str">
        <f>'Extraction info'!X514</f>
        <v>test6</v>
      </c>
      <c r="AI513" s="70" t="str">
        <f>'Extraction info'!Y514</f>
        <v>video analysis</v>
      </c>
      <c r="AK513" s="70" t="str">
        <f>'Extraction info'!AE514</f>
        <v>open field test, traction test</v>
      </c>
    </row>
    <row r="514" spans="1:37" x14ac:dyDescent="0.25">
      <c r="A514" s="65" t="str">
        <f>'FST imm. duration'!A515</f>
        <v xml:space="preserve">TAKECHI et al. </v>
      </c>
      <c r="B514" s="66">
        <f>'FST imm. duration'!B515</f>
        <v>2011</v>
      </c>
      <c r="C514" s="67" t="str">
        <f>'FST imm. duration'!E515</f>
        <v>FST immob. Duration</v>
      </c>
      <c r="D514" s="68">
        <f>'FST imm. duration'!J515</f>
        <v>241.59402241594023</v>
      </c>
      <c r="E514" s="68">
        <f>'FST imm. duration'!Q515</f>
        <v>218.55541718555418</v>
      </c>
      <c r="F514" s="68">
        <f>'FST imm. duration'!O515</f>
        <v>66.910736741914675</v>
      </c>
      <c r="G514" s="68">
        <f>'FST imm. duration'!V515</f>
        <v>44.607157827943112</v>
      </c>
      <c r="H514" s="67">
        <f>'FST imm. duration'!N515</f>
        <v>11</v>
      </c>
      <c r="I514" s="67">
        <f t="shared" si="10"/>
        <v>1.5714285714285714</v>
      </c>
      <c r="J514" s="67">
        <f>'FST imm. duration'!U515</f>
        <v>11</v>
      </c>
      <c r="K514" s="67">
        <f>'FST imm. duration'!W515</f>
        <v>7</v>
      </c>
      <c r="T514" s="69" t="str">
        <f>'Extraction info'!D515</f>
        <v>M</v>
      </c>
      <c r="U514" s="69" t="str">
        <f>'Extraction info'!E515</f>
        <v>mice</v>
      </c>
      <c r="V514" s="69" t="str">
        <f>'Extraction info'!F515</f>
        <v>ICR</v>
      </c>
      <c r="W514" s="69">
        <f>'Extraction info'!G515</f>
        <v>30</v>
      </c>
      <c r="X514" s="69" t="str">
        <f>'Extraction info'!H515</f>
        <v>pentylenetetrazol-kindled seizures</v>
      </c>
      <c r="Y514" s="69" t="str">
        <f>'Extraction info'!I515</f>
        <v>20-24</v>
      </c>
      <c r="Z514" s="69" t="str">
        <f>'Extraction info'!P515</f>
        <v>vehicle</v>
      </c>
      <c r="AA514" s="69" t="str">
        <f>'Extraction info'!Q515</f>
        <v>imipramine</v>
      </c>
      <c r="AB514" s="69" t="str">
        <f>'Extraction info'!R515</f>
        <v>tricyclic</v>
      </c>
      <c r="AC514" s="69">
        <f>'Extraction info'!S515</f>
        <v>10</v>
      </c>
      <c r="AD514" s="69">
        <f>'Extraction info'!T515</f>
        <v>1</v>
      </c>
      <c r="AE514" s="69" t="str">
        <f>'Extraction info'!U515</f>
        <v>IP</v>
      </c>
      <c r="AF514" s="69">
        <f>'Extraction info'!V515</f>
        <v>1</v>
      </c>
      <c r="AG514" s="69">
        <f>'Extraction info'!W515</f>
        <v>0.5</v>
      </c>
      <c r="AH514" s="70" t="str">
        <f>'Extraction info'!X515</f>
        <v>test6</v>
      </c>
      <c r="AI514" s="70" t="str">
        <f>'Extraction info'!Y515</f>
        <v>video analysis</v>
      </c>
      <c r="AK514" s="70" t="str">
        <f>'Extraction info'!AE515</f>
        <v>open field test, traction test</v>
      </c>
    </row>
    <row r="515" spans="1:37" x14ac:dyDescent="0.25">
      <c r="A515" s="65" t="str">
        <f>'FST imm. duration'!A516</f>
        <v xml:space="preserve">TAKECHI et al. </v>
      </c>
      <c r="B515" s="66">
        <f>'FST imm. duration'!B516</f>
        <v>2011</v>
      </c>
      <c r="C515" s="67" t="str">
        <f>'FST imm. duration'!E516</f>
        <v>FST immob. Duration</v>
      </c>
      <c r="D515" s="68">
        <f>'FST imm. duration'!J516</f>
        <v>241.59402241594023</v>
      </c>
      <c r="E515" s="68">
        <f>'FST imm. duration'!Q516</f>
        <v>151.4321295143213</v>
      </c>
      <c r="F515" s="68">
        <f>'FST imm. duration'!O516</f>
        <v>66.910736741914675</v>
      </c>
      <c r="G515" s="68">
        <f>'FST imm. duration'!V516</f>
        <v>76.410409242309967</v>
      </c>
      <c r="H515" s="67">
        <f>'FST imm. duration'!N516</f>
        <v>11</v>
      </c>
      <c r="I515" s="67">
        <f t="shared" ref="I515:I522" si="11">H515/K515</f>
        <v>1.5714285714285714</v>
      </c>
      <c r="J515" s="67">
        <f>'FST imm. duration'!U516</f>
        <v>11</v>
      </c>
      <c r="K515" s="67">
        <f>'FST imm. duration'!W516</f>
        <v>7</v>
      </c>
      <c r="T515" s="69" t="str">
        <f>'Extraction info'!D516</f>
        <v>M</v>
      </c>
      <c r="U515" s="69" t="str">
        <f>'Extraction info'!E516</f>
        <v>mice</v>
      </c>
      <c r="V515" s="69" t="str">
        <f>'Extraction info'!F516</f>
        <v>ICR</v>
      </c>
      <c r="W515" s="69">
        <f>'Extraction info'!G516</f>
        <v>30</v>
      </c>
      <c r="X515" s="69" t="str">
        <f>'Extraction info'!H516</f>
        <v>pentylenetetrazol-kindled seizures</v>
      </c>
      <c r="Y515" s="69" t="str">
        <f>'Extraction info'!I516</f>
        <v>20-24</v>
      </c>
      <c r="Z515" s="69" t="str">
        <f>'Extraction info'!P516</f>
        <v>vehicle</v>
      </c>
      <c r="AA515" s="69" t="str">
        <f>'Extraction info'!Q516</f>
        <v>imipramine</v>
      </c>
      <c r="AB515" s="69" t="str">
        <f>'Extraction info'!R516</f>
        <v>tricyclic</v>
      </c>
      <c r="AC515" s="69">
        <f>'Extraction info'!S516</f>
        <v>30</v>
      </c>
      <c r="AD515" s="69">
        <f>'Extraction info'!T516</f>
        <v>1</v>
      </c>
      <c r="AE515" s="69" t="str">
        <f>'Extraction info'!U516</f>
        <v>IP</v>
      </c>
      <c r="AF515" s="69">
        <f>'Extraction info'!V516</f>
        <v>1</v>
      </c>
      <c r="AG515" s="69">
        <f>'Extraction info'!W516</f>
        <v>0.5</v>
      </c>
      <c r="AH515" s="70" t="str">
        <f>'Extraction info'!X516</f>
        <v>test6</v>
      </c>
      <c r="AI515" s="70" t="str">
        <f>'Extraction info'!Y516</f>
        <v>video analysis</v>
      </c>
      <c r="AK515" s="70" t="str">
        <f>'Extraction info'!AE516</f>
        <v>open field test, traction test</v>
      </c>
    </row>
    <row r="516" spans="1:37" x14ac:dyDescent="0.25">
      <c r="A516" s="65" t="str">
        <f>'FST imm. duration'!A517</f>
        <v xml:space="preserve">TAKECHI et al. </v>
      </c>
      <c r="B516" s="66">
        <f>'FST imm. duration'!B517</f>
        <v>2011</v>
      </c>
      <c r="C516" s="67" t="str">
        <f>'FST imm. duration'!E517</f>
        <v>FST immob. Duration</v>
      </c>
      <c r="D516" s="68">
        <f>'FST imm. duration'!J517</f>
        <v>241.59402241594023</v>
      </c>
      <c r="E516" s="68">
        <f>'FST imm. duration'!Q517</f>
        <v>191.65628891656289</v>
      </c>
      <c r="F516" s="68">
        <f>'FST imm. duration'!O517</f>
        <v>66.910736741914675</v>
      </c>
      <c r="G516" s="68">
        <f>'FST imm. duration'!V517</f>
        <v>111.51789456985779</v>
      </c>
      <c r="H516" s="67">
        <f>'FST imm. duration'!N517</f>
        <v>11</v>
      </c>
      <c r="I516" s="67">
        <f t="shared" si="11"/>
        <v>1.5714285714285714</v>
      </c>
      <c r="J516" s="67">
        <f>'FST imm. duration'!U517</f>
        <v>11</v>
      </c>
      <c r="K516" s="67">
        <f>'FST imm. duration'!W517</f>
        <v>7</v>
      </c>
      <c r="T516" s="69" t="str">
        <f>'Extraction info'!D517</f>
        <v>M</v>
      </c>
      <c r="U516" s="69" t="str">
        <f>'Extraction info'!E517</f>
        <v>mice</v>
      </c>
      <c r="V516" s="69" t="str">
        <f>'Extraction info'!F517</f>
        <v>ICR</v>
      </c>
      <c r="W516" s="69">
        <f>'Extraction info'!G517</f>
        <v>30</v>
      </c>
      <c r="X516" s="69" t="str">
        <f>'Extraction info'!H517</f>
        <v>pentylenetetrazol-kindled seizures</v>
      </c>
      <c r="Y516" s="69" t="str">
        <f>'Extraction info'!I517</f>
        <v>20-24</v>
      </c>
      <c r="Z516" s="69" t="str">
        <f>'Extraction info'!P517</f>
        <v>vehicle</v>
      </c>
      <c r="AA516" s="69" t="str">
        <f>'Extraction info'!Q517</f>
        <v>paroxetine</v>
      </c>
      <c r="AB516" s="69" t="str">
        <f>'Extraction info'!R517</f>
        <v>SSRI</v>
      </c>
      <c r="AC516" s="69">
        <f>'Extraction info'!S517</f>
        <v>10</v>
      </c>
      <c r="AD516" s="69">
        <f>'Extraction info'!T517</f>
        <v>1</v>
      </c>
      <c r="AE516" s="69" t="str">
        <f>'Extraction info'!U517</f>
        <v>IP</v>
      </c>
      <c r="AF516" s="69">
        <f>'Extraction info'!V517</f>
        <v>1</v>
      </c>
      <c r="AG516" s="69">
        <f>'Extraction info'!W517</f>
        <v>0.5</v>
      </c>
      <c r="AH516" s="70" t="str">
        <f>'Extraction info'!X517</f>
        <v>test6</v>
      </c>
      <c r="AI516" s="70" t="str">
        <f>'Extraction info'!Y517</f>
        <v>video analysis</v>
      </c>
      <c r="AK516" s="70" t="str">
        <f>'Extraction info'!AE517</f>
        <v>open field test, traction test</v>
      </c>
    </row>
    <row r="517" spans="1:37" x14ac:dyDescent="0.25">
      <c r="A517" s="65" t="str">
        <f>'FST imm. duration'!A518</f>
        <v xml:space="preserve">TAKECHI et al. </v>
      </c>
      <c r="B517" s="66">
        <f>'FST imm. duration'!B518</f>
        <v>2011</v>
      </c>
      <c r="C517" s="67" t="str">
        <f>'FST imm. duration'!E518</f>
        <v>FST immob. Duration</v>
      </c>
      <c r="D517" s="68">
        <f>'FST imm. duration'!J518</f>
        <v>241.59402241594023</v>
      </c>
      <c r="E517" s="68">
        <f>'FST imm. duration'!Q518</f>
        <v>243.46201743462018</v>
      </c>
      <c r="F517" s="68">
        <f>'FST imm. duration'!O518</f>
        <v>66.910736741914675</v>
      </c>
      <c r="G517" s="68">
        <f>'FST imm. duration'!V518</f>
        <v>37.998690001581167</v>
      </c>
      <c r="H517" s="67">
        <f>'FST imm. duration'!N518</f>
        <v>11</v>
      </c>
      <c r="I517" s="67">
        <f t="shared" si="11"/>
        <v>1.5714285714285714</v>
      </c>
      <c r="J517" s="67">
        <f>'FST imm. duration'!U518</f>
        <v>11</v>
      </c>
      <c r="K517" s="67">
        <f>'FST imm. duration'!W518</f>
        <v>7</v>
      </c>
      <c r="T517" s="69" t="str">
        <f>'Extraction info'!D518</f>
        <v>M</v>
      </c>
      <c r="U517" s="69" t="str">
        <f>'Extraction info'!E518</f>
        <v>mice</v>
      </c>
      <c r="V517" s="69" t="str">
        <f>'Extraction info'!F518</f>
        <v>ICR</v>
      </c>
      <c r="W517" s="69">
        <f>'Extraction info'!G518</f>
        <v>30</v>
      </c>
      <c r="X517" s="69" t="str">
        <f>'Extraction info'!H518</f>
        <v>pentylenetetrazol-kindled seizures</v>
      </c>
      <c r="Y517" s="69" t="str">
        <f>'Extraction info'!I518</f>
        <v>20-24</v>
      </c>
      <c r="Z517" s="69" t="str">
        <f>'Extraction info'!P518</f>
        <v>vehicle</v>
      </c>
      <c r="AA517" s="69" t="str">
        <f>'Extraction info'!Q518</f>
        <v>paroxetine</v>
      </c>
      <c r="AB517" s="69" t="str">
        <f>'Extraction info'!R518</f>
        <v>SSRI</v>
      </c>
      <c r="AC517" s="69">
        <f>'Extraction info'!S518</f>
        <v>20</v>
      </c>
      <c r="AD517" s="69">
        <f>'Extraction info'!T518</f>
        <v>1</v>
      </c>
      <c r="AE517" s="69" t="str">
        <f>'Extraction info'!U518</f>
        <v>IP</v>
      </c>
      <c r="AF517" s="69">
        <f>'Extraction info'!V518</f>
        <v>1</v>
      </c>
      <c r="AG517" s="69">
        <f>'Extraction info'!W518</f>
        <v>0.5</v>
      </c>
      <c r="AH517" s="70" t="str">
        <f>'Extraction info'!X518</f>
        <v>test6</v>
      </c>
      <c r="AI517" s="70" t="str">
        <f>'Extraction info'!Y518</f>
        <v>video analysis</v>
      </c>
      <c r="AK517" s="70" t="str">
        <f>'Extraction info'!AE518</f>
        <v>open field test, traction test</v>
      </c>
    </row>
    <row r="518" spans="1:37" x14ac:dyDescent="0.25">
      <c r="A518" s="65" t="str">
        <f>'FST imm. duration'!A519</f>
        <v xml:space="preserve">TAKECHI et al. </v>
      </c>
      <c r="B518" s="66">
        <f>'FST imm. duration'!B519</f>
        <v>2011</v>
      </c>
      <c r="C518" s="67" t="str">
        <f>'FST imm. duration'!E519</f>
        <v>FST immob. Duration</v>
      </c>
      <c r="D518" s="68">
        <f>'FST imm. duration'!J519</f>
        <v>241.59402241594023</v>
      </c>
      <c r="E518" s="68">
        <f>'FST imm. duration'!Q519</f>
        <v>233.87297633872976</v>
      </c>
      <c r="F518" s="68">
        <f>'FST imm. duration'!O519</f>
        <v>66.910736741914675</v>
      </c>
      <c r="G518" s="68">
        <f>'FST imm. duration'!V519</f>
        <v>44.607157827943112</v>
      </c>
      <c r="H518" s="67">
        <f>'FST imm. duration'!N519</f>
        <v>11</v>
      </c>
      <c r="I518" s="67">
        <f t="shared" si="11"/>
        <v>1.5714285714285714</v>
      </c>
      <c r="J518" s="67">
        <f>'FST imm. duration'!U519</f>
        <v>11</v>
      </c>
      <c r="K518" s="67">
        <f>'FST imm. duration'!W519</f>
        <v>7</v>
      </c>
      <c r="T518" s="69" t="str">
        <f>'Extraction info'!D519</f>
        <v>M</v>
      </c>
      <c r="U518" s="69" t="str">
        <f>'Extraction info'!E519</f>
        <v>mice</v>
      </c>
      <c r="V518" s="69" t="str">
        <f>'Extraction info'!F519</f>
        <v>ICR</v>
      </c>
      <c r="W518" s="69">
        <f>'Extraction info'!G519</f>
        <v>30</v>
      </c>
      <c r="X518" s="69" t="str">
        <f>'Extraction info'!H519</f>
        <v>pentylenetetrazol-kindled seizures</v>
      </c>
      <c r="Y518" s="69" t="str">
        <f>'Extraction info'!I519</f>
        <v>20-24</v>
      </c>
      <c r="Z518" s="69" t="str">
        <f>'Extraction info'!P519</f>
        <v>vehicle</v>
      </c>
      <c r="AA518" s="69" t="str">
        <f>'Extraction info'!Q519</f>
        <v>bupropion</v>
      </c>
      <c r="AB518" s="69" t="str">
        <f>'Extraction info'!R519</f>
        <v>NDRI</v>
      </c>
      <c r="AC518" s="69">
        <f>'Extraction info'!S519</f>
        <v>2</v>
      </c>
      <c r="AD518" s="69">
        <f>'Extraction info'!T519</f>
        <v>1</v>
      </c>
      <c r="AE518" s="69" t="str">
        <f>'Extraction info'!U519</f>
        <v>IP</v>
      </c>
      <c r="AF518" s="69">
        <f>'Extraction info'!V519</f>
        <v>1</v>
      </c>
      <c r="AG518" s="69">
        <f>'Extraction info'!W519</f>
        <v>0.5</v>
      </c>
      <c r="AH518" s="70" t="str">
        <f>'Extraction info'!X519</f>
        <v>test6</v>
      </c>
      <c r="AI518" s="70" t="str">
        <f>'Extraction info'!Y519</f>
        <v>video analysis</v>
      </c>
      <c r="AK518" s="70" t="str">
        <f>'Extraction info'!AE519</f>
        <v>open field test, traction test</v>
      </c>
    </row>
    <row r="519" spans="1:37" x14ac:dyDescent="0.25">
      <c r="A519" s="65" t="str">
        <f>'FST imm. duration'!A520</f>
        <v xml:space="preserve">TAKECHI et al. </v>
      </c>
      <c r="B519" s="66">
        <f>'FST imm. duration'!B520</f>
        <v>2011</v>
      </c>
      <c r="C519" s="67" t="str">
        <f>'FST imm. duration'!E520</f>
        <v>FST immob. Duration</v>
      </c>
      <c r="D519" s="68">
        <f>'FST imm. duration'!J520</f>
        <v>241.59402241594023</v>
      </c>
      <c r="E519" s="68">
        <f>'FST imm. duration'!Q520</f>
        <v>180.19925280199254</v>
      </c>
      <c r="F519" s="68">
        <f>'FST imm. duration'!O520</f>
        <v>66.910736741914675</v>
      </c>
      <c r="G519" s="68">
        <f>'FST imm. duration'!V520</f>
        <v>95.409754243100537</v>
      </c>
      <c r="H519" s="67">
        <f>'FST imm. duration'!N520</f>
        <v>11</v>
      </c>
      <c r="I519" s="67">
        <f t="shared" si="11"/>
        <v>1.5714285714285714</v>
      </c>
      <c r="J519" s="67">
        <f>'FST imm. duration'!U520</f>
        <v>11</v>
      </c>
      <c r="K519" s="67">
        <f>'FST imm. duration'!W520</f>
        <v>7</v>
      </c>
      <c r="T519" s="69" t="str">
        <f>'Extraction info'!D520</f>
        <v>M</v>
      </c>
      <c r="U519" s="69" t="str">
        <f>'Extraction info'!E520</f>
        <v>mice</v>
      </c>
      <c r="V519" s="69" t="str">
        <f>'Extraction info'!F520</f>
        <v>ICR</v>
      </c>
      <c r="W519" s="69">
        <f>'Extraction info'!G520</f>
        <v>30</v>
      </c>
      <c r="X519" s="69" t="str">
        <f>'Extraction info'!H520</f>
        <v>pentylenetetrazol-kindled seizures</v>
      </c>
      <c r="Y519" s="69" t="str">
        <f>'Extraction info'!I520</f>
        <v>20-24</v>
      </c>
      <c r="Z519" s="69" t="str">
        <f>'Extraction info'!P520</f>
        <v>vehicle</v>
      </c>
      <c r="AA519" s="69" t="str">
        <f>'Extraction info'!Q520</f>
        <v>bupropion</v>
      </c>
      <c r="AB519" s="69" t="str">
        <f>'Extraction info'!R520</f>
        <v>NDRI</v>
      </c>
      <c r="AC519" s="69">
        <f>'Extraction info'!S520</f>
        <v>5</v>
      </c>
      <c r="AD519" s="69">
        <f>'Extraction info'!T520</f>
        <v>1</v>
      </c>
      <c r="AE519" s="69" t="str">
        <f>'Extraction info'!U520</f>
        <v>IP</v>
      </c>
      <c r="AF519" s="69">
        <f>'Extraction info'!V520</f>
        <v>1</v>
      </c>
      <c r="AG519" s="69">
        <f>'Extraction info'!W520</f>
        <v>0.5</v>
      </c>
      <c r="AH519" s="70" t="str">
        <f>'Extraction info'!X520</f>
        <v>test6</v>
      </c>
      <c r="AI519" s="70" t="str">
        <f>'Extraction info'!Y520</f>
        <v>video analysis</v>
      </c>
      <c r="AK519" s="70" t="str">
        <f>'Extraction info'!AE520</f>
        <v>open field test, traction test</v>
      </c>
    </row>
    <row r="520" spans="1:37" x14ac:dyDescent="0.25">
      <c r="A520" s="65" t="str">
        <f>'FST imm. duration'!A521</f>
        <v xml:space="preserve">TAKECHI et al. </v>
      </c>
      <c r="B520" s="66">
        <f>'FST imm. duration'!B521</f>
        <v>2011</v>
      </c>
      <c r="C520" s="67" t="str">
        <f>'FST imm. duration'!E521</f>
        <v>FST immob. Duration</v>
      </c>
      <c r="D520" s="68">
        <f>'FST imm. duration'!J521</f>
        <v>241.59402241594023</v>
      </c>
      <c r="E520" s="68">
        <f>'FST imm. duration'!Q521</f>
        <v>99.750933997509335</v>
      </c>
      <c r="F520" s="68">
        <f>'FST imm. duration'!O521</f>
        <v>66.910736741914675</v>
      </c>
      <c r="G520" s="68">
        <f>'FST imm. duration'!V521</f>
        <v>104.90942674349583</v>
      </c>
      <c r="H520" s="67">
        <f>'FST imm. duration'!N521</f>
        <v>11</v>
      </c>
      <c r="I520" s="67">
        <f t="shared" si="11"/>
        <v>1.5714285714285714</v>
      </c>
      <c r="J520" s="67">
        <f>'FST imm. duration'!U521</f>
        <v>11</v>
      </c>
      <c r="K520" s="67">
        <f>'FST imm. duration'!W521</f>
        <v>7</v>
      </c>
      <c r="T520" s="69" t="str">
        <f>'Extraction info'!D521</f>
        <v>M</v>
      </c>
      <c r="U520" s="69" t="str">
        <f>'Extraction info'!E521</f>
        <v>mice</v>
      </c>
      <c r="V520" s="69" t="str">
        <f>'Extraction info'!F521</f>
        <v>ICR</v>
      </c>
      <c r="W520" s="69">
        <f>'Extraction info'!G521</f>
        <v>30</v>
      </c>
      <c r="X520" s="69" t="str">
        <f>'Extraction info'!H521</f>
        <v>pentylenetetrazol-kindled seizures</v>
      </c>
      <c r="Y520" s="69" t="str">
        <f>'Extraction info'!I521</f>
        <v>20-24</v>
      </c>
      <c r="Z520" s="69" t="str">
        <f>'Extraction info'!P521</f>
        <v>vehicle</v>
      </c>
      <c r="AA520" s="69" t="str">
        <f>'Extraction info'!Q521</f>
        <v>bupropion</v>
      </c>
      <c r="AB520" s="69" t="str">
        <f>'Extraction info'!R521</f>
        <v>NDRI</v>
      </c>
      <c r="AC520" s="69">
        <f>'Extraction info'!S521</f>
        <v>10</v>
      </c>
      <c r="AD520" s="69">
        <f>'Extraction info'!T521</f>
        <v>1</v>
      </c>
      <c r="AE520" s="69" t="str">
        <f>'Extraction info'!U521</f>
        <v>IP</v>
      </c>
      <c r="AF520" s="69">
        <f>'Extraction info'!V521</f>
        <v>1</v>
      </c>
      <c r="AG520" s="69">
        <f>'Extraction info'!W521</f>
        <v>0.5</v>
      </c>
      <c r="AH520" s="70" t="str">
        <f>'Extraction info'!X521</f>
        <v>test6</v>
      </c>
      <c r="AI520" s="70" t="str">
        <f>'Extraction info'!Y521</f>
        <v>video analysis</v>
      </c>
      <c r="AK520" s="70" t="str">
        <f>'Extraction info'!AE521</f>
        <v>open field test, traction test</v>
      </c>
    </row>
    <row r="521" spans="1:37" x14ac:dyDescent="0.25">
      <c r="A521" s="65" t="str">
        <f>'FST imm. duration'!A522</f>
        <v>FERREIRA MELLO et al.</v>
      </c>
      <c r="B521" s="66">
        <f>'FST imm. duration'!B522</f>
        <v>2013</v>
      </c>
      <c r="C521" s="67" t="str">
        <f>'FST imm. duration'!E522</f>
        <v>FST immob. Duration</v>
      </c>
      <c r="D521" s="68">
        <f>'FST imm. duration'!J522</f>
        <v>161.50144369586138</v>
      </c>
      <c r="E521" s="68">
        <f>'FST imm. duration'!Q522</f>
        <v>15.527751042669232</v>
      </c>
      <c r="F521" s="68">
        <f>'FST imm. duration'!O522</f>
        <v>37.537463402704532</v>
      </c>
      <c r="G521" s="68">
        <f>'FST imm. duration'!V522</f>
        <v>7.1016822653765335</v>
      </c>
      <c r="H521" s="67">
        <f>'FST imm. duration'!N522</f>
        <v>10</v>
      </c>
      <c r="I521" s="67">
        <f t="shared" si="11"/>
        <v>10</v>
      </c>
      <c r="J521" s="67">
        <f>'FST imm. duration'!U522</f>
        <v>10</v>
      </c>
      <c r="K521" s="67">
        <f>'FST imm. duration'!W522</f>
        <v>1</v>
      </c>
      <c r="T521" s="69" t="str">
        <f>'Extraction info'!D522</f>
        <v>M</v>
      </c>
      <c r="U521" s="69" t="str">
        <f>'Extraction info'!E522</f>
        <v>mice</v>
      </c>
      <c r="V521" s="69" t="str">
        <f>'Extraction info'!F522</f>
        <v>swiss</v>
      </c>
      <c r="W521" s="69" t="str">
        <f>'Extraction info'!G522</f>
        <v>NA</v>
      </c>
      <c r="X521" s="69" t="str">
        <f>'Extraction info'!H522</f>
        <v>NA</v>
      </c>
      <c r="Y521" s="69" t="str">
        <f>'Extraction info'!I522</f>
        <v>20-30</v>
      </c>
      <c r="Z521" s="69" t="str">
        <f>'Extraction info'!P522</f>
        <v>vehicle</v>
      </c>
      <c r="AA521" s="69" t="str">
        <f>'Extraction info'!Q522</f>
        <v>imipramine</v>
      </c>
      <c r="AB521" s="69" t="str">
        <f>'Extraction info'!R522</f>
        <v>tricyclic</v>
      </c>
      <c r="AC521" s="69">
        <f>'Extraction info'!S522</f>
        <v>10</v>
      </c>
      <c r="AD521" s="69">
        <f>'Extraction info'!T522</f>
        <v>1</v>
      </c>
      <c r="AE521" s="69" t="str">
        <f>'Extraction info'!U522</f>
        <v>IP</v>
      </c>
      <c r="AF521" s="69">
        <f>'Extraction info'!V522</f>
        <v>1</v>
      </c>
      <c r="AG521" s="69">
        <f>'Extraction info'!W522</f>
        <v>24</v>
      </c>
      <c r="AH521" s="70" t="str">
        <f>'Extraction info'!X522</f>
        <v>test6score5</v>
      </c>
      <c r="AI521" s="70" t="str">
        <f>'Extraction info'!Y522</f>
        <v>NA</v>
      </c>
      <c r="AK521" s="70" t="str">
        <f>'Extraction info'!AE522</f>
        <v>NA</v>
      </c>
    </row>
    <row r="522" spans="1:37" x14ac:dyDescent="0.25">
      <c r="A522" s="65" t="str">
        <f>'FST imm. duration'!A523</f>
        <v>FERREIRA MELLO et al.</v>
      </c>
      <c r="B522" s="66">
        <f>'FST imm. duration'!B523</f>
        <v>2013</v>
      </c>
      <c r="C522" s="67" t="str">
        <f>'FST imm. duration'!E523</f>
        <v>FST immob. Duration</v>
      </c>
      <c r="D522" s="68">
        <f>'FST imm. duration'!J523</f>
        <v>159.41195270054331</v>
      </c>
      <c r="E522" s="68">
        <f>'FST imm. duration'!Q523</f>
        <v>50.942793224672421</v>
      </c>
      <c r="F522" s="68">
        <f>'FST imm. duration'!O523</f>
        <v>34.967979239957153</v>
      </c>
      <c r="G522" s="68">
        <f>'FST imm. duration'!V523</f>
        <v>16.372290858014622</v>
      </c>
      <c r="H522" s="67">
        <f>'FST imm. duration'!N523</f>
        <v>10</v>
      </c>
      <c r="I522" s="67">
        <f t="shared" si="11"/>
        <v>10</v>
      </c>
      <c r="J522" s="67">
        <f>'FST imm. duration'!U523</f>
        <v>10</v>
      </c>
      <c r="K522" s="67">
        <f>'FST imm. duration'!W523</f>
        <v>1</v>
      </c>
      <c r="T522" s="69" t="str">
        <f>'Extraction info'!D523</f>
        <v>M</v>
      </c>
      <c r="U522" s="69" t="str">
        <f>'Extraction info'!E523</f>
        <v>mice</v>
      </c>
      <c r="V522" s="69" t="str">
        <f>'Extraction info'!F523</f>
        <v>swiss</v>
      </c>
      <c r="X522" s="69" t="str">
        <f>'Extraction info'!H523</f>
        <v>NA</v>
      </c>
      <c r="Y522" s="69" t="str">
        <f>'Extraction info'!I523</f>
        <v>20-30</v>
      </c>
      <c r="AA522" s="69" t="str">
        <f>'Extraction info'!Q523</f>
        <v>imipramine</v>
      </c>
      <c r="AB522" s="69" t="str">
        <f>'Extraction info'!R523</f>
        <v>tricyclic</v>
      </c>
      <c r="AC522" s="69">
        <f>'Extraction info'!S523</f>
        <v>10</v>
      </c>
      <c r="AD522" s="69">
        <f>'Extraction info'!T523</f>
        <v>1</v>
      </c>
      <c r="AE522" s="69" t="str">
        <f>'Extraction info'!U523</f>
        <v>IP</v>
      </c>
      <c r="AF522" s="69">
        <f>'Extraction info'!V523</f>
        <v>1</v>
      </c>
      <c r="AG522" s="69">
        <f>'Extraction info'!W523</f>
        <v>0.5</v>
      </c>
      <c r="AH522" s="70" t="str">
        <f>'Extraction info'!X523</f>
        <v>test6score5</v>
      </c>
      <c r="AI522" s="70" t="str">
        <f>'Extraction info'!Y523</f>
        <v>NA</v>
      </c>
      <c r="AK522" s="70" t="str">
        <f>'Extraction info'!AE523</f>
        <v>NA</v>
      </c>
    </row>
    <row r="523" spans="1:37" x14ac:dyDescent="0.25">
      <c r="A523" s="65" t="str">
        <f>'FST imm. duration'!A524</f>
        <v>INTA et al.</v>
      </c>
      <c r="B523" s="66">
        <f>'FST imm. duration'!B524</f>
        <v>2011</v>
      </c>
      <c r="C523" s="67" t="str">
        <f>'FST imm. duration'!E524</f>
        <v>FST immob. Duration</v>
      </c>
      <c r="D523" s="68">
        <f>'FST imm. duration'!J524</f>
        <v>38.316451274886482</v>
      </c>
      <c r="E523" s="68">
        <f>'FST imm. duration'!Q524</f>
        <v>38.700663639538945</v>
      </c>
      <c r="F523" s="68">
        <f>'FST imm. duration'!O524</f>
        <v>10.20082617228722</v>
      </c>
      <c r="G523" s="68">
        <f>'FST imm. duration'!V524</f>
        <v>13.249239174181795</v>
      </c>
      <c r="H523" s="67">
        <f>'FST imm. duration'!N524</f>
        <v>13</v>
      </c>
      <c r="J523" s="67">
        <f>'FST imm. duration'!U524</f>
        <v>17</v>
      </c>
      <c r="K523" s="67">
        <f>'FST imm. duration'!W524</f>
        <v>1</v>
      </c>
      <c r="T523" s="69" t="str">
        <f>'Extraction info'!D524</f>
        <v>M</v>
      </c>
      <c r="U523" s="69" t="str">
        <f>'Extraction info'!E524</f>
        <v>mice</v>
      </c>
      <c r="X523" s="69" t="str">
        <f>'Extraction info'!H524</f>
        <v>NA</v>
      </c>
      <c r="AA523" s="69" t="str">
        <f>'Extraction info'!Q524</f>
        <v>fluoxetine</v>
      </c>
      <c r="AB523" s="69" t="str">
        <f>'Extraction info'!R524</f>
        <v>SSRI</v>
      </c>
      <c r="AC523" s="69">
        <f>'Extraction info'!S524</f>
        <v>10</v>
      </c>
      <c r="AD523" s="69">
        <f>'Extraction info'!T524</f>
        <v>10</v>
      </c>
      <c r="AE523" s="69" t="str">
        <f>'Extraction info'!U524</f>
        <v>IP</v>
      </c>
      <c r="AF523" s="69">
        <f>'Extraction info'!V524</f>
        <v>2</v>
      </c>
      <c r="AG523" s="69" t="str">
        <f>'Extraction info'!W524</f>
        <v>NA</v>
      </c>
      <c r="AH523" s="70" t="str">
        <f>'Extraction info'!X524</f>
        <v>test6</v>
      </c>
      <c r="AI523" s="70" t="str">
        <f>'Extraction info'!Y524</f>
        <v>video analysis, automated</v>
      </c>
      <c r="AK523" s="70" t="str">
        <f>'Extraction info'!AE524</f>
        <v>dark-light-box, elevated-o-maze</v>
      </c>
    </row>
    <row r="524" spans="1:37" x14ac:dyDescent="0.25">
      <c r="A524" s="65" t="str">
        <f>'FST imm. duration'!A525</f>
        <v>INTA et al.</v>
      </c>
      <c r="B524" s="66">
        <f>'FST imm. duration'!B525</f>
        <v>2011</v>
      </c>
      <c r="C524" s="67" t="str">
        <f>'FST imm. duration'!E525</f>
        <v>FST immob. Duration</v>
      </c>
      <c r="D524" s="68">
        <f>'FST imm. duration'!J525</f>
        <v>52.811735941320293</v>
      </c>
      <c r="F524" s="68">
        <f>'FST imm. duration'!O525</f>
        <v>14.482654442136177</v>
      </c>
      <c r="G524" s="68">
        <f>'FST imm. duration'!V525</f>
        <v>11.665091012051363</v>
      </c>
      <c r="H524" s="67">
        <f>'FST imm. duration'!N525</f>
        <v>13</v>
      </c>
      <c r="J524" s="67">
        <f>'FST imm. duration'!U525</f>
        <v>17</v>
      </c>
      <c r="K524" s="67">
        <f>'FST imm. duration'!W525</f>
        <v>1</v>
      </c>
      <c r="T524" s="69" t="str">
        <f>'Extraction info'!D525</f>
        <v>M</v>
      </c>
      <c r="U524" s="69" t="str">
        <f>'Extraction info'!E525</f>
        <v>mice</v>
      </c>
      <c r="AA524" s="69" t="str">
        <f>'Extraction info'!Q525</f>
        <v>fluoxetine</v>
      </c>
      <c r="AB524" s="69" t="str">
        <f>'Extraction info'!R525</f>
        <v>SSRI</v>
      </c>
      <c r="AC524" s="69">
        <f>'Extraction info'!S525</f>
        <v>10</v>
      </c>
      <c r="AD524" s="69">
        <f>'Extraction info'!T525</f>
        <v>10</v>
      </c>
      <c r="AE524" s="69" t="str">
        <f>'Extraction info'!U525</f>
        <v>IP</v>
      </c>
      <c r="AF524" s="69">
        <f>'Extraction info'!V525</f>
        <v>2</v>
      </c>
      <c r="AG524" s="69" t="str">
        <f>'Extraction info'!W525</f>
        <v>NA</v>
      </c>
      <c r="AH524" s="70" t="str">
        <f>'Extraction info'!X525</f>
        <v>test6test6</v>
      </c>
      <c r="AI524" s="70" t="str">
        <f>'Extraction info'!Y525</f>
        <v>video analysis, automated</v>
      </c>
      <c r="AK524" s="70" t="str">
        <f>'Extraction info'!AE525</f>
        <v>dark-light-box, elevated-o-maze</v>
      </c>
    </row>
    <row r="525" spans="1:37" x14ac:dyDescent="0.25">
      <c r="A525" s="65" t="str">
        <f>'FST imm. duration'!A526</f>
        <v>NGOUPAYE et al.</v>
      </c>
      <c r="B525" s="66">
        <f>'FST imm. duration'!B526</f>
        <v>2013</v>
      </c>
      <c r="C525" s="67" t="str">
        <f>'FST imm. duration'!E526</f>
        <v>FST immob. Duration</v>
      </c>
      <c r="D525" s="68">
        <f>'FST imm. duration'!J526</f>
        <v>10.417000801924619</v>
      </c>
      <c r="G525" s="68">
        <f>'FST imm. duration'!V526</f>
        <v>1.5533230838084946</v>
      </c>
      <c r="H525" s="67">
        <f>'FST imm. duration'!N526</f>
        <v>5</v>
      </c>
      <c r="T525" s="69" t="str">
        <f>'Extraction info'!D526</f>
        <v>M</v>
      </c>
      <c r="U525" s="69" t="str">
        <f>'Extraction info'!E526</f>
        <v>rat</v>
      </c>
      <c r="AA525" s="69" t="str">
        <f>'Extraction info'!Q526</f>
        <v>fluoxetine</v>
      </c>
      <c r="AB525" s="69" t="str">
        <f>'Extraction info'!R526</f>
        <v>SSRI</v>
      </c>
      <c r="AC525" s="69">
        <f>'Extraction info'!S526</f>
        <v>15</v>
      </c>
      <c r="AD525" s="69">
        <f>'Extraction info'!T526</f>
        <v>7</v>
      </c>
      <c r="AE525" s="69" t="str">
        <f>'Extraction info'!U526</f>
        <v>gavage</v>
      </c>
      <c r="AF525" s="69">
        <f>'Extraction info'!V526</f>
        <v>1</v>
      </c>
      <c r="AG525" s="69" t="str">
        <f>'Extraction info'!W526</f>
        <v>NA</v>
      </c>
      <c r="AH525" s="70" t="str">
        <f>'Extraction info'!X526</f>
        <v>pre15test5</v>
      </c>
      <c r="AI525" s="70" t="str">
        <f>'Extraction info'!Y526</f>
        <v>NA</v>
      </c>
      <c r="AK525" s="70" t="str">
        <f>'Extraction info'!AE526</f>
        <v>NA</v>
      </c>
    </row>
    <row r="526" spans="1:37" x14ac:dyDescent="0.25">
      <c r="A526" s="65" t="str">
        <f>'FST imm. duration'!A527</f>
        <v xml:space="preserve">CHEN et al. </v>
      </c>
      <c r="B526" s="66">
        <f>'FST imm. duration'!B527</f>
        <v>2005</v>
      </c>
      <c r="C526" s="67" t="str">
        <f>'FST imm. duration'!E527</f>
        <v>FST immob. Duration</v>
      </c>
      <c r="D526" s="68">
        <f>'FST imm. duration'!J527</f>
        <v>105</v>
      </c>
      <c r="H526" s="67">
        <f>'FST imm. duration'!N527</f>
        <v>12</v>
      </c>
      <c r="T526" s="69" t="str">
        <f>'Extraction info'!D527</f>
        <v>M</v>
      </c>
      <c r="U526" s="69" t="str">
        <f>'Extraction info'!E527</f>
        <v>mice</v>
      </c>
      <c r="AA526" s="69" t="str">
        <f>'Extraction info'!Q527</f>
        <v>amitriptyline</v>
      </c>
      <c r="AB526" s="69" t="str">
        <f>'Extraction info'!R527</f>
        <v>tricyclic</v>
      </c>
      <c r="AC526" s="69">
        <f>'Extraction info'!S527</f>
        <v>10</v>
      </c>
      <c r="AD526" s="69">
        <f>'Extraction info'!T527</f>
        <v>3</v>
      </c>
      <c r="AE526" s="69" t="str">
        <f>'Extraction info'!U527</f>
        <v>oral</v>
      </c>
      <c r="AF526" s="69">
        <f>'Extraction info'!V527</f>
        <v>1</v>
      </c>
      <c r="AG526" s="69">
        <f>'Extraction info'!W527</f>
        <v>1</v>
      </c>
      <c r="AH526" s="70" t="str">
        <f>'Extraction info'!X527</f>
        <v>test6score4</v>
      </c>
      <c r="AI526" s="70" t="str">
        <f>'Extraction info'!Y527</f>
        <v>NA</v>
      </c>
      <c r="AK526" s="70" t="str">
        <f>'Extraction info'!AE527</f>
        <v>No</v>
      </c>
    </row>
    <row r="527" spans="1:37" x14ac:dyDescent="0.25">
      <c r="A527" s="65" t="str">
        <f>'FST imm. duration'!A528</f>
        <v xml:space="preserve">CHEN et al. </v>
      </c>
      <c r="B527" s="66">
        <f>'FST imm. duration'!B528</f>
        <v>2005</v>
      </c>
      <c r="H527" s="67">
        <f>'FST imm. duration'!N528</f>
        <v>12</v>
      </c>
      <c r="T527" s="69" t="str">
        <f>'Extraction info'!D528</f>
        <v>M</v>
      </c>
      <c r="AA527" s="69" t="str">
        <f>'Extraction info'!Q528</f>
        <v>amitriptyline</v>
      </c>
      <c r="AB527" s="69" t="str">
        <f>'Extraction info'!R528</f>
        <v>tricyclic</v>
      </c>
      <c r="AC527" s="69">
        <f>'Extraction info'!S528</f>
        <v>20</v>
      </c>
      <c r="AD527" s="69">
        <f>'Extraction info'!T528</f>
        <v>3</v>
      </c>
      <c r="AE527" s="69" t="str">
        <f>'Extraction info'!U528</f>
        <v>oral</v>
      </c>
      <c r="AF527" s="69">
        <f>'Extraction info'!V528</f>
        <v>1</v>
      </c>
      <c r="AG527" s="69">
        <f>'Extraction info'!W528</f>
        <v>1</v>
      </c>
      <c r="AH527" s="70" t="str">
        <f>'Extraction info'!X528</f>
        <v>test6score4</v>
      </c>
      <c r="AI527" s="70" t="str">
        <f>'Extraction info'!Y528</f>
        <v>NA</v>
      </c>
      <c r="AK527" s="70" t="str">
        <f>'Extraction info'!AE528</f>
        <v>No</v>
      </c>
    </row>
    <row r="528" spans="1:37" x14ac:dyDescent="0.25">
      <c r="A528" s="65" t="str">
        <f>'FST imm. duration'!A529</f>
        <v xml:space="preserve">CHEN et al. </v>
      </c>
      <c r="H528" s="67">
        <f>'FST imm. duration'!N529</f>
        <v>12</v>
      </c>
      <c r="AA528" s="69" t="str">
        <f>'Extraction info'!Q529</f>
        <v>fluoxetine</v>
      </c>
      <c r="AB528" s="69" t="str">
        <f>'Extraction info'!R529</f>
        <v>SSRI</v>
      </c>
      <c r="AC528" s="69">
        <f>'Extraction info'!S529</f>
        <v>13</v>
      </c>
      <c r="AD528" s="69">
        <f>'Extraction info'!T529</f>
        <v>3</v>
      </c>
      <c r="AE528" s="69" t="str">
        <f>'Extraction info'!U529</f>
        <v>oral</v>
      </c>
      <c r="AF528" s="69">
        <f>'Extraction info'!V529</f>
        <v>1</v>
      </c>
      <c r="AG528" s="69">
        <f>'Extraction info'!W529</f>
        <v>1</v>
      </c>
      <c r="AH528" s="70" t="str">
        <f>'Extraction info'!X529</f>
        <v>test6score4</v>
      </c>
      <c r="AI528" s="70" t="str">
        <f>'Extraction info'!Y529</f>
        <v>NA</v>
      </c>
      <c r="AK528" s="70" t="str">
        <f>'Extraction info'!AE529</f>
        <v>No</v>
      </c>
    </row>
    <row r="529" spans="1:37" x14ac:dyDescent="0.25">
      <c r="A529" s="65" t="str">
        <f>'FST imm. duration'!A530</f>
        <v xml:space="preserve">CHEN et al. </v>
      </c>
      <c r="H529" s="67">
        <f>'FST imm. duration'!N530</f>
        <v>12</v>
      </c>
      <c r="AA529" s="69" t="str">
        <f>'Extraction info'!Q530</f>
        <v>fluoxetine</v>
      </c>
      <c r="AB529" s="69" t="str">
        <f>'Extraction info'!R530</f>
        <v>SSRI</v>
      </c>
      <c r="AC529" s="69">
        <f>'Extraction info'!S530</f>
        <v>26</v>
      </c>
      <c r="AD529" s="69">
        <f>'Extraction info'!T530</f>
        <v>3</v>
      </c>
      <c r="AE529" s="69" t="str">
        <f>'Extraction info'!U530</f>
        <v>oral</v>
      </c>
      <c r="AF529" s="69">
        <f>'Extraction info'!V530</f>
        <v>1</v>
      </c>
      <c r="AG529" s="69">
        <f>'Extraction info'!W530</f>
        <v>1</v>
      </c>
      <c r="AH529" s="70" t="str">
        <f>'Extraction info'!X530</f>
        <v>test6score4</v>
      </c>
      <c r="AI529" s="70" t="str">
        <f>'Extraction info'!Y530</f>
        <v>NA</v>
      </c>
      <c r="AK529" s="70" t="str">
        <f>'Extraction info'!AE530</f>
        <v>No</v>
      </c>
    </row>
    <row r="530" spans="1:37" x14ac:dyDescent="0.25">
      <c r="A530" s="65" t="str">
        <f>'FST imm. duration'!A531</f>
        <v xml:space="preserve">CHEN et al. </v>
      </c>
      <c r="H530" s="67">
        <f>'FST imm. duration'!N531</f>
        <v>12</v>
      </c>
      <c r="AB530" s="69" t="str">
        <f>'Extraction info'!R531</f>
        <v>tricyclic</v>
      </c>
      <c r="AF530" s="69">
        <f>'Extraction info'!V531</f>
        <v>1</v>
      </c>
      <c r="AG530" s="69">
        <f>'Extraction info'!W531</f>
        <v>1</v>
      </c>
      <c r="AI530" s="70" t="str">
        <f>'Extraction info'!Y531</f>
        <v>NA</v>
      </c>
      <c r="AK530" s="70" t="str">
        <f>'Extraction info'!AE531</f>
        <v>No</v>
      </c>
    </row>
    <row r="531" spans="1:37" x14ac:dyDescent="0.25">
      <c r="A531" s="65" t="str">
        <f>'FST imm. duration'!A532</f>
        <v xml:space="preserve">CHEN et al. </v>
      </c>
    </row>
    <row r="532" spans="1:37" x14ac:dyDescent="0.25">
      <c r="A532" s="65" t="str">
        <f>'FST imm. duration'!A533</f>
        <v xml:space="preserve">CHEN et al. </v>
      </c>
    </row>
    <row r="533" spans="1:37" x14ac:dyDescent="0.25">
      <c r="A533" s="65" t="str">
        <f>'FST imm. duration'!A534</f>
        <v xml:space="preserve">CHEN et al. </v>
      </c>
    </row>
    <row r="534" spans="1:37" x14ac:dyDescent="0.25">
      <c r="A534" s="65" t="str">
        <f>'FST imm. duration'!A535</f>
        <v xml:space="preserve">CHEN et al. </v>
      </c>
    </row>
    <row r="535" spans="1:37" x14ac:dyDescent="0.25">
      <c r="A535" s="65" t="str">
        <f>'FST imm. duration'!A536</f>
        <v xml:space="preserve">CHEN et al. </v>
      </c>
    </row>
    <row r="536" spans="1:37" x14ac:dyDescent="0.25">
      <c r="A536" s="65" t="str">
        <f>'FST imm. duration'!A537</f>
        <v xml:space="preserve">CHEN et al. </v>
      </c>
    </row>
    <row r="537" spans="1:37" x14ac:dyDescent="0.25">
      <c r="A537" s="65" t="str">
        <f>'FST imm. duration'!A538</f>
        <v xml:space="preserve">CHEN et al. </v>
      </c>
    </row>
    <row r="538" spans="1:37" x14ac:dyDescent="0.25">
      <c r="A538" s="65" t="str">
        <f>'FST imm. duration'!A539</f>
        <v>DE MOURA et al.</v>
      </c>
    </row>
    <row r="539" spans="1:37" x14ac:dyDescent="0.25">
      <c r="A539" s="65" t="str">
        <f>'FST imm. duration'!A540</f>
        <v>DE MOURA et al.</v>
      </c>
    </row>
    <row r="540" spans="1:37" x14ac:dyDescent="0.25">
      <c r="A540" s="65" t="str">
        <f>'FST imm. duration'!A541</f>
        <v>DE MOURA et al.</v>
      </c>
    </row>
    <row r="541" spans="1:37" x14ac:dyDescent="0.25">
      <c r="A541" s="65" t="str">
        <f>'FST imm. duration'!A542</f>
        <v>DE MOURA et al.</v>
      </c>
    </row>
    <row r="542" spans="1:37" x14ac:dyDescent="0.25">
      <c r="A542" s="65" t="str">
        <f>'FST imm. duration'!A543</f>
        <v>DIAZ et al.</v>
      </c>
    </row>
    <row r="543" spans="1:37" x14ac:dyDescent="0.25">
      <c r="A543" s="65" t="str">
        <f>'FST imm. duration'!A544</f>
        <v>DIAZ et al.</v>
      </c>
    </row>
    <row r="544" spans="1:37" x14ac:dyDescent="0.25">
      <c r="A544" s="65" t="str">
        <f>'FST imm. duration'!A545</f>
        <v>DUARTE et al.</v>
      </c>
    </row>
    <row r="545" spans="1:1" x14ac:dyDescent="0.25">
      <c r="A545" s="65" t="str">
        <f>'FST imm. duration'!A546</f>
        <v>DUARTE et al.</v>
      </c>
    </row>
    <row r="546" spans="1:1" x14ac:dyDescent="0.25">
      <c r="A546" s="65" t="str">
        <f>'FST imm. duration'!A547</f>
        <v>ESPEJO et al.</v>
      </c>
    </row>
    <row r="547" spans="1:1" x14ac:dyDescent="0.25">
      <c r="A547" s="65" t="str">
        <f>'FST imm. duration'!A548</f>
        <v>ESPEJO et al.</v>
      </c>
    </row>
    <row r="548" spans="1:1" x14ac:dyDescent="0.25">
      <c r="A548" s="65" t="str">
        <f>'FST imm. duration'!A549</f>
        <v>ESPEJO et al.</v>
      </c>
    </row>
    <row r="549" spans="1:1" x14ac:dyDescent="0.25">
      <c r="A549" s="65" t="str">
        <f>'FST imm. duration'!A550</f>
        <v>HAN et al.</v>
      </c>
    </row>
    <row r="550" spans="1:1" x14ac:dyDescent="0.25">
      <c r="A550" s="65" t="str">
        <f>'FST imm. duration'!A551</f>
        <v>JIb et al.</v>
      </c>
    </row>
    <row r="551" spans="1:1" x14ac:dyDescent="0.25">
      <c r="A551" s="65" t="str">
        <f>'FST imm. duration'!A552</f>
        <v>KUSHWAH et al.</v>
      </c>
    </row>
    <row r="552" spans="1:1" x14ac:dyDescent="0.25">
      <c r="A552" s="65" t="str">
        <f>'FST imm. duration'!A553</f>
        <v>KUSHWAH et al.</v>
      </c>
    </row>
  </sheetData>
  <sheetProtection selectLockedCells="1"/>
  <phoneticPr fontId="4" type="noConversion"/>
  <conditionalFormatting sqref="B2:AG1000">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Library</vt:lpstr>
      <vt:lpstr>Extraction info</vt:lpstr>
      <vt:lpstr>FST imm. duration</vt:lpstr>
      <vt:lpstr>FST imm. latency</vt:lpstr>
      <vt:lpstr>References Quality</vt:lpstr>
      <vt:lpstr>Questions Rob</vt:lpstr>
      <vt:lpstr>convert SD to SE</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2022-01-06T18:08:30Z</dcterms:modified>
</cp:coreProperties>
</file>