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QlyDuAn\QLDA_NHOM01_CNTT62HT\"/>
    </mc:Choice>
  </mc:AlternateContent>
  <xr:revisionPtr revIDLastSave="0" documentId="8_{3150F95E-CDD3-47B3-B2DA-C335D563C44B}" xr6:coauthVersionLast="47" xr6:coauthVersionMax="47" xr10:uidLastSave="{00000000-0000-0000-0000-000000000000}"/>
  <bookViews>
    <workbookView xWindow="-28920" yWindow="-120" windowWidth="29040" windowHeight="15720" xr2:uid="{35E9956A-A1B6-4382-8929-4BACC1813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F21" i="1"/>
  <c r="E21" i="1"/>
  <c r="H4" i="1"/>
  <c r="J4" i="1" s="1"/>
  <c r="K4" i="1" s="1"/>
  <c r="H5" i="1"/>
  <c r="J5" i="1" s="1"/>
  <c r="K5" i="1" s="1"/>
  <c r="H6" i="1"/>
  <c r="J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K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K18" i="1" s="1"/>
  <c r="H19" i="1"/>
  <c r="J19" i="1" s="1"/>
  <c r="K19" i="1" s="1"/>
  <c r="H20" i="1"/>
  <c r="J20" i="1" s="1"/>
  <c r="K20" i="1" s="1"/>
  <c r="H3" i="1"/>
  <c r="J3" i="1" s="1"/>
  <c r="K3" i="1" s="1"/>
  <c r="H21" i="1" l="1"/>
  <c r="J21" i="1"/>
  <c r="K6" i="1"/>
  <c r="K21" i="1" s="1"/>
</calcChain>
</file>

<file path=xl/sharedStrings.xml><?xml version="1.0" encoding="utf-8"?>
<sst xmlns="http://schemas.openxmlformats.org/spreadsheetml/2006/main" count="52" uniqueCount="51">
  <si>
    <t>Mô tả công việc</t>
  </si>
  <si>
    <t>Ước tính</t>
  </si>
  <si>
    <t>% hoàn thành</t>
  </si>
  <si>
    <t>Được phép chi</t>
  </si>
  <si>
    <t>Thực chi</t>
  </si>
  <si>
    <t>Tổng</t>
  </si>
  <si>
    <t>Lập kế hoạch 
dự án</t>
  </si>
  <si>
    <t xml:space="preserve"> Họp bàn các bên liên quan</t>
  </si>
  <si>
    <t>Xác định trách nhiệm các bên</t>
  </si>
  <si>
    <t>Xác định nhân lực, kinh phí, 
mục tiêu, mục đích, pham vi 
dự án, …</t>
  </si>
  <si>
    <t>Thu thập và 
đặc tả yêu cầu</t>
  </si>
  <si>
    <t>Gặp gỡ khách hàng</t>
  </si>
  <si>
    <t>Thu thập yêu cầu</t>
  </si>
  <si>
    <t>Đặc tả yêu cầu</t>
  </si>
  <si>
    <t>Phân tích và
 thiết kế</t>
  </si>
  <si>
    <t>Phân tích hệ thống qua tài liệu 
đặc tả</t>
  </si>
  <si>
    <t>Thiết kế giao diện phần mềm</t>
  </si>
  <si>
    <t>Thiết kế cơ sở dữ liệu</t>
  </si>
  <si>
    <t xml:space="preserve">Xây dựng
hệ thống </t>
  </si>
  <si>
    <t>Xây dựng phần mềm dựa trên 
bản thiết kế</t>
  </si>
  <si>
    <t>Xây dựng các chức năng theo
yêu cầu khách hàng</t>
  </si>
  <si>
    <t>Kiểm thử, 
chỉnh sửa
và triển khai
cài đặt</t>
  </si>
  <si>
    <t>Kiểm tra lại các module</t>
  </si>
  <si>
    <t>Kiểm tra chỉnh sửa
lại các chức năng</t>
  </si>
  <si>
    <t>Cài đặt cho khách hàng</t>
  </si>
  <si>
    <t>Bàn giao 
sản phẩm
đã hoàn chỉnh</t>
  </si>
  <si>
    <t>Bàn giao sản phẩm</t>
  </si>
  <si>
    <t>Hướng dẫn sử dụng và bảo trì</t>
  </si>
  <si>
    <t>Bàn giao tài liệu</t>
  </si>
  <si>
    <t>Ký kết xác nhận kết thúc dự án</t>
  </si>
  <si>
    <t>Lạm chi/ 
chi còn dư</t>
  </si>
  <si>
    <t>Ngân sách 
được duyệt</t>
  </si>
  <si>
    <t>Số hiệu 
công việc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</si>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</sst>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₫-42A]"/>
  </numFmts>
  <fonts count="5" x14ac:knownFonts="1">
    <font>
      <sz val="12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7014A-8809-4071-A8F8-166C74414D61}">
  <dimension ref="A1:M22"/>
  <sheetViews>
    <sheetView tabSelected="1" zoomScale="80" zoomScaleNormal="80" workbookViewId="0">
      <selection activeCell="R9" sqref="R9"/>
    </sheetView>
  </sheetViews>
  <sheetFormatPr defaultRowHeight="15.75" x14ac:dyDescent="0.25"/>
  <cols>
    <col min="2" max="2" width="17.875" customWidth="1"/>
    <col min="3" max="3" width="30" customWidth="1"/>
    <col min="4" max="4" width="12.75" customWidth="1"/>
    <col min="5" max="5" width="19.125" customWidth="1"/>
    <col min="6" max="6" width="16.625" customWidth="1"/>
    <col min="7" max="7" width="17.875" customWidth="1"/>
    <col min="8" max="8" width="21.125" customWidth="1"/>
    <col min="9" max="9" width="16.875" customWidth="1"/>
    <col min="10" max="10" width="20.5" customWidth="1"/>
    <col min="11" max="11" width="15.125" customWidth="1"/>
  </cols>
  <sheetData>
    <row r="1" spans="1:13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57.75" customHeight="1" x14ac:dyDescent="0.25">
      <c r="A2" s="15"/>
      <c r="B2" s="17" t="s">
        <v>0</v>
      </c>
      <c r="C2" s="17"/>
      <c r="D2" s="6" t="s">
        <v>32</v>
      </c>
      <c r="E2" s="5" t="s">
        <v>1</v>
      </c>
      <c r="F2" s="6" t="s">
        <v>31</v>
      </c>
      <c r="G2" s="5" t="s">
        <v>2</v>
      </c>
      <c r="H2" s="5" t="s">
        <v>3</v>
      </c>
      <c r="I2" s="5" t="s">
        <v>4</v>
      </c>
      <c r="J2" s="6" t="s">
        <v>30</v>
      </c>
      <c r="K2" s="5" t="s">
        <v>5</v>
      </c>
      <c r="L2" s="16"/>
      <c r="M2" s="15"/>
    </row>
    <row r="3" spans="1:13" ht="32.25" customHeight="1" x14ac:dyDescent="0.25">
      <c r="A3" s="15"/>
      <c r="B3" s="12" t="s">
        <v>6</v>
      </c>
      <c r="C3" s="1" t="s">
        <v>7</v>
      </c>
      <c r="D3" s="7" t="s">
        <v>33</v>
      </c>
      <c r="E3" s="11">
        <v>1500000</v>
      </c>
      <c r="F3" s="11">
        <v>1500000</v>
      </c>
      <c r="G3" s="8">
        <v>1</v>
      </c>
      <c r="H3" s="11">
        <f xml:space="preserve"> F3 * G3</f>
        <v>1500000</v>
      </c>
      <c r="I3" s="11">
        <v>2000000</v>
      </c>
      <c r="J3" s="11">
        <f xml:space="preserve"> I3 - H3</f>
        <v>500000</v>
      </c>
      <c r="K3" s="11">
        <f xml:space="preserve"> F3 + J3</f>
        <v>2000000</v>
      </c>
      <c r="L3" s="16"/>
      <c r="M3" s="15"/>
    </row>
    <row r="4" spans="1:13" ht="33" customHeight="1" x14ac:dyDescent="0.25">
      <c r="A4" s="15"/>
      <c r="B4" s="13"/>
      <c r="C4" s="1" t="s">
        <v>8</v>
      </c>
      <c r="D4" s="7" t="s">
        <v>34</v>
      </c>
      <c r="E4" s="11">
        <v>1000000</v>
      </c>
      <c r="F4" s="11">
        <v>1000000</v>
      </c>
      <c r="G4" s="8">
        <v>1</v>
      </c>
      <c r="H4" s="11">
        <f t="shared" ref="H4:H20" si="0" xml:space="preserve"> F4 * G4</f>
        <v>1000000</v>
      </c>
      <c r="I4" s="11">
        <v>1000000</v>
      </c>
      <c r="J4" s="11">
        <f t="shared" ref="J4:J20" si="1" xml:space="preserve"> I4 - H4</f>
        <v>0</v>
      </c>
      <c r="K4" s="11">
        <f t="shared" ref="K4:K20" si="2" xml:space="preserve"> F4 + J4</f>
        <v>1000000</v>
      </c>
      <c r="L4" s="16"/>
      <c r="M4" s="15"/>
    </row>
    <row r="5" spans="1:13" ht="56.25" x14ac:dyDescent="0.25">
      <c r="A5" s="15"/>
      <c r="B5" s="13"/>
      <c r="C5" s="2" t="s">
        <v>9</v>
      </c>
      <c r="D5" s="7" t="s">
        <v>35</v>
      </c>
      <c r="E5" s="11">
        <v>1400000</v>
      </c>
      <c r="F5" s="11">
        <v>1400000</v>
      </c>
      <c r="G5" s="8">
        <v>1</v>
      </c>
      <c r="H5" s="11">
        <f t="shared" si="0"/>
        <v>1400000</v>
      </c>
      <c r="I5" s="11">
        <v>1400000</v>
      </c>
      <c r="J5" s="11">
        <f t="shared" si="1"/>
        <v>0</v>
      </c>
      <c r="K5" s="11">
        <f t="shared" si="2"/>
        <v>1400000</v>
      </c>
      <c r="L5" s="16"/>
      <c r="M5" s="15"/>
    </row>
    <row r="6" spans="1:13" ht="30" customHeight="1" x14ac:dyDescent="0.25">
      <c r="A6" s="15"/>
      <c r="B6" s="12" t="s">
        <v>10</v>
      </c>
      <c r="C6" s="1" t="s">
        <v>11</v>
      </c>
      <c r="D6" s="7" t="s">
        <v>36</v>
      </c>
      <c r="E6" s="11">
        <v>1000000</v>
      </c>
      <c r="F6" s="11">
        <v>1000000</v>
      </c>
      <c r="G6" s="8">
        <v>0.2</v>
      </c>
      <c r="H6" s="11">
        <f t="shared" si="0"/>
        <v>200000</v>
      </c>
      <c r="I6" s="11">
        <v>1200000</v>
      </c>
      <c r="J6" s="11">
        <f xml:space="preserve"> I6 - H6</f>
        <v>1000000</v>
      </c>
      <c r="K6" s="11">
        <f t="shared" si="2"/>
        <v>2000000</v>
      </c>
      <c r="L6" s="16"/>
      <c r="M6" s="15"/>
    </row>
    <row r="7" spans="1:13" ht="27" customHeight="1" x14ac:dyDescent="0.25">
      <c r="A7" s="15"/>
      <c r="B7" s="13"/>
      <c r="C7" s="1" t="s">
        <v>12</v>
      </c>
      <c r="D7" s="7" t="s">
        <v>37</v>
      </c>
      <c r="E7" s="11">
        <v>200000</v>
      </c>
      <c r="F7" s="11">
        <v>200000</v>
      </c>
      <c r="G7" s="8">
        <v>0</v>
      </c>
      <c r="H7" s="11">
        <f t="shared" si="0"/>
        <v>0</v>
      </c>
      <c r="I7" s="11">
        <v>200000</v>
      </c>
      <c r="J7" s="11">
        <f t="shared" si="1"/>
        <v>200000</v>
      </c>
      <c r="K7" s="11">
        <f t="shared" si="2"/>
        <v>400000</v>
      </c>
      <c r="L7" s="16"/>
      <c r="M7" s="15"/>
    </row>
    <row r="8" spans="1:13" ht="28.5" customHeight="1" x14ac:dyDescent="0.25">
      <c r="A8" s="15"/>
      <c r="B8" s="13"/>
      <c r="C8" s="1" t="s">
        <v>13</v>
      </c>
      <c r="D8" s="7" t="s">
        <v>38</v>
      </c>
      <c r="E8" s="11">
        <v>800000</v>
      </c>
      <c r="F8" s="11">
        <v>800000</v>
      </c>
      <c r="G8" s="8">
        <v>0</v>
      </c>
      <c r="H8" s="11">
        <f t="shared" si="0"/>
        <v>0</v>
      </c>
      <c r="I8" s="11">
        <v>800000</v>
      </c>
      <c r="J8" s="11">
        <f t="shared" si="1"/>
        <v>800000</v>
      </c>
      <c r="K8" s="11">
        <f t="shared" si="2"/>
        <v>1600000</v>
      </c>
      <c r="L8" s="16"/>
      <c r="M8" s="15"/>
    </row>
    <row r="9" spans="1:13" ht="45.75" customHeight="1" x14ac:dyDescent="0.25">
      <c r="A9" s="15"/>
      <c r="B9" s="12" t="s">
        <v>14</v>
      </c>
      <c r="C9" s="3" t="s">
        <v>15</v>
      </c>
      <c r="D9" s="7" t="s">
        <v>39</v>
      </c>
      <c r="E9" s="11">
        <v>2000000</v>
      </c>
      <c r="F9" s="11">
        <v>2000000</v>
      </c>
      <c r="G9" s="8">
        <v>0</v>
      </c>
      <c r="H9" s="11">
        <f t="shared" si="0"/>
        <v>0</v>
      </c>
      <c r="I9" s="11">
        <v>3000000</v>
      </c>
      <c r="J9" s="11">
        <f t="shared" si="1"/>
        <v>3000000</v>
      </c>
      <c r="K9" s="11">
        <f t="shared" si="2"/>
        <v>5000000</v>
      </c>
      <c r="L9" s="16"/>
      <c r="M9" s="15"/>
    </row>
    <row r="10" spans="1:13" ht="33" customHeight="1" x14ac:dyDescent="0.25">
      <c r="A10" s="15"/>
      <c r="B10" s="13"/>
      <c r="C10" s="4" t="s">
        <v>16</v>
      </c>
      <c r="D10" s="7" t="s">
        <v>40</v>
      </c>
      <c r="E10" s="11">
        <v>140000</v>
      </c>
      <c r="F10" s="11">
        <v>140000</v>
      </c>
      <c r="G10" s="8">
        <v>0</v>
      </c>
      <c r="H10" s="11">
        <f t="shared" si="0"/>
        <v>0</v>
      </c>
      <c r="I10" s="11">
        <v>200000</v>
      </c>
      <c r="J10" s="11">
        <f t="shared" si="1"/>
        <v>200000</v>
      </c>
      <c r="K10" s="11">
        <f t="shared" si="2"/>
        <v>340000</v>
      </c>
      <c r="L10" s="16"/>
      <c r="M10" s="15"/>
    </row>
    <row r="11" spans="1:13" ht="34.5" customHeight="1" x14ac:dyDescent="0.25">
      <c r="A11" s="15"/>
      <c r="B11" s="13"/>
      <c r="C11" s="4" t="s">
        <v>17</v>
      </c>
      <c r="D11" s="7" t="s">
        <v>41</v>
      </c>
      <c r="E11" s="11">
        <v>2500000</v>
      </c>
      <c r="F11" s="11">
        <v>2500000</v>
      </c>
      <c r="G11" s="8">
        <v>0</v>
      </c>
      <c r="H11" s="11">
        <f t="shared" si="0"/>
        <v>0</v>
      </c>
      <c r="I11" s="11">
        <v>3000000</v>
      </c>
      <c r="J11" s="11">
        <f t="shared" si="1"/>
        <v>3000000</v>
      </c>
      <c r="K11" s="11">
        <f t="shared" si="2"/>
        <v>5500000</v>
      </c>
      <c r="L11" s="16"/>
      <c r="M11" s="15"/>
    </row>
    <row r="12" spans="1:13" ht="42" customHeight="1" x14ac:dyDescent="0.25">
      <c r="A12" s="15"/>
      <c r="B12" s="12" t="s">
        <v>18</v>
      </c>
      <c r="C12" s="3" t="s">
        <v>19</v>
      </c>
      <c r="D12" s="7" t="s">
        <v>42</v>
      </c>
      <c r="E12" s="11">
        <v>1200000</v>
      </c>
      <c r="F12" s="11">
        <v>1200000</v>
      </c>
      <c r="G12" s="8">
        <v>0</v>
      </c>
      <c r="H12" s="11">
        <f t="shared" si="0"/>
        <v>0</v>
      </c>
      <c r="I12" s="11">
        <v>1200000</v>
      </c>
      <c r="J12" s="11">
        <f t="shared" si="1"/>
        <v>1200000</v>
      </c>
      <c r="K12" s="11">
        <f t="shared" si="2"/>
        <v>2400000</v>
      </c>
      <c r="L12" s="16"/>
      <c r="M12" s="15"/>
    </row>
    <row r="13" spans="1:13" ht="37.5" x14ac:dyDescent="0.25">
      <c r="A13" s="15"/>
      <c r="B13" s="13"/>
      <c r="C13" s="3" t="s">
        <v>20</v>
      </c>
      <c r="D13" s="7" t="s">
        <v>43</v>
      </c>
      <c r="E13" s="11">
        <v>13000000</v>
      </c>
      <c r="F13" s="11">
        <v>13000000</v>
      </c>
      <c r="G13" s="8">
        <v>0</v>
      </c>
      <c r="H13" s="11">
        <f t="shared" si="0"/>
        <v>0</v>
      </c>
      <c r="I13" s="11">
        <v>14000000</v>
      </c>
      <c r="J13" s="11">
        <f t="shared" si="1"/>
        <v>14000000</v>
      </c>
      <c r="K13" s="11">
        <f t="shared" si="2"/>
        <v>27000000</v>
      </c>
      <c r="L13" s="16"/>
      <c r="M13" s="15"/>
    </row>
    <row r="14" spans="1:13" ht="30" customHeight="1" x14ac:dyDescent="0.25">
      <c r="A14" s="15"/>
      <c r="B14" s="12" t="s">
        <v>21</v>
      </c>
      <c r="C14" s="4" t="s">
        <v>22</v>
      </c>
      <c r="D14" s="7" t="s">
        <v>44</v>
      </c>
      <c r="E14" s="11">
        <v>600000</v>
      </c>
      <c r="F14" s="11">
        <v>600000</v>
      </c>
      <c r="G14" s="8">
        <v>0</v>
      </c>
      <c r="H14" s="11">
        <f t="shared" si="0"/>
        <v>0</v>
      </c>
      <c r="I14" s="11">
        <v>600000</v>
      </c>
      <c r="J14" s="11">
        <f t="shared" si="1"/>
        <v>600000</v>
      </c>
      <c r="K14" s="11">
        <f t="shared" si="2"/>
        <v>1200000</v>
      </c>
      <c r="L14" s="16"/>
      <c r="M14" s="15"/>
    </row>
    <row r="15" spans="1:13" ht="39" customHeight="1" x14ac:dyDescent="0.25">
      <c r="A15" s="15"/>
      <c r="B15" s="13"/>
      <c r="C15" s="3" t="s">
        <v>23</v>
      </c>
      <c r="D15" s="7" t="s">
        <v>45</v>
      </c>
      <c r="E15" s="11">
        <v>6500000</v>
      </c>
      <c r="F15" s="11">
        <v>6500000</v>
      </c>
      <c r="G15" s="8">
        <v>0</v>
      </c>
      <c r="H15" s="11">
        <f t="shared" si="0"/>
        <v>0</v>
      </c>
      <c r="I15" s="11">
        <v>7000000</v>
      </c>
      <c r="J15" s="11">
        <f t="shared" si="1"/>
        <v>7000000</v>
      </c>
      <c r="K15" s="11">
        <f t="shared" si="2"/>
        <v>13500000</v>
      </c>
      <c r="L15" s="16"/>
      <c r="M15" s="15"/>
    </row>
    <row r="16" spans="1:13" ht="30" customHeight="1" x14ac:dyDescent="0.25">
      <c r="A16" s="15"/>
      <c r="B16" s="13"/>
      <c r="C16" s="4" t="s">
        <v>24</v>
      </c>
      <c r="D16" s="7" t="s">
        <v>46</v>
      </c>
      <c r="E16" s="11">
        <v>1000000</v>
      </c>
      <c r="F16" s="11">
        <v>1000000</v>
      </c>
      <c r="G16" s="8">
        <v>0</v>
      </c>
      <c r="H16" s="11">
        <f t="shared" si="0"/>
        <v>0</v>
      </c>
      <c r="I16" s="11">
        <v>1000000</v>
      </c>
      <c r="J16" s="11">
        <f t="shared" si="1"/>
        <v>1000000</v>
      </c>
      <c r="K16" s="11">
        <f t="shared" si="2"/>
        <v>2000000</v>
      </c>
      <c r="L16" s="16"/>
      <c r="M16" s="15"/>
    </row>
    <row r="17" spans="1:13" ht="30" customHeight="1" x14ac:dyDescent="0.25">
      <c r="A17" s="15"/>
      <c r="B17" s="12" t="s">
        <v>25</v>
      </c>
      <c r="C17" s="4" t="s">
        <v>26</v>
      </c>
      <c r="D17" s="7" t="s">
        <v>47</v>
      </c>
      <c r="E17" s="11">
        <v>1000000</v>
      </c>
      <c r="F17" s="11">
        <v>1000000</v>
      </c>
      <c r="G17" s="8">
        <v>0</v>
      </c>
      <c r="H17" s="11">
        <f t="shared" si="0"/>
        <v>0</v>
      </c>
      <c r="I17" s="11">
        <v>1000000</v>
      </c>
      <c r="J17" s="11">
        <f t="shared" si="1"/>
        <v>1000000</v>
      </c>
      <c r="K17" s="11">
        <f t="shared" si="2"/>
        <v>2000000</v>
      </c>
      <c r="L17" s="16"/>
      <c r="M17" s="15"/>
    </row>
    <row r="18" spans="1:13" ht="27" customHeight="1" x14ac:dyDescent="0.25">
      <c r="A18" s="15"/>
      <c r="B18" s="13"/>
      <c r="C18" s="4" t="s">
        <v>27</v>
      </c>
      <c r="D18" s="7" t="s">
        <v>48</v>
      </c>
      <c r="E18" s="11">
        <v>400000</v>
      </c>
      <c r="F18" s="11">
        <v>400000</v>
      </c>
      <c r="G18" s="8">
        <v>0</v>
      </c>
      <c r="H18" s="11">
        <f t="shared" si="0"/>
        <v>0</v>
      </c>
      <c r="I18" s="11">
        <v>500000</v>
      </c>
      <c r="J18" s="11">
        <f t="shared" si="1"/>
        <v>500000</v>
      </c>
      <c r="K18" s="11">
        <f t="shared" si="2"/>
        <v>900000</v>
      </c>
      <c r="L18" s="16"/>
      <c r="M18" s="15"/>
    </row>
    <row r="19" spans="1:13" ht="32.25" customHeight="1" x14ac:dyDescent="0.25">
      <c r="A19" s="15"/>
      <c r="B19" s="13"/>
      <c r="C19" s="4" t="s">
        <v>28</v>
      </c>
      <c r="D19" s="7" t="s">
        <v>49</v>
      </c>
      <c r="E19" s="11">
        <v>500000</v>
      </c>
      <c r="F19" s="11">
        <v>500000</v>
      </c>
      <c r="G19" s="8">
        <v>0</v>
      </c>
      <c r="H19" s="11">
        <f t="shared" si="0"/>
        <v>0</v>
      </c>
      <c r="I19" s="11">
        <v>500000</v>
      </c>
      <c r="J19" s="11">
        <f t="shared" si="1"/>
        <v>500000</v>
      </c>
      <c r="K19" s="11">
        <f t="shared" si="2"/>
        <v>1000000</v>
      </c>
      <c r="L19" s="16"/>
      <c r="M19" s="15"/>
    </row>
    <row r="20" spans="1:13" ht="30.75" customHeight="1" x14ac:dyDescent="0.25">
      <c r="A20" s="15"/>
      <c r="B20" s="13"/>
      <c r="C20" s="4" t="s">
        <v>29</v>
      </c>
      <c r="D20" s="7" t="s">
        <v>50</v>
      </c>
      <c r="E20" s="11">
        <v>2000000</v>
      </c>
      <c r="F20" s="11">
        <v>2000000</v>
      </c>
      <c r="G20" s="8">
        <v>0</v>
      </c>
      <c r="H20" s="11">
        <f t="shared" si="0"/>
        <v>0</v>
      </c>
      <c r="I20" s="11">
        <v>2000000</v>
      </c>
      <c r="J20" s="11">
        <f t="shared" si="1"/>
        <v>2000000</v>
      </c>
      <c r="K20" s="11">
        <f t="shared" si="2"/>
        <v>4000000</v>
      </c>
      <c r="L20" s="16"/>
      <c r="M20" s="15"/>
    </row>
    <row r="21" spans="1:13" ht="45.75" customHeight="1" x14ac:dyDescent="0.25">
      <c r="A21" s="15"/>
      <c r="B21" s="14" t="s">
        <v>5</v>
      </c>
      <c r="C21" s="14"/>
      <c r="D21" s="14"/>
      <c r="E21" s="9">
        <f>SUM(E3:E20)</f>
        <v>36740000</v>
      </c>
      <c r="F21" s="9">
        <f>SUM(F3:F20)</f>
        <v>36740000</v>
      </c>
      <c r="G21" s="10"/>
      <c r="H21" s="9">
        <f>SUM(H3:H20)</f>
        <v>4100000</v>
      </c>
      <c r="I21" s="9">
        <f>SUM(I3:I20)</f>
        <v>40600000</v>
      </c>
      <c r="J21" s="9">
        <f>SUM(J3:J20)</f>
        <v>36500000</v>
      </c>
      <c r="K21" s="9">
        <f>SUM(K3:K20)</f>
        <v>73240000</v>
      </c>
      <c r="L21" s="16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</sheetData>
  <mergeCells count="12">
    <mergeCell ref="B14:B16"/>
    <mergeCell ref="B17:B20"/>
    <mergeCell ref="B21:D21"/>
    <mergeCell ref="A1:M1"/>
    <mergeCell ref="A2:A22"/>
    <mergeCell ref="B22:M22"/>
    <mergeCell ref="L2:M21"/>
    <mergeCell ref="B3:B5"/>
    <mergeCell ref="B2:C2"/>
    <mergeCell ref="B6:B8"/>
    <mergeCell ref="B9:B11"/>
    <mergeCell ref="B12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Tạ Minh Quang</dc:creator>
  <cp:lastModifiedBy>Tạ Minh Quang</cp:lastModifiedBy>
  <dcterms:created xsi:type="dcterms:W3CDTF">2022-10-30T21:14:38Z</dcterms:created>
  <dcterms:modified xsi:type="dcterms:W3CDTF">2022-10-30T21:45:52Z</dcterms:modified>
</cp:coreProperties>
</file>