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אוניברסיטה\אסטרופיזיקה\ALMA-Luminous-AGNs-at-z-2-3.5--\Results\Excels\11-January-24\"/>
    </mc:Choice>
  </mc:AlternateContent>
  <xr:revisionPtr revIDLastSave="0" documentId="13_ncr:1_{864DDF0E-29FD-404A-9138-7762231FD5DA}" xr6:coauthVersionLast="47" xr6:coauthVersionMax="47" xr10:uidLastSave="{00000000-0000-0000-0000-000000000000}"/>
  <bookViews>
    <workbookView xWindow="8775" yWindow="1185" windowWidth="19425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</calcChain>
</file>

<file path=xl/sharedStrings.xml><?xml version="1.0" encoding="utf-8"?>
<sst xmlns="http://schemas.openxmlformats.org/spreadsheetml/2006/main" count="203" uniqueCount="129">
  <si>
    <t>ind</t>
  </si>
  <si>
    <t>source</t>
  </si>
  <si>
    <t>group</t>
  </si>
  <si>
    <t>Alma group</t>
  </si>
  <si>
    <t>redshift(z)</t>
  </si>
  <si>
    <t>Temperature[K]</t>
  </si>
  <si>
    <t>beta</t>
  </si>
  <si>
    <t>distance[Mpc]</t>
  </si>
  <si>
    <t>Observed-frequency[Ghz]</t>
  </si>
  <si>
    <t>RF-frequency[GHz]</t>
  </si>
  <si>
    <t>Scale[arcsec/kpc]</t>
  </si>
  <si>
    <t>Measured-Flux[erg/s/cm2/Hz]</t>
  </si>
  <si>
    <t>Used-Flux (Measured/3RMS)[erg/s/cm2/Hz]</t>
  </si>
  <si>
    <t>Noise[erg/s/cm2/Hz]</t>
  </si>
  <si>
    <t>RMS[erg/s/cm2/Hz]</t>
  </si>
  <si>
    <t>SNR</t>
  </si>
  <si>
    <t>Torus Fraction</t>
  </si>
  <si>
    <t>Measured-nu*L_nu[erg/s]</t>
  </si>
  <si>
    <t>GB-Flux[erg/cm2/s]</t>
  </si>
  <si>
    <t>CE-Flux[erg/cm2/s]</t>
  </si>
  <si>
    <t>GB-Luminosity[erg/s]</t>
  </si>
  <si>
    <t>CE-Luminosity[erg/s]</t>
  </si>
  <si>
    <t>GB-SFR[M_sun/year]</t>
  </si>
  <si>
    <t>CE-SFR[M_sun/year]</t>
  </si>
  <si>
    <t>GB-nu*L_nu[erg/s]</t>
  </si>
  <si>
    <t>CE-nu*L_nu[erg/s]</t>
  </si>
  <si>
    <t>CE-SED#</t>
  </si>
  <si>
    <t>log-L_AGN[erg/s]</t>
  </si>
  <si>
    <t>log-L_SF[L_sun]</t>
  </si>
  <si>
    <t>MBH(lower-limit)[M_sun]</t>
  </si>
  <si>
    <t>M_dot_BH[M_sun/yr]</t>
  </si>
  <si>
    <t>GB-SFR/M_dot_BH</t>
  </si>
  <si>
    <t>CE-SFR/M_dot_BH</t>
  </si>
  <si>
    <t>T-bf</t>
  </si>
  <si>
    <t>beta-bf</t>
  </si>
  <si>
    <t>T-ff</t>
  </si>
  <si>
    <t>beta-ff</t>
  </si>
  <si>
    <t>Neigh-Flux[erg/s/cm2/Hz]</t>
  </si>
  <si>
    <t>neigh-noise[erg/s/cm2/Hz]</t>
  </si>
  <si>
    <t>Neigh-SNR</t>
  </si>
  <si>
    <t>Source-Neigh-ratio</t>
  </si>
  <si>
    <t>SFR-GB-Neigh[M_sun/year]</t>
  </si>
  <si>
    <t>SFR-CE-Neigh[M_sun/year]</t>
  </si>
  <si>
    <t>Neigh-RMS</t>
  </si>
  <si>
    <t>J002025</t>
  </si>
  <si>
    <t>J005202</t>
  </si>
  <si>
    <t>J005228</t>
  </si>
  <si>
    <t>J005814</t>
  </si>
  <si>
    <t>J010226</t>
  </si>
  <si>
    <t>J010611</t>
  </si>
  <si>
    <t>J081935</t>
  </si>
  <si>
    <t>J082136</t>
  </si>
  <si>
    <t>J083247</t>
  </si>
  <si>
    <t>J085823</t>
  </si>
  <si>
    <t>J085847</t>
  </si>
  <si>
    <t>J090000</t>
  </si>
  <si>
    <t>J091047</t>
  </si>
  <si>
    <t>J091247</t>
  </si>
  <si>
    <t>J095112</t>
  </si>
  <si>
    <t>J095423</t>
  </si>
  <si>
    <t>J101112</t>
  </si>
  <si>
    <t>J111312</t>
  </si>
  <si>
    <t>J111935</t>
  </si>
  <si>
    <t>J113159</t>
  </si>
  <si>
    <t>J122647</t>
  </si>
  <si>
    <t>J123136</t>
  </si>
  <si>
    <t>J124800</t>
  </si>
  <si>
    <t>J135600</t>
  </si>
  <si>
    <t>J141823</t>
  </si>
  <si>
    <t>J210824</t>
  </si>
  <si>
    <t>J212335</t>
  </si>
  <si>
    <t>J215711</t>
  </si>
  <si>
    <t>J222247</t>
  </si>
  <si>
    <t>J233447</t>
  </si>
  <si>
    <t>non-det</t>
  </si>
  <si>
    <t>det</t>
  </si>
  <si>
    <t>159.451</t>
  </si>
  <si>
    <t>85.374</t>
  </si>
  <si>
    <t>329.403</t>
  </si>
  <si>
    <t>205.887</t>
  </si>
  <si>
    <t>1190.222</t>
  </si>
  <si>
    <t>522.671</t>
  </si>
  <si>
    <t>111.899</t>
  </si>
  <si>
    <t>3604.359</t>
  </si>
  <si>
    <t>1087.497</t>
  </si>
  <si>
    <t>360.934</t>
  </si>
  <si>
    <t>1295.77</t>
  </si>
  <si>
    <t>191.174</t>
  </si>
  <si>
    <t>2221.407</t>
  </si>
  <si>
    <t>143.889</t>
  </si>
  <si>
    <t>23.836</t>
  </si>
  <si>
    <t>7.272</t>
  </si>
  <si>
    <t>3.894</t>
  </si>
  <si>
    <t>32.12</t>
  </si>
  <si>
    <t>8.178</t>
  </si>
  <si>
    <t>80.292</t>
  </si>
  <si>
    <t>73.227</t>
  </si>
  <si>
    <t>35.259</t>
  </si>
  <si>
    <t>9.725</t>
  </si>
  <si>
    <t>320.532</t>
  </si>
  <si>
    <t>92.357</t>
  </si>
  <si>
    <t>56.842</t>
  </si>
  <si>
    <t>15.013</t>
  </si>
  <si>
    <t>72.706</t>
  </si>
  <si>
    <t>45.423</t>
  </si>
  <si>
    <t>30.674</t>
  </si>
  <si>
    <t>232.205</t>
  </si>
  <si>
    <t>7.087</t>
  </si>
  <si>
    <t>11.494</t>
  </si>
  <si>
    <t>13.573</t>
  </si>
  <si>
    <t>9.56</t>
  </si>
  <si>
    <t>22.221</t>
  </si>
  <si>
    <t>18.9</t>
  </si>
  <si>
    <t>17.087</t>
  </si>
  <si>
    <t>29.273</t>
  </si>
  <si>
    <t>113.677</t>
  </si>
  <si>
    <t>34.007</t>
  </si>
  <si>
    <t>1.937</t>
  </si>
  <si>
    <t>0.904</t>
  </si>
  <si>
    <t>56.973</t>
  </si>
  <si>
    <t>12.53</t>
  </si>
  <si>
    <t>3.132</t>
  </si>
  <si>
    <t>0.697</t>
  </si>
  <si>
    <t>0.812</t>
  </si>
  <si>
    <t>1528.004</t>
  </si>
  <si>
    <t>422.91</t>
  </si>
  <si>
    <t>1952.666</t>
  </si>
  <si>
    <t>287.097</t>
  </si>
  <si>
    <t>Log Luminosity[erg/s]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</si>
</sst>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31"/>
  <sheetViews>
    <sheetView tabSelected="1" workbookViewId="0">
      <pane xSplit="2" ySplit="1" topLeftCell="R14" activePane="bottomRight" state="frozen"/>
      <selection pane="topRight" activeCell="C1" sqref="C1"/>
      <selection pane="bottomLeft" activeCell="A2" sqref="A2"/>
      <selection pane="bottomRight" activeCell="X32" sqref="X32"/>
    </sheetView>
  </sheetViews>
  <sheetFormatPr defaultRowHeight="15" x14ac:dyDescent="0.25"/>
  <cols>
    <col min="1" max="1" width="3.85546875" bestFit="1" customWidth="1"/>
    <col min="2" max="2" width="6.85546875" bestFit="1" customWidth="1"/>
    <col min="3" max="3" width="6.140625" bestFit="1" customWidth="1"/>
    <col min="4" max="4" width="11.140625" bestFit="1" customWidth="1"/>
    <col min="5" max="5" width="10.28515625" bestFit="1" customWidth="1"/>
    <col min="6" max="6" width="15.28515625" bestFit="1" customWidth="1"/>
    <col min="7" max="7" width="5" bestFit="1" customWidth="1"/>
    <col min="8" max="8" width="13.85546875" bestFit="1" customWidth="1"/>
    <col min="9" max="9" width="24.5703125" bestFit="1" customWidth="1"/>
    <col min="10" max="10" width="18.140625" bestFit="1" customWidth="1"/>
    <col min="11" max="11" width="16.42578125" bestFit="1" customWidth="1"/>
    <col min="12" max="12" width="28.42578125" bestFit="1" customWidth="1"/>
    <col min="13" max="13" width="41.140625" bestFit="1" customWidth="1"/>
    <col min="14" max="14" width="19.85546875" bestFit="1" customWidth="1"/>
    <col min="15" max="15" width="18.7109375" bestFit="1" customWidth="1"/>
    <col min="16" max="16" width="4.5703125" bestFit="1" customWidth="1"/>
    <col min="17" max="17" width="13.5703125" bestFit="1" customWidth="1"/>
    <col min="18" max="18" width="24.5703125" bestFit="1" customWidth="1"/>
    <col min="19" max="19" width="18.7109375" bestFit="1" customWidth="1"/>
    <col min="20" max="20" width="18.28515625" bestFit="1" customWidth="1"/>
    <col min="21" max="21" width="20.28515625" bestFit="1" customWidth="1"/>
    <col min="22" max="22" width="20.28515625" customWidth="1"/>
    <col min="23" max="24" width="19.85546875" bestFit="1" customWidth="1"/>
    <col min="25" max="25" width="19.85546875" customWidth="1"/>
    <col min="26" max="26" width="19.42578125" bestFit="1" customWidth="1"/>
    <col min="27" max="27" width="18" bestFit="1" customWidth="1"/>
    <col min="28" max="28" width="17.5703125" bestFit="1" customWidth="1"/>
    <col min="29" max="29" width="8.140625" bestFit="1" customWidth="1"/>
    <col min="30" max="30" width="16.5703125" bestFit="1" customWidth="1"/>
    <col min="31" max="31" width="14.85546875" bestFit="1" customWidth="1"/>
    <col min="32" max="32" width="24.5703125" bestFit="1" customWidth="1"/>
    <col min="33" max="33" width="20.5703125" bestFit="1" customWidth="1"/>
    <col min="34" max="34" width="17.85546875" bestFit="1" customWidth="1"/>
    <col min="35" max="35" width="17.85546875" customWidth="1"/>
    <col min="36" max="36" width="17.42578125" bestFit="1" customWidth="1"/>
    <col min="37" max="37" width="4.5703125" bestFit="1" customWidth="1"/>
    <col min="38" max="38" width="7.5703125" bestFit="1" customWidth="1"/>
    <col min="39" max="39" width="4.140625" bestFit="1" customWidth="1"/>
    <col min="40" max="40" width="7.140625" bestFit="1" customWidth="1"/>
    <col min="41" max="41" width="24.5703125" bestFit="1" customWidth="1"/>
    <col min="42" max="42" width="25.5703125" bestFit="1" customWidth="1"/>
    <col min="43" max="43" width="10.5703125" bestFit="1" customWidth="1"/>
    <col min="44" max="44" width="18.140625" bestFit="1" customWidth="1"/>
    <col min="45" max="45" width="26.140625" bestFit="1" customWidth="1"/>
    <col min="46" max="46" width="25.7109375" bestFit="1" customWidth="1"/>
    <col min="47" max="47" width="11" bestFit="1" customWidth="1"/>
  </cols>
  <sheetData>
    <row r="1" spans="1:47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128</v>
      </c>
      <c r="W1" s="1" t="s">
        <v>21</v>
      </c>
      <c r="X1" s="1" t="s">
        <v>22</v>
      </c>
      <c r="Y1" s="1"/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</row>
    <row r="2" spans="1:47" x14ac:dyDescent="0.25">
      <c r="A2">
        <v>1</v>
      </c>
      <c r="B2" t="s">
        <v>44</v>
      </c>
      <c r="C2" t="s">
        <v>74</v>
      </c>
      <c r="D2" t="s">
        <v>75</v>
      </c>
      <c r="E2">
        <v>2.0184709999999999</v>
      </c>
      <c r="F2">
        <v>47</v>
      </c>
      <c r="G2">
        <v>1.6</v>
      </c>
      <c r="H2">
        <v>15715.415939773109</v>
      </c>
      <c r="I2">
        <v>224</v>
      </c>
      <c r="J2">
        <v>676.14</v>
      </c>
      <c r="K2">
        <v>8.36</v>
      </c>
      <c r="L2">
        <v>3.1999999999999999E-27</v>
      </c>
      <c r="M2">
        <v>3.0881756444543641E-27</v>
      </c>
      <c r="N2">
        <v>1.22E-27</v>
      </c>
      <c r="O2">
        <v>8.8515499999999992E-28</v>
      </c>
      <c r="P2">
        <v>3.6150000000000002</v>
      </c>
      <c r="Q2">
        <v>3.4945111108011018E-2</v>
      </c>
      <c r="R2">
        <v>2.0441498353641719E+43</v>
      </c>
      <c r="S2">
        <v>3.4501872973137889E-13</v>
      </c>
      <c r="T2">
        <v>2.065557482988703E-13</v>
      </c>
      <c r="U2">
        <v>1.019542622259342E+46</v>
      </c>
      <c r="V2">
        <f>ROUND(LOG10(U2),2)</f>
        <v>46.01</v>
      </c>
      <c r="W2">
        <v>6.1037958555853393E+45</v>
      </c>
      <c r="X2">
        <v>266.33800000000002</v>
      </c>
      <c r="Y2">
        <f>ROUND(X2,2)</f>
        <v>266.33999999999997</v>
      </c>
      <c r="Z2" t="s">
        <v>76</v>
      </c>
      <c r="AA2">
        <v>2.0441498353641709E+43</v>
      </c>
      <c r="AB2">
        <v>2.0915680543799269E+43</v>
      </c>
      <c r="AC2">
        <v>78</v>
      </c>
      <c r="AD2">
        <v>47.14</v>
      </c>
      <c r="AE2">
        <v>0</v>
      </c>
      <c r="AF2">
        <v>1104307411.6819999</v>
      </c>
      <c r="AG2">
        <v>21.92587239292056</v>
      </c>
      <c r="AH2">
        <v>12.147</v>
      </c>
      <c r="AI2">
        <f>ROUND(AH2,2)</f>
        <v>12.15</v>
      </c>
      <c r="AJ2" t="s">
        <v>91</v>
      </c>
      <c r="AK2">
        <v>0</v>
      </c>
      <c r="AL2">
        <v>0</v>
      </c>
      <c r="AM2">
        <v>0</v>
      </c>
      <c r="AN2">
        <v>0</v>
      </c>
    </row>
    <row r="3" spans="1:47" x14ac:dyDescent="0.25">
      <c r="A3">
        <v>28</v>
      </c>
      <c r="B3" t="s">
        <v>45</v>
      </c>
      <c r="C3" t="s">
        <v>74</v>
      </c>
      <c r="D3" t="s">
        <v>74</v>
      </c>
      <c r="E3">
        <v>2.2690000000000001</v>
      </c>
      <c r="F3">
        <v>47</v>
      </c>
      <c r="G3">
        <v>1.6</v>
      </c>
      <c r="H3">
        <v>18128.6734590665</v>
      </c>
      <c r="I3">
        <v>224</v>
      </c>
      <c r="J3">
        <v>732.26</v>
      </c>
      <c r="K3">
        <v>8.2200000000000006</v>
      </c>
      <c r="L3">
        <v>3.0000000000000001E-27</v>
      </c>
      <c r="M3">
        <v>2.185496050771038E-27</v>
      </c>
      <c r="N3">
        <v>2.0599999999999998E-27</v>
      </c>
      <c r="O3">
        <v>8.3059000000000008E-28</v>
      </c>
      <c r="P3">
        <v>3.6120000000000001</v>
      </c>
      <c r="Q3">
        <v>0.12291421328170821</v>
      </c>
      <c r="R3">
        <v>1.925045733545392E+43</v>
      </c>
      <c r="S3">
        <v>1.747125648092548E-13</v>
      </c>
      <c r="T3">
        <v>8.3110710077012991E-14</v>
      </c>
      <c r="U3">
        <v>6.8701646655787696E+45</v>
      </c>
      <c r="V3">
        <f t="shared" ref="V3:V31" si="0">ROUND(LOG10(U3),2)</f>
        <v>45.84</v>
      </c>
      <c r="W3">
        <v>3.2681350899154688E+45</v>
      </c>
      <c r="X3">
        <v>179.471</v>
      </c>
      <c r="Y3">
        <f t="shared" ref="Y3:Y31" si="1">ROUND(X3,2)</f>
        <v>179.47</v>
      </c>
      <c r="Z3" t="s">
        <v>77</v>
      </c>
      <c r="AA3">
        <v>1.925045733545392E+43</v>
      </c>
      <c r="AB3">
        <v>1.9480988949641189E+43</v>
      </c>
      <c r="AC3">
        <v>74</v>
      </c>
      <c r="AD3">
        <v>47.14</v>
      </c>
      <c r="AE3">
        <v>0</v>
      </c>
      <c r="AF3">
        <v>1104307411.6819999</v>
      </c>
      <c r="AG3">
        <v>21.92587239292056</v>
      </c>
      <c r="AH3">
        <v>8.1850000000000005</v>
      </c>
      <c r="AI3">
        <f t="shared" ref="AI3:AI31" si="2">ROUND(AH3,2)</f>
        <v>8.19</v>
      </c>
      <c r="AJ3" t="s">
        <v>92</v>
      </c>
      <c r="AK3">
        <v>0</v>
      </c>
      <c r="AL3">
        <v>0</v>
      </c>
      <c r="AM3">
        <v>0</v>
      </c>
      <c r="AN3">
        <v>0</v>
      </c>
    </row>
    <row r="4" spans="1:47" x14ac:dyDescent="0.25">
      <c r="A4">
        <v>16</v>
      </c>
      <c r="B4" t="s">
        <v>46</v>
      </c>
      <c r="C4" t="s">
        <v>75</v>
      </c>
      <c r="D4" t="s">
        <v>75</v>
      </c>
      <c r="E4">
        <v>2.4505150000000002</v>
      </c>
      <c r="F4">
        <v>47</v>
      </c>
      <c r="G4">
        <v>1.6</v>
      </c>
      <c r="H4">
        <v>19907.433470398209</v>
      </c>
      <c r="I4">
        <v>224</v>
      </c>
      <c r="J4">
        <v>772.92</v>
      </c>
      <c r="K4">
        <v>8.11</v>
      </c>
      <c r="L4">
        <v>6.4000000000000013E-27</v>
      </c>
      <c r="M4">
        <v>6.225219021347447E-27</v>
      </c>
      <c r="N4">
        <v>1.0700000000000001E-27</v>
      </c>
      <c r="O4">
        <v>8.5810300000000003E-28</v>
      </c>
      <c r="P4">
        <v>7.4580000000000002</v>
      </c>
      <c r="Q4">
        <v>2.7309527914461462E-2</v>
      </c>
      <c r="R4">
        <v>6.6121721890362903E+43</v>
      </c>
      <c r="S4">
        <v>3.9731076862114818E-13</v>
      </c>
      <c r="T4">
        <v>2.6592459072768169E-13</v>
      </c>
      <c r="U4">
        <v>1.8839606899720341E+46</v>
      </c>
      <c r="V4">
        <f t="shared" si="0"/>
        <v>46.28</v>
      </c>
      <c r="W4">
        <v>1.260956195993695E+46</v>
      </c>
      <c r="X4">
        <v>492.15300000000002</v>
      </c>
      <c r="Y4">
        <f t="shared" si="1"/>
        <v>492.15</v>
      </c>
      <c r="Z4" t="s">
        <v>78</v>
      </c>
      <c r="AA4">
        <v>6.6121721890362903E+43</v>
      </c>
      <c r="AB4">
        <v>6.449142898013299E+43</v>
      </c>
      <c r="AC4">
        <v>84</v>
      </c>
      <c r="AD4">
        <v>46.81</v>
      </c>
      <c r="AE4">
        <v>13.03</v>
      </c>
      <c r="AF4">
        <v>516523383.22799999</v>
      </c>
      <c r="AG4">
        <v>10.25550102154782</v>
      </c>
      <c r="AH4">
        <v>47.988999999999997</v>
      </c>
      <c r="AI4">
        <f t="shared" si="2"/>
        <v>47.99</v>
      </c>
      <c r="AJ4" t="s">
        <v>93</v>
      </c>
      <c r="AK4">
        <v>61.5</v>
      </c>
      <c r="AL4">
        <v>1.6</v>
      </c>
      <c r="AM4">
        <v>36</v>
      </c>
      <c r="AN4">
        <v>2.5</v>
      </c>
    </row>
    <row r="5" spans="1:47" x14ac:dyDescent="0.25">
      <c r="A5">
        <v>27</v>
      </c>
      <c r="B5" t="s">
        <v>47</v>
      </c>
      <c r="C5" t="s">
        <v>74</v>
      </c>
      <c r="D5" t="s">
        <v>75</v>
      </c>
      <c r="E5">
        <v>2.5197600000000002</v>
      </c>
      <c r="F5">
        <v>47</v>
      </c>
      <c r="G5">
        <v>1.6</v>
      </c>
      <c r="H5">
        <v>20592.107313535791</v>
      </c>
      <c r="I5">
        <v>224</v>
      </c>
      <c r="J5">
        <v>788.43</v>
      </c>
      <c r="K5">
        <v>8.06</v>
      </c>
      <c r="L5">
        <v>4.9899999999999999E-27</v>
      </c>
      <c r="M5">
        <v>4.5007431682446949E-27</v>
      </c>
      <c r="N5">
        <v>1.08E-27</v>
      </c>
      <c r="O5">
        <v>9.5836399999999991E-28</v>
      </c>
      <c r="P5">
        <v>5.2069999999999999</v>
      </c>
      <c r="Q5">
        <v>9.8047461273608139E-2</v>
      </c>
      <c r="R5">
        <v>5.1149900051666837E+43</v>
      </c>
      <c r="S5">
        <v>2.6451929733092552E-13</v>
      </c>
      <c r="T5">
        <v>1.553414876221809E-13</v>
      </c>
      <c r="U5">
        <v>1.3420537209908531E+46</v>
      </c>
      <c r="V5">
        <f t="shared" si="0"/>
        <v>46.13</v>
      </c>
      <c r="W5">
        <v>7.8813388509341505E+45</v>
      </c>
      <c r="X5">
        <v>350.589</v>
      </c>
      <c r="Y5">
        <f t="shared" si="1"/>
        <v>350.59</v>
      </c>
      <c r="Z5" t="s">
        <v>79</v>
      </c>
      <c r="AA5">
        <v>5.1149900051666847E+43</v>
      </c>
      <c r="AB5">
        <v>4.7459045565032992E+43</v>
      </c>
      <c r="AC5">
        <v>81</v>
      </c>
      <c r="AD5">
        <v>47.2</v>
      </c>
      <c r="AE5">
        <v>0</v>
      </c>
      <c r="AF5">
        <v>1267914553.9690001</v>
      </c>
      <c r="AG5">
        <v>25.174269792410399</v>
      </c>
      <c r="AH5">
        <v>13.926</v>
      </c>
      <c r="AI5">
        <f t="shared" si="2"/>
        <v>13.93</v>
      </c>
      <c r="AJ5" t="s">
        <v>94</v>
      </c>
      <c r="AK5">
        <v>0</v>
      </c>
      <c r="AL5">
        <v>0</v>
      </c>
      <c r="AM5">
        <v>0</v>
      </c>
      <c r="AN5">
        <v>0</v>
      </c>
    </row>
    <row r="6" spans="1:47" x14ac:dyDescent="0.25">
      <c r="A6">
        <v>30</v>
      </c>
      <c r="B6" t="s">
        <v>48</v>
      </c>
      <c r="C6" t="s">
        <v>74</v>
      </c>
      <c r="D6" t="s">
        <v>75</v>
      </c>
      <c r="E6">
        <v>2.5299999999999998</v>
      </c>
      <c r="F6">
        <v>47</v>
      </c>
      <c r="G6">
        <v>1.6</v>
      </c>
      <c r="H6">
        <v>20693.630651554871</v>
      </c>
      <c r="I6">
        <v>224</v>
      </c>
      <c r="J6">
        <v>790.72</v>
      </c>
      <c r="K6">
        <v>8.0500000000000007</v>
      </c>
      <c r="L6">
        <v>1.61E-26</v>
      </c>
      <c r="M6">
        <v>1.5817652942213759E-26</v>
      </c>
      <c r="N6">
        <v>2.1999999999999999E-27</v>
      </c>
      <c r="O6">
        <v>1.6593199999999999E-27</v>
      </c>
      <c r="P6">
        <v>9.7029999999999994</v>
      </c>
      <c r="Q6">
        <v>1.7537084334549129E-2</v>
      </c>
      <c r="R6">
        <v>1.8154086561115872E+44</v>
      </c>
      <c r="S6">
        <v>9.1851822637368385E-13</v>
      </c>
      <c r="T6">
        <v>8.8923317927700668E-13</v>
      </c>
      <c r="U6">
        <v>4.7062188576552979E+46</v>
      </c>
      <c r="V6">
        <f t="shared" si="0"/>
        <v>46.67</v>
      </c>
      <c r="W6">
        <v>4.5561708379901611E+46</v>
      </c>
      <c r="X6">
        <v>1229.42</v>
      </c>
      <c r="Y6">
        <f t="shared" si="1"/>
        <v>1229.42</v>
      </c>
      <c r="Z6" t="s">
        <v>80</v>
      </c>
      <c r="AA6">
        <v>1.8154086561115872E+44</v>
      </c>
      <c r="AB6">
        <v>1.754324788605655E+44</v>
      </c>
      <c r="AC6">
        <v>95</v>
      </c>
      <c r="AD6">
        <v>46.97</v>
      </c>
      <c r="AE6">
        <v>0</v>
      </c>
      <c r="AF6">
        <v>746603440.63800001</v>
      </c>
      <c r="AG6">
        <v>14.82370904547059</v>
      </c>
      <c r="AH6">
        <v>82.936000000000007</v>
      </c>
      <c r="AI6">
        <f t="shared" si="2"/>
        <v>82.94</v>
      </c>
      <c r="AJ6" t="s">
        <v>95</v>
      </c>
      <c r="AK6">
        <v>0</v>
      </c>
      <c r="AL6">
        <v>0</v>
      </c>
      <c r="AM6">
        <v>0</v>
      </c>
      <c r="AN6">
        <v>0</v>
      </c>
    </row>
    <row r="7" spans="1:47" x14ac:dyDescent="0.25">
      <c r="A7">
        <v>29</v>
      </c>
      <c r="B7" t="s">
        <v>49</v>
      </c>
      <c r="C7" t="s">
        <v>74</v>
      </c>
      <c r="D7" t="s">
        <v>75</v>
      </c>
      <c r="E7">
        <v>3.121</v>
      </c>
      <c r="F7">
        <v>47</v>
      </c>
      <c r="G7">
        <v>1.6</v>
      </c>
      <c r="H7">
        <v>26660.265180965969</v>
      </c>
      <c r="I7">
        <v>224</v>
      </c>
      <c r="J7">
        <v>923.1</v>
      </c>
      <c r="K7">
        <v>7.61</v>
      </c>
      <c r="L7">
        <v>1.7699999999999999E-26</v>
      </c>
      <c r="M7">
        <v>1.70926670040728E-26</v>
      </c>
      <c r="N7">
        <v>1.5000000000000001E-27</v>
      </c>
      <c r="O7">
        <v>1.8330400000000001E-27</v>
      </c>
      <c r="P7">
        <v>9.6560000000000006</v>
      </c>
      <c r="Q7">
        <v>3.4312598639954971E-2</v>
      </c>
      <c r="R7">
        <v>3.256100001100852E+44</v>
      </c>
      <c r="S7">
        <v>5.2612368374550848E-13</v>
      </c>
      <c r="T7">
        <v>5.3574745389660134E-13</v>
      </c>
      <c r="U7">
        <v>4.4743271622152842E+46</v>
      </c>
      <c r="V7">
        <f t="shared" si="0"/>
        <v>46.65</v>
      </c>
      <c r="W7">
        <v>4.5561708379901611E+46</v>
      </c>
      <c r="X7">
        <v>1168.8420000000001</v>
      </c>
      <c r="Y7">
        <f t="shared" si="1"/>
        <v>1168.8399999999999</v>
      </c>
      <c r="Z7" t="s">
        <v>80</v>
      </c>
      <c r="AA7">
        <v>3.256100001100852E+44</v>
      </c>
      <c r="AB7">
        <v>3.2556221905419958E+44</v>
      </c>
      <c r="AC7">
        <v>95</v>
      </c>
      <c r="AD7">
        <v>47.01</v>
      </c>
      <c r="AE7">
        <v>0</v>
      </c>
      <c r="AF7">
        <v>818634393.82500005</v>
      </c>
      <c r="AG7">
        <v>16.253873754328971</v>
      </c>
      <c r="AH7">
        <v>71.912000000000006</v>
      </c>
      <c r="AI7">
        <f t="shared" si="2"/>
        <v>71.91</v>
      </c>
      <c r="AJ7" t="s">
        <v>96</v>
      </c>
      <c r="AK7">
        <v>0</v>
      </c>
      <c r="AL7">
        <v>0</v>
      </c>
      <c r="AM7">
        <v>0</v>
      </c>
      <c r="AN7">
        <v>0</v>
      </c>
    </row>
    <row r="8" spans="1:47" x14ac:dyDescent="0.25">
      <c r="A8">
        <v>13</v>
      </c>
      <c r="B8" t="s">
        <v>50</v>
      </c>
      <c r="C8" t="s">
        <v>74</v>
      </c>
      <c r="D8" t="s">
        <v>75</v>
      </c>
      <c r="E8">
        <v>3.2002039999999998</v>
      </c>
      <c r="F8">
        <v>47</v>
      </c>
      <c r="G8">
        <v>1.6</v>
      </c>
      <c r="H8">
        <v>27474.343475344049</v>
      </c>
      <c r="I8">
        <v>224</v>
      </c>
      <c r="J8">
        <v>940.85</v>
      </c>
      <c r="K8">
        <v>7.55</v>
      </c>
      <c r="L8">
        <v>1.23E-26</v>
      </c>
      <c r="M8">
        <v>1.118899645186442E-26</v>
      </c>
      <c r="N8">
        <v>2.4E-27</v>
      </c>
      <c r="O8">
        <v>2.4311500000000002E-27</v>
      </c>
      <c r="P8">
        <v>5.0590000000000002</v>
      </c>
      <c r="Q8">
        <v>9.0325491718339951E-2</v>
      </c>
      <c r="R8">
        <v>2.2636264276177041E+44</v>
      </c>
      <c r="S8">
        <v>3.188497336226498E-13</v>
      </c>
      <c r="T8">
        <v>2.2153094434799729E-13</v>
      </c>
      <c r="U8">
        <v>2.8797292635261202E+46</v>
      </c>
      <c r="V8">
        <f t="shared" si="0"/>
        <v>46.46</v>
      </c>
      <c r="W8">
        <v>2.000783052152397E+46</v>
      </c>
      <c r="X8">
        <v>752.28</v>
      </c>
      <c r="Y8">
        <f t="shared" si="1"/>
        <v>752.28</v>
      </c>
      <c r="Z8" t="s">
        <v>81</v>
      </c>
      <c r="AA8">
        <v>2.2636264276177041E+44</v>
      </c>
      <c r="AB8">
        <v>2.128957540288734E+44</v>
      </c>
      <c r="AC8">
        <v>89</v>
      </c>
      <c r="AD8">
        <v>46.97</v>
      </c>
      <c r="AE8">
        <v>0</v>
      </c>
      <c r="AF8">
        <v>746603440.63800001</v>
      </c>
      <c r="AG8">
        <v>14.82370904547059</v>
      </c>
      <c r="AH8">
        <v>50.747999999999998</v>
      </c>
      <c r="AI8">
        <f t="shared" si="2"/>
        <v>50.75</v>
      </c>
      <c r="AJ8" t="s">
        <v>97</v>
      </c>
      <c r="AK8">
        <v>0</v>
      </c>
      <c r="AL8">
        <v>0</v>
      </c>
      <c r="AM8">
        <v>0</v>
      </c>
      <c r="AN8">
        <v>0</v>
      </c>
    </row>
    <row r="9" spans="1:47" x14ac:dyDescent="0.25">
      <c r="A9">
        <v>12</v>
      </c>
      <c r="B9" t="s">
        <v>51</v>
      </c>
      <c r="C9" t="s">
        <v>74</v>
      </c>
      <c r="D9" t="s">
        <v>74</v>
      </c>
      <c r="E9">
        <v>3.1147840000000002</v>
      </c>
      <c r="F9">
        <v>47</v>
      </c>
      <c r="G9">
        <v>1.6</v>
      </c>
      <c r="H9">
        <v>26596.508132242689</v>
      </c>
      <c r="I9">
        <v>224</v>
      </c>
      <c r="J9">
        <v>921.71</v>
      </c>
      <c r="K9">
        <v>7.62</v>
      </c>
      <c r="L9">
        <v>1.33E-26</v>
      </c>
      <c r="M9">
        <v>3.2377897031586599E-27</v>
      </c>
      <c r="N9">
        <v>5.6000000000000006E-27</v>
      </c>
      <c r="O9">
        <v>1.22805E-27</v>
      </c>
      <c r="P9">
        <v>10.83</v>
      </c>
      <c r="Q9">
        <v>0.1211569281493261</v>
      </c>
      <c r="R9">
        <v>6.1384235828898125E+43</v>
      </c>
      <c r="S9">
        <v>1.002734110698351E-13</v>
      </c>
      <c r="T9">
        <v>5.0610403782128812E-14</v>
      </c>
      <c r="U9">
        <v>8.4868394535283141E+45</v>
      </c>
      <c r="V9">
        <f t="shared" si="0"/>
        <v>45.93</v>
      </c>
      <c r="W9">
        <v>4.283512119459365E+45</v>
      </c>
      <c r="X9">
        <v>221.70400000000001</v>
      </c>
      <c r="Y9">
        <f t="shared" si="1"/>
        <v>221.7</v>
      </c>
      <c r="Z9" t="s">
        <v>82</v>
      </c>
      <c r="AA9">
        <v>6.1384235828898125E+43</v>
      </c>
      <c r="AB9">
        <v>6.0788440234270448E+43</v>
      </c>
      <c r="AC9">
        <v>76</v>
      </c>
      <c r="AD9">
        <v>46.86</v>
      </c>
      <c r="AE9">
        <v>0</v>
      </c>
      <c r="AF9">
        <v>579548768.05999994</v>
      </c>
      <c r="AG9">
        <v>11.506861404289211</v>
      </c>
      <c r="AH9">
        <v>19.266999999999999</v>
      </c>
      <c r="AI9">
        <f t="shared" si="2"/>
        <v>19.27</v>
      </c>
      <c r="AJ9" t="s">
        <v>98</v>
      </c>
      <c r="AK9">
        <v>0</v>
      </c>
      <c r="AL9">
        <v>0</v>
      </c>
      <c r="AM9">
        <v>0</v>
      </c>
      <c r="AN9">
        <v>0</v>
      </c>
    </row>
    <row r="10" spans="1:47" x14ac:dyDescent="0.25">
      <c r="A10">
        <v>11</v>
      </c>
      <c r="B10" t="s">
        <v>52</v>
      </c>
      <c r="C10" t="s">
        <v>74</v>
      </c>
      <c r="D10" t="s">
        <v>75</v>
      </c>
      <c r="E10">
        <v>2.4239380000000001</v>
      </c>
      <c r="F10">
        <v>47</v>
      </c>
      <c r="G10">
        <v>1.6</v>
      </c>
      <c r="H10">
        <v>19645.518961401111</v>
      </c>
      <c r="I10">
        <v>224</v>
      </c>
      <c r="J10">
        <v>766.96</v>
      </c>
      <c r="K10">
        <v>8.1199999999999992</v>
      </c>
      <c r="L10">
        <v>4.2999999999999999E-26</v>
      </c>
      <c r="M10">
        <v>4.2556552964071649E-26</v>
      </c>
      <c r="N10">
        <v>3.0000000000000001E-27</v>
      </c>
      <c r="O10">
        <v>4.9850999999999992E-27</v>
      </c>
      <c r="P10">
        <v>8.6259999999999994</v>
      </c>
      <c r="Q10">
        <v>1.0312721765775509E-2</v>
      </c>
      <c r="R10">
        <v>4.4020242187925371E+44</v>
      </c>
      <c r="S10">
        <v>2.8047737387912601E-12</v>
      </c>
      <c r="T10">
        <v>2.9878723138689492E-12</v>
      </c>
      <c r="U10">
        <v>1.2951969063226899E+47</v>
      </c>
      <c r="V10">
        <f t="shared" si="0"/>
        <v>47.11</v>
      </c>
      <c r="W10">
        <v>1.3797487205075009E+47</v>
      </c>
      <c r="X10">
        <v>3383.482</v>
      </c>
      <c r="Y10">
        <f t="shared" si="1"/>
        <v>3383.48</v>
      </c>
      <c r="Z10" t="s">
        <v>83</v>
      </c>
      <c r="AA10">
        <v>4.4020242187925371E+44</v>
      </c>
      <c r="AB10">
        <v>3.4219448033086788E+44</v>
      </c>
      <c r="AC10">
        <v>105</v>
      </c>
      <c r="AD10">
        <v>46.85</v>
      </c>
      <c r="AE10">
        <v>0</v>
      </c>
      <c r="AF10">
        <v>566356627.50699997</v>
      </c>
      <c r="AG10">
        <v>11.244933260651321</v>
      </c>
      <c r="AH10">
        <v>300.88900000000001</v>
      </c>
      <c r="AI10">
        <f t="shared" si="2"/>
        <v>300.89</v>
      </c>
      <c r="AJ10" t="s">
        <v>99</v>
      </c>
      <c r="AK10">
        <v>0</v>
      </c>
      <c r="AL10">
        <v>0</v>
      </c>
      <c r="AM10">
        <v>0</v>
      </c>
      <c r="AN10">
        <v>0</v>
      </c>
    </row>
    <row r="11" spans="1:47" x14ac:dyDescent="0.25">
      <c r="A11">
        <v>5</v>
      </c>
      <c r="B11" t="s">
        <v>53</v>
      </c>
      <c r="C11" t="s">
        <v>74</v>
      </c>
      <c r="D11" t="s">
        <v>75</v>
      </c>
      <c r="E11">
        <v>2.855966</v>
      </c>
      <c r="F11">
        <v>47</v>
      </c>
      <c r="G11">
        <v>1.6</v>
      </c>
      <c r="H11">
        <v>23959.80650741683</v>
      </c>
      <c r="I11">
        <v>224</v>
      </c>
      <c r="J11">
        <v>863.74</v>
      </c>
      <c r="K11">
        <v>7.81</v>
      </c>
      <c r="L11">
        <v>1.5000000000000001E-26</v>
      </c>
      <c r="M11">
        <v>1.4742646847227429E-26</v>
      </c>
      <c r="N11">
        <v>2.6999999999999999E-27</v>
      </c>
      <c r="O11">
        <v>3.8617200000000001E-27</v>
      </c>
      <c r="P11">
        <v>3.8839999999999999</v>
      </c>
      <c r="Q11">
        <v>1.7156876851504299E-2</v>
      </c>
      <c r="R11">
        <v>2.268302900604671E+44</v>
      </c>
      <c r="S11">
        <v>5.949970657886293E-13</v>
      </c>
      <c r="T11">
        <v>6.0606950493646261E-13</v>
      </c>
      <c r="U11">
        <v>4.0868847563871492E+46</v>
      </c>
      <c r="V11">
        <f t="shared" si="0"/>
        <v>46.61</v>
      </c>
      <c r="W11">
        <v>4.1629385478614411E+46</v>
      </c>
      <c r="X11">
        <v>1067.6289999999999</v>
      </c>
      <c r="Y11">
        <f t="shared" si="1"/>
        <v>1067.6300000000001</v>
      </c>
      <c r="Z11" t="s">
        <v>84</v>
      </c>
      <c r="AA11">
        <v>2.268302900604671E+44</v>
      </c>
      <c r="AB11">
        <v>2.2904878901733841E+44</v>
      </c>
      <c r="AC11">
        <v>94</v>
      </c>
      <c r="AD11">
        <v>46.87</v>
      </c>
      <c r="AE11">
        <v>0</v>
      </c>
      <c r="AF11">
        <v>593048193.04100001</v>
      </c>
      <c r="AG11">
        <v>11.77489063815498</v>
      </c>
      <c r="AH11">
        <v>90.67</v>
      </c>
      <c r="AI11">
        <f t="shared" si="2"/>
        <v>90.67</v>
      </c>
      <c r="AJ11" t="s">
        <v>100</v>
      </c>
      <c r="AK11">
        <v>0</v>
      </c>
      <c r="AL11">
        <v>0</v>
      </c>
      <c r="AM11">
        <v>0</v>
      </c>
      <c r="AN11">
        <v>0</v>
      </c>
    </row>
    <row r="12" spans="1:47" x14ac:dyDescent="0.25">
      <c r="A12">
        <v>4</v>
      </c>
      <c r="B12" t="s">
        <v>54</v>
      </c>
      <c r="C12" t="s">
        <v>74</v>
      </c>
      <c r="D12" t="s">
        <v>75</v>
      </c>
      <c r="E12">
        <v>2.159405</v>
      </c>
      <c r="F12">
        <v>47</v>
      </c>
      <c r="G12">
        <v>1.6</v>
      </c>
      <c r="H12">
        <v>17066.679079569662</v>
      </c>
      <c r="I12">
        <v>224</v>
      </c>
      <c r="J12">
        <v>707.71</v>
      </c>
      <c r="K12">
        <v>8.2899999999999991</v>
      </c>
      <c r="L12">
        <v>1.41E-26</v>
      </c>
      <c r="M12">
        <v>1.3731297339832551E-26</v>
      </c>
      <c r="N12">
        <v>3.5000000000000001E-27</v>
      </c>
      <c r="O12">
        <v>2.38586E-27</v>
      </c>
      <c r="P12">
        <v>5.91</v>
      </c>
      <c r="Q12">
        <v>2.6149124834570991E-2</v>
      </c>
      <c r="R12">
        <v>1.071935338601086E+44</v>
      </c>
      <c r="S12">
        <v>1.2662093513247071E-12</v>
      </c>
      <c r="T12">
        <v>1.307347381230332E-12</v>
      </c>
      <c r="U12">
        <v>4.4128027516809302E+46</v>
      </c>
      <c r="V12">
        <f t="shared" si="0"/>
        <v>46.64</v>
      </c>
      <c r="W12">
        <v>4.5561708379901611E+46</v>
      </c>
      <c r="X12">
        <v>1152.77</v>
      </c>
      <c r="Y12">
        <f t="shared" si="1"/>
        <v>1152.77</v>
      </c>
      <c r="Z12" t="s">
        <v>80</v>
      </c>
      <c r="AA12">
        <v>1.071935338601086E+44</v>
      </c>
      <c r="AB12">
        <v>1.116143411507018E+44</v>
      </c>
      <c r="AC12">
        <v>95</v>
      </c>
      <c r="AD12">
        <v>47.12</v>
      </c>
      <c r="AE12">
        <v>0</v>
      </c>
      <c r="AF12">
        <v>1054605390.845</v>
      </c>
      <c r="AG12">
        <v>20.939045577291061</v>
      </c>
      <c r="AH12">
        <v>55.054000000000002</v>
      </c>
      <c r="AI12">
        <f t="shared" si="2"/>
        <v>55.05</v>
      </c>
      <c r="AJ12" t="s">
        <v>101</v>
      </c>
      <c r="AK12">
        <v>0</v>
      </c>
      <c r="AL12">
        <v>0</v>
      </c>
      <c r="AM12">
        <v>0</v>
      </c>
      <c r="AN12">
        <v>0</v>
      </c>
    </row>
    <row r="13" spans="1:47" x14ac:dyDescent="0.25">
      <c r="A13">
        <v>3</v>
      </c>
      <c r="B13" t="s">
        <v>55</v>
      </c>
      <c r="C13" t="s">
        <v>74</v>
      </c>
      <c r="D13" t="s">
        <v>75</v>
      </c>
      <c r="E13">
        <v>2.985881</v>
      </c>
      <c r="F13">
        <v>47</v>
      </c>
      <c r="G13">
        <v>1.6</v>
      </c>
      <c r="H13">
        <v>25278.83875740039</v>
      </c>
      <c r="I13">
        <v>224</v>
      </c>
      <c r="J13">
        <v>892.84</v>
      </c>
      <c r="K13">
        <v>7.71</v>
      </c>
      <c r="L13">
        <v>8.1799999999999992E-27</v>
      </c>
      <c r="M13">
        <v>7.7598089331721311E-27</v>
      </c>
      <c r="N13">
        <v>3.05E-27</v>
      </c>
      <c r="O13">
        <v>1.65765E-27</v>
      </c>
      <c r="P13">
        <v>4.9349999999999996</v>
      </c>
      <c r="Q13">
        <v>5.1368101079201443E-2</v>
      </c>
      <c r="R13">
        <v>1.3289977332081529E+44</v>
      </c>
      <c r="S13">
        <v>2.7352410354939159E-13</v>
      </c>
      <c r="T13">
        <v>1.807069292739968E-13</v>
      </c>
      <c r="U13">
        <v>2.091321475948821E+46</v>
      </c>
      <c r="V13">
        <f t="shared" si="0"/>
        <v>46.32</v>
      </c>
      <c r="W13">
        <v>1.3816562311673271E+46</v>
      </c>
      <c r="X13">
        <v>546.322</v>
      </c>
      <c r="Y13">
        <f t="shared" si="1"/>
        <v>546.32000000000005</v>
      </c>
      <c r="Z13" t="s">
        <v>85</v>
      </c>
      <c r="AA13">
        <v>1.3289977332081529E+44</v>
      </c>
      <c r="AB13">
        <v>1.263851359676435E+44</v>
      </c>
      <c r="AC13">
        <v>85</v>
      </c>
      <c r="AD13">
        <v>47.18</v>
      </c>
      <c r="AE13">
        <v>0</v>
      </c>
      <c r="AF13">
        <v>1210848998.7490001</v>
      </c>
      <c r="AG13">
        <v>24.041241010255149</v>
      </c>
      <c r="AH13">
        <v>22.724</v>
      </c>
      <c r="AI13">
        <f t="shared" si="2"/>
        <v>22.72</v>
      </c>
      <c r="AJ13" t="s">
        <v>102</v>
      </c>
      <c r="AK13">
        <v>0</v>
      </c>
      <c r="AL13">
        <v>0</v>
      </c>
      <c r="AM13">
        <v>0</v>
      </c>
      <c r="AN13">
        <v>0</v>
      </c>
    </row>
    <row r="14" spans="1:47" x14ac:dyDescent="0.25">
      <c r="A14">
        <v>9</v>
      </c>
      <c r="B14" t="s">
        <v>56</v>
      </c>
      <c r="C14" t="s">
        <v>74</v>
      </c>
      <c r="D14" t="s">
        <v>75</v>
      </c>
      <c r="E14">
        <v>3.2921900000000002</v>
      </c>
      <c r="F14">
        <v>47</v>
      </c>
      <c r="G14">
        <v>1.6</v>
      </c>
      <c r="H14">
        <v>28423.635841044539</v>
      </c>
      <c r="I14">
        <v>224</v>
      </c>
      <c r="J14">
        <v>961.45</v>
      </c>
      <c r="K14">
        <v>7.48</v>
      </c>
      <c r="L14">
        <v>2.0499999999999999E-26</v>
      </c>
      <c r="M14">
        <v>1.9984225597457509E-26</v>
      </c>
      <c r="N14">
        <v>5.5999999999999992E-27</v>
      </c>
      <c r="O14">
        <v>2.8721900000000001E-27</v>
      </c>
      <c r="P14">
        <v>7.1369999999999996</v>
      </c>
      <c r="Q14">
        <v>2.5159726953292209E-2</v>
      </c>
      <c r="R14">
        <v>4.3271859401035252E+44</v>
      </c>
      <c r="S14">
        <v>5.2179491867872196E-13</v>
      </c>
      <c r="T14">
        <v>5.1313281016866391E-13</v>
      </c>
      <c r="U14">
        <v>5.0439417309615288E+46</v>
      </c>
      <c r="V14">
        <f t="shared" si="0"/>
        <v>46.7</v>
      </c>
      <c r="W14">
        <v>4.9602092739597767E+46</v>
      </c>
      <c r="X14">
        <v>1317.644</v>
      </c>
      <c r="Y14">
        <f t="shared" si="1"/>
        <v>1317.64</v>
      </c>
      <c r="Z14" t="s">
        <v>86</v>
      </c>
      <c r="AA14">
        <v>4.3271859401035252E+44</v>
      </c>
      <c r="AB14">
        <v>4.2163630621645106E+44</v>
      </c>
      <c r="AC14">
        <v>96</v>
      </c>
      <c r="AD14">
        <v>47.05</v>
      </c>
      <c r="AE14">
        <v>0</v>
      </c>
      <c r="AF14">
        <v>897614763.44200003</v>
      </c>
      <c r="AG14">
        <v>17.822018174485649</v>
      </c>
      <c r="AH14">
        <v>73.933000000000007</v>
      </c>
      <c r="AI14">
        <f t="shared" si="2"/>
        <v>73.930000000000007</v>
      </c>
      <c r="AJ14" t="s">
        <v>103</v>
      </c>
      <c r="AK14">
        <v>0</v>
      </c>
      <c r="AL14">
        <v>0</v>
      </c>
      <c r="AM14">
        <v>0</v>
      </c>
      <c r="AN14">
        <v>0</v>
      </c>
    </row>
    <row r="15" spans="1:47" x14ac:dyDescent="0.25">
      <c r="A15">
        <v>8</v>
      </c>
      <c r="B15" t="s">
        <v>57</v>
      </c>
      <c r="C15" t="s">
        <v>74</v>
      </c>
      <c r="D15" t="s">
        <v>75</v>
      </c>
      <c r="E15">
        <v>2.8757299999999999</v>
      </c>
      <c r="F15">
        <v>47</v>
      </c>
      <c r="G15">
        <v>1.6</v>
      </c>
      <c r="H15">
        <v>24159.869158898418</v>
      </c>
      <c r="I15">
        <v>224</v>
      </c>
      <c r="J15">
        <v>868.16</v>
      </c>
      <c r="K15">
        <v>7.8</v>
      </c>
      <c r="L15">
        <v>9.7599999999999999E-27</v>
      </c>
      <c r="M15">
        <v>9.4501855201873614E-27</v>
      </c>
      <c r="N15">
        <v>2.5899999999999999E-27</v>
      </c>
      <c r="O15">
        <v>2.5689600000000001E-27</v>
      </c>
      <c r="P15">
        <v>3.7989999999999999</v>
      </c>
      <c r="Q15">
        <v>3.1743286866049013E-2</v>
      </c>
      <c r="R15">
        <v>1.478388117091943E+44</v>
      </c>
      <c r="S15">
        <v>3.73500068044114E-13</v>
      </c>
      <c r="T15">
        <v>2.8648368188403511E-13</v>
      </c>
      <c r="U15">
        <v>2.6084997274746168E+46</v>
      </c>
      <c r="V15">
        <f t="shared" si="0"/>
        <v>46.42</v>
      </c>
      <c r="W15">
        <v>2.000783052152397E+46</v>
      </c>
      <c r="X15">
        <v>681.42600000000004</v>
      </c>
      <c r="Y15">
        <f t="shared" si="1"/>
        <v>681.43</v>
      </c>
      <c r="Z15" t="s">
        <v>81</v>
      </c>
      <c r="AA15">
        <v>1.478388117091943E+44</v>
      </c>
      <c r="AB15">
        <v>1.506548092794449E+44</v>
      </c>
      <c r="AC15">
        <v>89</v>
      </c>
      <c r="AD15">
        <v>46.86</v>
      </c>
      <c r="AE15">
        <v>0</v>
      </c>
      <c r="AF15">
        <v>579548768.05999994</v>
      </c>
      <c r="AG15">
        <v>11.506861404289211</v>
      </c>
      <c r="AH15">
        <v>59.219000000000001</v>
      </c>
      <c r="AI15">
        <f t="shared" si="2"/>
        <v>59.22</v>
      </c>
      <c r="AJ15" t="s">
        <v>104</v>
      </c>
      <c r="AK15">
        <v>0</v>
      </c>
      <c r="AL15">
        <v>0</v>
      </c>
      <c r="AM15">
        <v>0</v>
      </c>
      <c r="AN15">
        <v>0</v>
      </c>
    </row>
    <row r="16" spans="1:47" x14ac:dyDescent="0.25">
      <c r="A16">
        <v>7</v>
      </c>
      <c r="B16" t="s">
        <v>58</v>
      </c>
      <c r="C16" t="s">
        <v>74</v>
      </c>
      <c r="D16" t="s">
        <v>74</v>
      </c>
      <c r="E16">
        <v>2.3741430000000001</v>
      </c>
      <c r="F16">
        <v>47</v>
      </c>
      <c r="G16">
        <v>1.6</v>
      </c>
      <c r="H16">
        <v>19156.12689691691</v>
      </c>
      <c r="I16">
        <v>224</v>
      </c>
      <c r="J16">
        <v>755.81</v>
      </c>
      <c r="K16">
        <v>8.16</v>
      </c>
      <c r="L16">
        <v>9.0699999999999993E-27</v>
      </c>
      <c r="M16">
        <v>5.830509006279478E-27</v>
      </c>
      <c r="N16">
        <v>4.1100000000000001E-27</v>
      </c>
      <c r="O16">
        <v>1.9784900000000002E-27</v>
      </c>
      <c r="P16">
        <v>4.5839999999999996</v>
      </c>
      <c r="Q16">
        <v>1.7683687007182491E-2</v>
      </c>
      <c r="R16">
        <v>5.7343058604471763E+43</v>
      </c>
      <c r="S16">
        <v>4.0842697974248831E-13</v>
      </c>
      <c r="T16">
        <v>2.8719285760229181E-13</v>
      </c>
      <c r="U16">
        <v>1.7932497869792851E+46</v>
      </c>
      <c r="V16">
        <f t="shared" si="0"/>
        <v>46.25</v>
      </c>
      <c r="W16">
        <v>1.260956195993695E+46</v>
      </c>
      <c r="X16">
        <v>468.45600000000002</v>
      </c>
      <c r="Y16">
        <f t="shared" si="1"/>
        <v>468.46</v>
      </c>
      <c r="Z16" t="s">
        <v>78</v>
      </c>
      <c r="AA16">
        <v>5.7343058604471773E+43</v>
      </c>
      <c r="AB16">
        <v>5.8664449545822572E+43</v>
      </c>
      <c r="AC16">
        <v>84</v>
      </c>
      <c r="AD16">
        <v>46.83</v>
      </c>
      <c r="AE16">
        <v>0</v>
      </c>
      <c r="AF16">
        <v>540866380.31400001</v>
      </c>
      <c r="AG16">
        <v>10.73882789422778</v>
      </c>
      <c r="AH16">
        <v>43.622999999999998</v>
      </c>
      <c r="AI16">
        <f t="shared" si="2"/>
        <v>43.62</v>
      </c>
      <c r="AJ16" t="s">
        <v>105</v>
      </c>
      <c r="AK16">
        <v>0</v>
      </c>
      <c r="AL16">
        <v>0</v>
      </c>
      <c r="AM16">
        <v>0</v>
      </c>
      <c r="AN16">
        <v>0</v>
      </c>
    </row>
    <row r="17" spans="1:47" x14ac:dyDescent="0.25">
      <c r="A17">
        <v>20</v>
      </c>
      <c r="B17" t="s">
        <v>59</v>
      </c>
      <c r="C17" t="s">
        <v>75</v>
      </c>
      <c r="D17" t="s">
        <v>75</v>
      </c>
      <c r="E17">
        <v>3.3989259999999999</v>
      </c>
      <c r="F17">
        <v>47</v>
      </c>
      <c r="G17">
        <v>1.6</v>
      </c>
      <c r="H17">
        <v>29530.129751858862</v>
      </c>
      <c r="I17">
        <v>224</v>
      </c>
      <c r="J17">
        <v>985.36</v>
      </c>
      <c r="K17">
        <v>7.4</v>
      </c>
      <c r="L17">
        <v>5.4400000000000007E-26</v>
      </c>
      <c r="M17">
        <v>5.3890689145750157E-26</v>
      </c>
      <c r="N17">
        <v>3.7000000000000003E-27</v>
      </c>
      <c r="O17">
        <v>7.9268299999999991E-27</v>
      </c>
      <c r="P17">
        <v>6.8630000000000004</v>
      </c>
      <c r="Q17">
        <v>9.3623318795928827E-3</v>
      </c>
      <c r="R17">
        <v>1.2595152218860719E+45</v>
      </c>
      <c r="S17">
        <v>1.274735911662487E-12</v>
      </c>
      <c r="T17">
        <v>1.322386281270097E-12</v>
      </c>
      <c r="U17">
        <v>1.3300313743515321E+47</v>
      </c>
      <c r="V17">
        <f t="shared" si="0"/>
        <v>47.12</v>
      </c>
      <c r="W17">
        <v>1.3797487205075009E+47</v>
      </c>
      <c r="X17">
        <v>3474.4810000000002</v>
      </c>
      <c r="Y17">
        <f t="shared" si="1"/>
        <v>3474.48</v>
      </c>
      <c r="Z17" t="s">
        <v>83</v>
      </c>
      <c r="AA17">
        <v>1.2595152218860719E+45</v>
      </c>
      <c r="AB17">
        <v>9.5682166424306401E+44</v>
      </c>
      <c r="AC17">
        <v>105</v>
      </c>
      <c r="AD17">
        <v>46.99</v>
      </c>
      <c r="AE17">
        <v>13.66</v>
      </c>
      <c r="AF17">
        <v>781789776.76499999</v>
      </c>
      <c r="AG17">
        <v>15.52232892951271</v>
      </c>
      <c r="AH17">
        <v>223.83799999999999</v>
      </c>
      <c r="AI17">
        <f t="shared" si="2"/>
        <v>223.84</v>
      </c>
      <c r="AJ17" t="s">
        <v>106</v>
      </c>
      <c r="AK17">
        <v>41.5</v>
      </c>
      <c r="AL17">
        <v>1.6</v>
      </c>
      <c r="AM17">
        <v>34.5</v>
      </c>
      <c r="AN17">
        <v>2.0499999999999998</v>
      </c>
      <c r="AO17">
        <v>2.3699999999999999E-26</v>
      </c>
      <c r="AP17">
        <v>3.3E-27</v>
      </c>
      <c r="AQ17" t="s">
        <v>120</v>
      </c>
      <c r="AR17" t="s">
        <v>122</v>
      </c>
      <c r="AS17" t="s">
        <v>124</v>
      </c>
      <c r="AT17" t="s">
        <v>126</v>
      </c>
      <c r="AU17">
        <v>1.89143E-27</v>
      </c>
    </row>
    <row r="18" spans="1:47" x14ac:dyDescent="0.25">
      <c r="A18">
        <v>6</v>
      </c>
      <c r="B18" t="s">
        <v>60</v>
      </c>
      <c r="C18" t="s">
        <v>74</v>
      </c>
      <c r="D18" t="s">
        <v>74</v>
      </c>
      <c r="E18">
        <v>2.4693480000000001</v>
      </c>
      <c r="F18">
        <v>47</v>
      </c>
      <c r="G18">
        <v>1.6</v>
      </c>
      <c r="H18">
        <v>20093.326423744911</v>
      </c>
      <c r="I18">
        <v>224</v>
      </c>
      <c r="J18">
        <v>777.13</v>
      </c>
      <c r="K18">
        <v>8.09</v>
      </c>
      <c r="L18">
        <v>-4.0999999999999999E-27</v>
      </c>
      <c r="M18">
        <v>3.9469265241705327E-27</v>
      </c>
      <c r="N18">
        <v>-3.0999999999999998E-27</v>
      </c>
      <c r="O18">
        <v>1.4309399999999999E-27</v>
      </c>
      <c r="P18">
        <v>-2.8650000000000002</v>
      </c>
      <c r="Q18">
        <v>8.0574884534983029E-2</v>
      </c>
      <c r="R18">
        <v>4.270922527687338E+43</v>
      </c>
      <c r="S18">
        <v>2.4627373770308668E-13</v>
      </c>
      <c r="T18">
        <v>1.514904886202541E-13</v>
      </c>
      <c r="U18">
        <v>1.1896870531193619E+46</v>
      </c>
      <c r="V18">
        <f t="shared" si="0"/>
        <v>46.08</v>
      </c>
      <c r="W18">
        <v>7.3181279767446129E+45</v>
      </c>
      <c r="X18">
        <v>310.786</v>
      </c>
      <c r="Y18">
        <f t="shared" si="1"/>
        <v>310.79000000000002</v>
      </c>
      <c r="Z18" t="s">
        <v>87</v>
      </c>
      <c r="AA18">
        <v>4.270922527687338E+43</v>
      </c>
      <c r="AB18">
        <v>4.1226360823885021E+43</v>
      </c>
      <c r="AC18">
        <v>80</v>
      </c>
      <c r="AD18">
        <v>47.23</v>
      </c>
      <c r="AE18">
        <v>0</v>
      </c>
      <c r="AF18">
        <v>1358594921.9690001</v>
      </c>
      <c r="AG18">
        <v>26.974716077827281</v>
      </c>
      <c r="AH18">
        <v>11.521000000000001</v>
      </c>
      <c r="AI18">
        <f t="shared" si="2"/>
        <v>11.52</v>
      </c>
      <c r="AJ18" t="s">
        <v>107</v>
      </c>
      <c r="AK18">
        <v>0</v>
      </c>
      <c r="AL18">
        <v>0</v>
      </c>
      <c r="AM18">
        <v>0</v>
      </c>
      <c r="AN18">
        <v>0</v>
      </c>
    </row>
    <row r="19" spans="1:47" x14ac:dyDescent="0.25">
      <c r="A19">
        <v>10</v>
      </c>
      <c r="B19" t="s">
        <v>61</v>
      </c>
      <c r="C19" t="s">
        <v>74</v>
      </c>
      <c r="D19" t="s">
        <v>74</v>
      </c>
      <c r="E19">
        <v>2.2470379999999999</v>
      </c>
      <c r="F19">
        <v>47</v>
      </c>
      <c r="G19">
        <v>1.6</v>
      </c>
      <c r="H19">
        <v>17915.107166668909</v>
      </c>
      <c r="I19">
        <v>224</v>
      </c>
      <c r="J19">
        <v>727.34</v>
      </c>
      <c r="K19">
        <v>8.24</v>
      </c>
      <c r="L19">
        <v>4.5600000000000003E-27</v>
      </c>
      <c r="M19">
        <v>3.613125013961907E-27</v>
      </c>
      <c r="N19">
        <v>2.929999999999999E-27</v>
      </c>
      <c r="O19">
        <v>1.3878799999999999E-27</v>
      </c>
      <c r="P19">
        <v>3.286</v>
      </c>
      <c r="Q19">
        <v>0.13221964099636191</v>
      </c>
      <c r="R19">
        <v>3.1079983677279588E+43</v>
      </c>
      <c r="S19">
        <v>2.9709734903462121E-13</v>
      </c>
      <c r="T19">
        <v>1.9056810907909581E-13</v>
      </c>
      <c r="U19">
        <v>1.140902553052313E+46</v>
      </c>
      <c r="V19">
        <f t="shared" si="0"/>
        <v>46.06</v>
      </c>
      <c r="W19">
        <v>7.3181279767446129E+45</v>
      </c>
      <c r="X19">
        <v>298.041</v>
      </c>
      <c r="Y19">
        <f t="shared" si="1"/>
        <v>298.04000000000002</v>
      </c>
      <c r="Z19" t="s">
        <v>87</v>
      </c>
      <c r="AA19">
        <v>3.1079983677279588E+43</v>
      </c>
      <c r="AB19">
        <v>3.1248775215663351E+43</v>
      </c>
      <c r="AC19">
        <v>80</v>
      </c>
      <c r="AD19">
        <v>47.02</v>
      </c>
      <c r="AE19">
        <v>0</v>
      </c>
      <c r="AF19">
        <v>837702838.44099998</v>
      </c>
      <c r="AG19">
        <v>16.632475110221101</v>
      </c>
      <c r="AH19">
        <v>17.919</v>
      </c>
      <c r="AI19">
        <f t="shared" si="2"/>
        <v>17.920000000000002</v>
      </c>
      <c r="AJ19" t="s">
        <v>108</v>
      </c>
      <c r="AK19">
        <v>0</v>
      </c>
      <c r="AL19">
        <v>0</v>
      </c>
      <c r="AM19">
        <v>0</v>
      </c>
      <c r="AN19">
        <v>0</v>
      </c>
    </row>
    <row r="20" spans="1:47" x14ac:dyDescent="0.25">
      <c r="A20">
        <v>14</v>
      </c>
      <c r="B20" t="s">
        <v>62</v>
      </c>
      <c r="C20" t="s">
        <v>74</v>
      </c>
      <c r="D20" t="s">
        <v>74</v>
      </c>
      <c r="E20">
        <v>2.3932359999999999</v>
      </c>
      <c r="F20">
        <v>47</v>
      </c>
      <c r="G20">
        <v>1.6</v>
      </c>
      <c r="H20">
        <v>19343.56774402767</v>
      </c>
      <c r="I20">
        <v>224</v>
      </c>
      <c r="J20">
        <v>760.08</v>
      </c>
      <c r="K20">
        <v>8.14</v>
      </c>
      <c r="L20">
        <v>1.26E-26</v>
      </c>
      <c r="M20">
        <v>4.3147134909398183E-27</v>
      </c>
      <c r="N20">
        <v>5.2000000000000003E-27</v>
      </c>
      <c r="O20">
        <v>1.4815300000000001E-27</v>
      </c>
      <c r="P20">
        <v>8.5050000000000008</v>
      </c>
      <c r="Q20">
        <v>2.9221257542356362E-2</v>
      </c>
      <c r="R20">
        <v>4.3269720809220809E+43</v>
      </c>
      <c r="S20">
        <v>2.9522740782790201E-13</v>
      </c>
      <c r="T20">
        <v>1.7604183545695411E-13</v>
      </c>
      <c r="U20">
        <v>1.321724028345281E+46</v>
      </c>
      <c r="V20">
        <f t="shared" si="0"/>
        <v>46.12</v>
      </c>
      <c r="W20">
        <v>7.8813388509341505E+45</v>
      </c>
      <c r="X20">
        <v>345.27800000000002</v>
      </c>
      <c r="Y20">
        <f t="shared" si="1"/>
        <v>345.28</v>
      </c>
      <c r="Z20" t="s">
        <v>79</v>
      </c>
      <c r="AA20">
        <v>4.3269720809220819E+43</v>
      </c>
      <c r="AB20">
        <v>4.053554346204282E+43</v>
      </c>
      <c r="AC20">
        <v>81</v>
      </c>
      <c r="AD20">
        <v>46.98</v>
      </c>
      <c r="AE20">
        <v>0</v>
      </c>
      <c r="AF20">
        <v>763994068.81700003</v>
      </c>
      <c r="AG20">
        <v>15.16899758583881</v>
      </c>
      <c r="AH20">
        <v>22.762</v>
      </c>
      <c r="AI20">
        <f t="shared" si="2"/>
        <v>22.76</v>
      </c>
      <c r="AJ20" t="s">
        <v>109</v>
      </c>
      <c r="AK20">
        <v>0</v>
      </c>
      <c r="AL20">
        <v>0</v>
      </c>
      <c r="AM20">
        <v>0</v>
      </c>
      <c r="AN20">
        <v>0</v>
      </c>
    </row>
    <row r="21" spans="1:47" x14ac:dyDescent="0.25">
      <c r="A21">
        <v>15</v>
      </c>
      <c r="B21" t="s">
        <v>63</v>
      </c>
      <c r="C21" t="s">
        <v>74</v>
      </c>
      <c r="D21" t="s">
        <v>74</v>
      </c>
      <c r="E21">
        <v>2.9156300000000002</v>
      </c>
      <c r="F21">
        <v>47</v>
      </c>
      <c r="G21">
        <v>1.6</v>
      </c>
      <c r="H21">
        <v>24564.425238830561</v>
      </c>
      <c r="I21">
        <v>224</v>
      </c>
      <c r="J21">
        <v>877.1</v>
      </c>
      <c r="K21">
        <v>7.77</v>
      </c>
      <c r="L21">
        <v>4.0399999999999998E-27</v>
      </c>
      <c r="M21">
        <v>4.2007931744126479E-27</v>
      </c>
      <c r="N21">
        <v>1.6299999999999998E-27</v>
      </c>
      <c r="O21">
        <v>1.5398299999999999E-27</v>
      </c>
      <c r="P21">
        <v>2.6240000000000001</v>
      </c>
      <c r="Q21">
        <v>9.06370239111573E-2</v>
      </c>
      <c r="R21">
        <v>6.7936549656670801E+43</v>
      </c>
      <c r="S21">
        <v>1.592181170765233E-13</v>
      </c>
      <c r="T21">
        <v>1.013621541709367E-13</v>
      </c>
      <c r="U21">
        <v>1.1495203180245669E+46</v>
      </c>
      <c r="V21">
        <f t="shared" si="0"/>
        <v>46.06</v>
      </c>
      <c r="W21">
        <v>7.3181279767446129E+45</v>
      </c>
      <c r="X21">
        <v>300.29300000000001</v>
      </c>
      <c r="Y21">
        <f t="shared" si="1"/>
        <v>300.29000000000002</v>
      </c>
      <c r="Z21" t="s">
        <v>87</v>
      </c>
      <c r="AA21">
        <v>6.7936549656670781E+43</v>
      </c>
      <c r="AB21">
        <v>6.7975122669773827E+43</v>
      </c>
      <c r="AC21">
        <v>80</v>
      </c>
      <c r="AD21">
        <v>47.1</v>
      </c>
      <c r="AE21">
        <v>0</v>
      </c>
      <c r="AF21">
        <v>1007140329.4349999</v>
      </c>
      <c r="AG21">
        <v>19.99663328467809</v>
      </c>
      <c r="AH21">
        <v>15.016999999999999</v>
      </c>
      <c r="AI21">
        <f t="shared" si="2"/>
        <v>15.02</v>
      </c>
      <c r="AJ21" t="s">
        <v>110</v>
      </c>
      <c r="AK21">
        <v>0</v>
      </c>
      <c r="AL21">
        <v>0</v>
      </c>
      <c r="AM21">
        <v>0</v>
      </c>
      <c r="AN21">
        <v>0</v>
      </c>
    </row>
    <row r="22" spans="1:47" x14ac:dyDescent="0.25">
      <c r="A22">
        <v>17</v>
      </c>
      <c r="B22" t="s">
        <v>64</v>
      </c>
      <c r="C22" t="s">
        <v>74</v>
      </c>
      <c r="D22" t="s">
        <v>75</v>
      </c>
      <c r="E22">
        <v>2.6222789999999998</v>
      </c>
      <c r="F22">
        <v>47</v>
      </c>
      <c r="G22">
        <v>1.6</v>
      </c>
      <c r="H22">
        <v>21611.605661935781</v>
      </c>
      <c r="I22">
        <v>224</v>
      </c>
      <c r="J22">
        <v>811.39</v>
      </c>
      <c r="K22">
        <v>7.99</v>
      </c>
      <c r="L22">
        <v>6.3299999999999987E-27</v>
      </c>
      <c r="M22">
        <v>6.0073729336518533E-27</v>
      </c>
      <c r="N22">
        <v>4.3799999999999992E-27</v>
      </c>
      <c r="O22">
        <v>1.56738E-27</v>
      </c>
      <c r="P22">
        <v>4.0389999999999997</v>
      </c>
      <c r="Q22">
        <v>5.0967940971271268E-2</v>
      </c>
      <c r="R22">
        <v>7.5199964467897878E+43</v>
      </c>
      <c r="S22">
        <v>3.1352959327651831E-13</v>
      </c>
      <c r="T22">
        <v>2.2563942089729681E-13</v>
      </c>
      <c r="U22">
        <v>1.7521188527130509E+46</v>
      </c>
      <c r="V22">
        <f t="shared" si="0"/>
        <v>46.24</v>
      </c>
      <c r="W22">
        <v>1.260956195993695E+46</v>
      </c>
      <c r="X22">
        <v>457.71100000000001</v>
      </c>
      <c r="Y22">
        <f t="shared" si="1"/>
        <v>457.71</v>
      </c>
      <c r="Z22" t="s">
        <v>78</v>
      </c>
      <c r="AA22">
        <v>7.5199964467897859E+43</v>
      </c>
      <c r="AB22">
        <v>7.9254512693258995E+43</v>
      </c>
      <c r="AC22">
        <v>84</v>
      </c>
      <c r="AD22">
        <v>46.97</v>
      </c>
      <c r="AE22">
        <v>0</v>
      </c>
      <c r="AF22">
        <v>746603440.63800001</v>
      </c>
      <c r="AG22">
        <v>14.82370904547059</v>
      </c>
      <c r="AH22">
        <v>30.876999999999999</v>
      </c>
      <c r="AI22">
        <f t="shared" si="2"/>
        <v>30.88</v>
      </c>
      <c r="AJ22" t="s">
        <v>111</v>
      </c>
      <c r="AK22">
        <v>0</v>
      </c>
      <c r="AL22">
        <v>0</v>
      </c>
      <c r="AM22">
        <v>0</v>
      </c>
      <c r="AN22">
        <v>0</v>
      </c>
    </row>
    <row r="23" spans="1:47" x14ac:dyDescent="0.25">
      <c r="A23">
        <v>18</v>
      </c>
      <c r="B23" t="s">
        <v>65</v>
      </c>
      <c r="C23" t="s">
        <v>74</v>
      </c>
      <c r="D23" t="s">
        <v>75</v>
      </c>
      <c r="E23">
        <v>3.1469680000000002</v>
      </c>
      <c r="F23">
        <v>47</v>
      </c>
      <c r="G23">
        <v>1.6</v>
      </c>
      <c r="H23">
        <v>26926.827157023668</v>
      </c>
      <c r="I23">
        <v>224</v>
      </c>
      <c r="J23">
        <v>928.92</v>
      </c>
      <c r="K23">
        <v>7.59</v>
      </c>
      <c r="L23">
        <v>8.1099999999999988E-27</v>
      </c>
      <c r="M23">
        <v>7.5798098961452835E-27</v>
      </c>
      <c r="N23">
        <v>2.8099999999999999E-27</v>
      </c>
      <c r="O23">
        <v>1.74756E-27</v>
      </c>
      <c r="P23">
        <v>4.641</v>
      </c>
      <c r="Q23">
        <v>6.5374858675057476E-2</v>
      </c>
      <c r="R23">
        <v>1.4729488021667679E+44</v>
      </c>
      <c r="S23">
        <v>2.274454692237661E-13</v>
      </c>
      <c r="T23">
        <v>1.5926438917241981E-13</v>
      </c>
      <c r="U23">
        <v>1.973143220758434E+46</v>
      </c>
      <c r="V23">
        <f t="shared" si="0"/>
        <v>46.3</v>
      </c>
      <c r="W23">
        <v>1.3816562311673271E+46</v>
      </c>
      <c r="X23">
        <v>515.45000000000005</v>
      </c>
      <c r="Y23">
        <f t="shared" si="1"/>
        <v>515.45000000000005</v>
      </c>
      <c r="Z23" t="s">
        <v>85</v>
      </c>
      <c r="AA23">
        <v>1.4729488021667679E+44</v>
      </c>
      <c r="AB23">
        <v>1.4822962161869211E+44</v>
      </c>
      <c r="AC23">
        <v>85</v>
      </c>
      <c r="AD23">
        <v>47.08</v>
      </c>
      <c r="AE23">
        <v>0</v>
      </c>
      <c r="AF23">
        <v>961811547.69400001</v>
      </c>
      <c r="AG23">
        <v>19.096636532256909</v>
      </c>
      <c r="AH23">
        <v>26.992000000000001</v>
      </c>
      <c r="AI23">
        <f t="shared" si="2"/>
        <v>26.99</v>
      </c>
      <c r="AJ23" t="s">
        <v>112</v>
      </c>
      <c r="AK23">
        <v>0</v>
      </c>
      <c r="AL23">
        <v>0</v>
      </c>
      <c r="AM23">
        <v>0</v>
      </c>
      <c r="AN23">
        <v>0</v>
      </c>
    </row>
    <row r="24" spans="1:47" x14ac:dyDescent="0.25">
      <c r="A24">
        <v>19</v>
      </c>
      <c r="B24" t="s">
        <v>66</v>
      </c>
      <c r="C24" t="s">
        <v>74</v>
      </c>
      <c r="D24" t="s">
        <v>74</v>
      </c>
      <c r="E24">
        <v>2.785399</v>
      </c>
      <c r="F24">
        <v>47</v>
      </c>
      <c r="G24">
        <v>1.6</v>
      </c>
      <c r="H24">
        <v>23247.302918759669</v>
      </c>
      <c r="I24">
        <v>224</v>
      </c>
      <c r="J24">
        <v>847.93</v>
      </c>
      <c r="K24">
        <v>7.87</v>
      </c>
      <c r="L24">
        <v>5.6999999999999996E-27</v>
      </c>
      <c r="M24">
        <v>4.7085195164023192E-27</v>
      </c>
      <c r="N24">
        <v>3.5199999999999999E-27</v>
      </c>
      <c r="O24">
        <v>1.6579699999999999E-27</v>
      </c>
      <c r="P24">
        <v>3.4380000000000002</v>
      </c>
      <c r="Q24">
        <v>5.3356510993902491E-2</v>
      </c>
      <c r="R24">
        <v>6.8200647348935332E+43</v>
      </c>
      <c r="S24">
        <v>2.0498106659829079E-13</v>
      </c>
      <c r="T24">
        <v>1.2188321356474941E-13</v>
      </c>
      <c r="U24">
        <v>1.325469846615749E+46</v>
      </c>
      <c r="V24">
        <f t="shared" si="0"/>
        <v>46.12</v>
      </c>
      <c r="W24">
        <v>7.8813388509341505E+45</v>
      </c>
      <c r="X24">
        <v>346.25599999999997</v>
      </c>
      <c r="Y24">
        <f t="shared" si="1"/>
        <v>346.26</v>
      </c>
      <c r="Z24" t="s">
        <v>79</v>
      </c>
      <c r="AA24">
        <v>6.8200647348935332E+43</v>
      </c>
      <c r="AB24">
        <v>6.3946090798118966E+43</v>
      </c>
      <c r="AC24">
        <v>81</v>
      </c>
      <c r="AD24">
        <v>46.88</v>
      </c>
      <c r="AE24">
        <v>0</v>
      </c>
      <c r="AF24">
        <v>606862060.023</v>
      </c>
      <c r="AG24">
        <v>12.04916307489639</v>
      </c>
      <c r="AH24">
        <v>28.736999999999998</v>
      </c>
      <c r="AI24">
        <f t="shared" si="2"/>
        <v>28.74</v>
      </c>
      <c r="AJ24" t="s">
        <v>113</v>
      </c>
      <c r="AK24">
        <v>0</v>
      </c>
      <c r="AL24">
        <v>0</v>
      </c>
      <c r="AM24">
        <v>0</v>
      </c>
      <c r="AN24">
        <v>0</v>
      </c>
    </row>
    <row r="25" spans="1:47" x14ac:dyDescent="0.25">
      <c r="A25">
        <v>21</v>
      </c>
      <c r="B25" t="s">
        <v>67</v>
      </c>
      <c r="C25" t="s">
        <v>75</v>
      </c>
      <c r="D25" t="s">
        <v>75</v>
      </c>
      <c r="E25">
        <v>2.3371729999999999</v>
      </c>
      <c r="F25">
        <v>47</v>
      </c>
      <c r="G25">
        <v>1.6</v>
      </c>
      <c r="H25">
        <v>18793.929170734111</v>
      </c>
      <c r="I25">
        <v>224</v>
      </c>
      <c r="J25">
        <v>747.53</v>
      </c>
      <c r="K25">
        <v>8.18</v>
      </c>
      <c r="L25">
        <v>6.3199999999999992E-27</v>
      </c>
      <c r="M25">
        <v>6.1583449194432517E-27</v>
      </c>
      <c r="N25">
        <v>2.4799999999999999E-27</v>
      </c>
      <c r="O25">
        <v>9.4397700000000009E-28</v>
      </c>
      <c r="P25">
        <v>6.6950000000000003</v>
      </c>
      <c r="Q25">
        <v>2.557833553113088E-2</v>
      </c>
      <c r="R25">
        <v>5.8298603782275341E+43</v>
      </c>
      <c r="S25">
        <v>4.5166144867275912E-13</v>
      </c>
      <c r="T25">
        <v>3.2692932211605389E-13</v>
      </c>
      <c r="U25">
        <v>1.9087943868040581E+46</v>
      </c>
      <c r="V25">
        <f t="shared" si="0"/>
        <v>46.28</v>
      </c>
      <c r="W25">
        <v>1.3816562311673271E+46</v>
      </c>
      <c r="X25">
        <v>498.64</v>
      </c>
      <c r="Y25">
        <f t="shared" si="1"/>
        <v>498.64</v>
      </c>
      <c r="Z25" t="s">
        <v>85</v>
      </c>
      <c r="AA25">
        <v>5.8298603782275341E+43</v>
      </c>
      <c r="AB25">
        <v>6.0261508641902469E+43</v>
      </c>
      <c r="AC25">
        <v>85</v>
      </c>
      <c r="AD25">
        <v>46.89</v>
      </c>
      <c r="AE25">
        <v>12.67</v>
      </c>
      <c r="AF25">
        <v>620997693.30299997</v>
      </c>
      <c r="AG25">
        <v>12.329824137389441</v>
      </c>
      <c r="AH25">
        <v>40.442</v>
      </c>
      <c r="AI25">
        <f t="shared" si="2"/>
        <v>40.44</v>
      </c>
      <c r="AJ25" t="s">
        <v>114</v>
      </c>
      <c r="AK25">
        <v>43.5</v>
      </c>
      <c r="AL25">
        <v>1.6</v>
      </c>
      <c r="AM25">
        <v>32.5</v>
      </c>
      <c r="AN25">
        <v>2.15</v>
      </c>
    </row>
    <row r="26" spans="1:47" x14ac:dyDescent="0.25">
      <c r="A26">
        <v>22</v>
      </c>
      <c r="B26" t="s">
        <v>68</v>
      </c>
      <c r="C26" t="s">
        <v>75</v>
      </c>
      <c r="D26" t="s">
        <v>75</v>
      </c>
      <c r="E26">
        <v>2.5204650000000002</v>
      </c>
      <c r="F26">
        <v>47</v>
      </c>
      <c r="G26">
        <v>1.6</v>
      </c>
      <c r="H26">
        <v>20599.09472739583</v>
      </c>
      <c r="I26">
        <v>224</v>
      </c>
      <c r="J26">
        <v>788.58</v>
      </c>
      <c r="K26">
        <v>8.06</v>
      </c>
      <c r="L26">
        <v>2.34E-26</v>
      </c>
      <c r="M26">
        <v>2.31776487849909E-26</v>
      </c>
      <c r="N26">
        <v>1.5000000000000001E-27</v>
      </c>
      <c r="O26">
        <v>4.3450400000000002E-27</v>
      </c>
      <c r="P26">
        <v>5.3849999999999998</v>
      </c>
      <c r="Q26">
        <v>9.5021886756024628E-3</v>
      </c>
      <c r="R26">
        <v>2.6358738402425391E+44</v>
      </c>
      <c r="S26">
        <v>1.3610750289959359E-12</v>
      </c>
      <c r="T26">
        <v>1.6749150155158749E-12</v>
      </c>
      <c r="U26">
        <v>6.9101788861656143E+46</v>
      </c>
      <c r="V26">
        <f t="shared" si="0"/>
        <v>46.84</v>
      </c>
      <c r="W26">
        <v>8.5035447199980304E+46</v>
      </c>
      <c r="X26">
        <v>1805.1669999999999</v>
      </c>
      <c r="Y26">
        <f t="shared" si="1"/>
        <v>1805.17</v>
      </c>
      <c r="Z26" t="s">
        <v>88</v>
      </c>
      <c r="AA26">
        <v>2.6358738402425399E+44</v>
      </c>
      <c r="AB26">
        <v>2.749368800249424E+44</v>
      </c>
      <c r="AC26">
        <v>100</v>
      </c>
      <c r="AD26">
        <v>47.09</v>
      </c>
      <c r="AE26">
        <v>13.04</v>
      </c>
      <c r="AF26">
        <v>984215016.64999998</v>
      </c>
      <c r="AG26">
        <v>19.541454339591368</v>
      </c>
      <c r="AH26">
        <v>92.376000000000005</v>
      </c>
      <c r="AI26">
        <f t="shared" si="2"/>
        <v>92.38</v>
      </c>
      <c r="AJ26" t="s">
        <v>115</v>
      </c>
      <c r="AK26">
        <v>38</v>
      </c>
      <c r="AL26">
        <v>1.6</v>
      </c>
      <c r="AM26">
        <v>31</v>
      </c>
      <c r="AN26">
        <v>2</v>
      </c>
      <c r="AO26">
        <v>5.4299999999999998E-27</v>
      </c>
      <c r="AP26">
        <v>1.25E-27</v>
      </c>
      <c r="AQ26" t="s">
        <v>121</v>
      </c>
      <c r="AR26" t="s">
        <v>123</v>
      </c>
      <c r="AS26" t="s">
        <v>125</v>
      </c>
      <c r="AT26" t="s">
        <v>127</v>
      </c>
      <c r="AU26">
        <v>1.7339400000000001E-27</v>
      </c>
    </row>
    <row r="27" spans="1:47" x14ac:dyDescent="0.25">
      <c r="A27">
        <v>24</v>
      </c>
      <c r="B27" t="s">
        <v>69</v>
      </c>
      <c r="C27" t="s">
        <v>75</v>
      </c>
      <c r="D27" t="s">
        <v>75</v>
      </c>
      <c r="E27">
        <v>2.348147</v>
      </c>
      <c r="F27">
        <v>47</v>
      </c>
      <c r="G27">
        <v>1.6</v>
      </c>
      <c r="H27">
        <v>18901.338683250229</v>
      </c>
      <c r="I27">
        <v>224</v>
      </c>
      <c r="J27">
        <v>749.98</v>
      </c>
      <c r="K27">
        <v>8.17</v>
      </c>
      <c r="L27">
        <v>1.6900000000000001E-26</v>
      </c>
      <c r="M27">
        <v>1.6461158138449491E-26</v>
      </c>
      <c r="N27">
        <v>6.0000000000000002E-27</v>
      </c>
      <c r="O27">
        <v>1.92743E-27</v>
      </c>
      <c r="P27">
        <v>8.7680000000000007</v>
      </c>
      <c r="Q27">
        <v>2.596697405624317E-2</v>
      </c>
      <c r="R27">
        <v>1.5761751932671851E+44</v>
      </c>
      <c r="S27">
        <v>1.19087062755095E-12</v>
      </c>
      <c r="T27">
        <v>1.1603898394049701E-12</v>
      </c>
      <c r="U27">
        <v>5.0905026313342442E+46</v>
      </c>
      <c r="V27">
        <f t="shared" si="0"/>
        <v>46.71</v>
      </c>
      <c r="W27">
        <v>4.9602092739597767E+46</v>
      </c>
      <c r="X27">
        <v>1329.807</v>
      </c>
      <c r="Y27">
        <f t="shared" si="1"/>
        <v>1329.81</v>
      </c>
      <c r="Z27" t="s">
        <v>86</v>
      </c>
      <c r="AA27">
        <v>1.5761751932671851E+44</v>
      </c>
      <c r="AB27">
        <v>1.5437216678265011E+44</v>
      </c>
      <c r="AC27">
        <v>96</v>
      </c>
      <c r="AD27">
        <v>47.38</v>
      </c>
      <c r="AE27">
        <v>12.82</v>
      </c>
      <c r="AF27">
        <v>1919066335.2160001</v>
      </c>
      <c r="AG27">
        <v>38.102799215470583</v>
      </c>
      <c r="AH27">
        <v>34.901000000000003</v>
      </c>
      <c r="AI27">
        <f t="shared" si="2"/>
        <v>34.9</v>
      </c>
      <c r="AJ27" t="s">
        <v>116</v>
      </c>
      <c r="AK27">
        <v>41</v>
      </c>
      <c r="AL27">
        <v>1.6</v>
      </c>
      <c r="AM27">
        <v>35.5</v>
      </c>
      <c r="AN27">
        <v>1.85</v>
      </c>
    </row>
    <row r="28" spans="1:47" x14ac:dyDescent="0.25">
      <c r="A28">
        <v>25</v>
      </c>
      <c r="B28" t="s">
        <v>70</v>
      </c>
      <c r="C28" t="s">
        <v>75</v>
      </c>
      <c r="D28" t="s">
        <v>74</v>
      </c>
      <c r="E28">
        <v>2.2333980000000002</v>
      </c>
      <c r="F28">
        <v>47</v>
      </c>
      <c r="G28">
        <v>1.6</v>
      </c>
      <c r="H28">
        <v>17782.653695409161</v>
      </c>
      <c r="I28">
        <v>224</v>
      </c>
      <c r="J28">
        <v>724.28</v>
      </c>
      <c r="K28">
        <v>8.25</v>
      </c>
      <c r="L28">
        <v>3.5199999999999999E-27</v>
      </c>
      <c r="M28">
        <v>3.0816079843929091E-27</v>
      </c>
      <c r="N28">
        <v>1.6800000000000001E-27</v>
      </c>
      <c r="O28">
        <v>1.3627399999999999E-27</v>
      </c>
      <c r="P28">
        <v>2.5830000000000002</v>
      </c>
      <c r="Q28">
        <v>0.24622256522571959</v>
      </c>
      <c r="R28">
        <v>2.6117373837383638E+43</v>
      </c>
      <c r="S28">
        <v>2.5789476507834428E-13</v>
      </c>
      <c r="T28">
        <v>1.455780519402599E-13</v>
      </c>
      <c r="U28">
        <v>9.7576811596646398E+45</v>
      </c>
      <c r="V28">
        <f t="shared" si="0"/>
        <v>45.99</v>
      </c>
      <c r="W28">
        <v>5.5080769640540299E+45</v>
      </c>
      <c r="X28">
        <v>254.90299999999999</v>
      </c>
      <c r="Y28">
        <f t="shared" si="1"/>
        <v>254.9</v>
      </c>
      <c r="Z28" t="s">
        <v>89</v>
      </c>
      <c r="AA28">
        <v>2.6117373837383638E+43</v>
      </c>
      <c r="AB28">
        <v>2.5158862407731081E+43</v>
      </c>
      <c r="AC28">
        <v>77</v>
      </c>
      <c r="AD28">
        <v>47.67</v>
      </c>
      <c r="AE28">
        <v>12.45</v>
      </c>
      <c r="AF28">
        <v>3741881130.2979999</v>
      </c>
      <c r="AG28">
        <v>74.294537285950241</v>
      </c>
      <c r="AH28">
        <v>3.431</v>
      </c>
      <c r="AI28">
        <f t="shared" si="2"/>
        <v>3.43</v>
      </c>
      <c r="AJ28" t="s">
        <v>117</v>
      </c>
      <c r="AK28">
        <v>68</v>
      </c>
      <c r="AL28">
        <v>1.6</v>
      </c>
      <c r="AM28">
        <v>68.5</v>
      </c>
      <c r="AN28">
        <v>1.5</v>
      </c>
    </row>
    <row r="29" spans="1:47" x14ac:dyDescent="0.25">
      <c r="A29">
        <v>23</v>
      </c>
      <c r="B29" t="s">
        <v>71</v>
      </c>
      <c r="C29" t="s">
        <v>75</v>
      </c>
      <c r="D29" t="s">
        <v>75</v>
      </c>
      <c r="E29">
        <v>2.0350000000000001</v>
      </c>
      <c r="F29">
        <v>47</v>
      </c>
      <c r="G29">
        <v>1.6</v>
      </c>
      <c r="H29">
        <v>15873.01503417751</v>
      </c>
      <c r="I29">
        <v>224</v>
      </c>
      <c r="J29">
        <v>679.84</v>
      </c>
      <c r="K29">
        <v>8.35</v>
      </c>
      <c r="L29">
        <v>4.41E-27</v>
      </c>
      <c r="M29">
        <v>4.0972028619456867E-27</v>
      </c>
      <c r="N29">
        <v>2.01E-27</v>
      </c>
      <c r="O29">
        <v>1.3989999999999999E-27</v>
      </c>
      <c r="P29">
        <v>3.1520000000000001</v>
      </c>
      <c r="Q29">
        <v>7.0929056248143621E-2</v>
      </c>
      <c r="R29">
        <v>2.7667205471010268E+43</v>
      </c>
      <c r="S29">
        <v>4.4733545798053151E-13</v>
      </c>
      <c r="T29">
        <v>2.6143888963013498E-13</v>
      </c>
      <c r="U29">
        <v>1.3485378282359421E+46</v>
      </c>
      <c r="V29">
        <f t="shared" si="0"/>
        <v>46.13</v>
      </c>
      <c r="W29">
        <v>7.8813388509341505E+45</v>
      </c>
      <c r="X29">
        <v>352.28300000000002</v>
      </c>
      <c r="Y29">
        <f t="shared" si="1"/>
        <v>352.28</v>
      </c>
      <c r="Z29" t="s">
        <v>79</v>
      </c>
      <c r="AA29">
        <v>2.7667205471010268E+43</v>
      </c>
      <c r="AB29">
        <v>2.5498227989629931E+43</v>
      </c>
      <c r="AC29">
        <v>81</v>
      </c>
      <c r="AD29">
        <v>46.98</v>
      </c>
      <c r="AE29">
        <v>12.73</v>
      </c>
      <c r="AF29">
        <v>763994068.81700003</v>
      </c>
      <c r="AG29">
        <v>15.16899758583881</v>
      </c>
      <c r="AH29">
        <v>23.224</v>
      </c>
      <c r="AI29">
        <f t="shared" si="2"/>
        <v>23.22</v>
      </c>
      <c r="AJ29" t="s">
        <v>109</v>
      </c>
      <c r="AK29">
        <v>61.5</v>
      </c>
      <c r="AL29">
        <v>1.6</v>
      </c>
      <c r="AM29">
        <v>63</v>
      </c>
      <c r="AN29">
        <v>1.1499999999999999</v>
      </c>
    </row>
    <row r="30" spans="1:47" x14ac:dyDescent="0.25">
      <c r="A30">
        <v>2</v>
      </c>
      <c r="B30" t="s">
        <v>72</v>
      </c>
      <c r="C30" t="s">
        <v>74</v>
      </c>
      <c r="D30" t="s">
        <v>74</v>
      </c>
      <c r="E30">
        <v>2.9266399999999999</v>
      </c>
      <c r="F30">
        <v>47</v>
      </c>
      <c r="G30">
        <v>1.6</v>
      </c>
      <c r="H30">
        <v>24676.213361673621</v>
      </c>
      <c r="I30">
        <v>224</v>
      </c>
      <c r="J30">
        <v>879.57</v>
      </c>
      <c r="K30">
        <v>7.76</v>
      </c>
      <c r="L30">
        <v>1.15E-27</v>
      </c>
      <c r="M30">
        <v>8.5037470175423218E-28</v>
      </c>
      <c r="N30">
        <v>6.1999999999999998E-28</v>
      </c>
      <c r="O30">
        <v>4.6398100000000004E-28</v>
      </c>
      <c r="P30">
        <v>2.4790000000000001</v>
      </c>
      <c r="Q30">
        <v>0.38907361741520141</v>
      </c>
      <c r="R30">
        <v>1.3877982574369489E+43</v>
      </c>
      <c r="S30">
        <v>3.1863216048301049E-14</v>
      </c>
      <c r="T30">
        <v>1.2523681441130139E-14</v>
      </c>
      <c r="U30">
        <v>2.3214407098239489E+45</v>
      </c>
      <c r="V30">
        <f t="shared" si="0"/>
        <v>45.37</v>
      </c>
      <c r="W30">
        <v>9.1243093259119837E+44</v>
      </c>
      <c r="X30">
        <v>60.643999999999998</v>
      </c>
      <c r="Y30">
        <f t="shared" si="1"/>
        <v>60.64</v>
      </c>
      <c r="Z30" t="s">
        <v>90</v>
      </c>
      <c r="AA30">
        <v>1.3877982574369489E+43</v>
      </c>
      <c r="AB30">
        <v>1.329569365465246E+43</v>
      </c>
      <c r="AC30">
        <v>62</v>
      </c>
      <c r="AD30">
        <v>47.22</v>
      </c>
      <c r="AE30">
        <v>0</v>
      </c>
      <c r="AF30">
        <v>1327669525.95</v>
      </c>
      <c r="AG30">
        <v>26.360696575968081</v>
      </c>
      <c r="AH30">
        <v>2.3010000000000002</v>
      </c>
      <c r="AI30">
        <f t="shared" si="2"/>
        <v>2.2999999999999998</v>
      </c>
      <c r="AJ30" t="s">
        <v>118</v>
      </c>
      <c r="AK30">
        <v>0</v>
      </c>
      <c r="AL30">
        <v>0</v>
      </c>
      <c r="AM30">
        <v>0</v>
      </c>
      <c r="AN30">
        <v>0</v>
      </c>
    </row>
    <row r="31" spans="1:47" x14ac:dyDescent="0.25">
      <c r="A31">
        <v>26</v>
      </c>
      <c r="B31" t="s">
        <v>73</v>
      </c>
      <c r="C31" t="s">
        <v>75</v>
      </c>
      <c r="D31" t="s">
        <v>75</v>
      </c>
      <c r="E31">
        <v>3.3260559999999999</v>
      </c>
      <c r="F31">
        <v>47</v>
      </c>
      <c r="G31">
        <v>1.6</v>
      </c>
      <c r="H31">
        <v>28774.142395991192</v>
      </c>
      <c r="I31">
        <v>224</v>
      </c>
      <c r="J31">
        <v>969.04</v>
      </c>
      <c r="K31">
        <v>7.45</v>
      </c>
      <c r="L31">
        <v>3.0759999999999998E-26</v>
      </c>
      <c r="M31">
        <v>3.0349105393827312E-26</v>
      </c>
      <c r="N31">
        <v>6.0000000000000001E-28</v>
      </c>
      <c r="O31">
        <v>4.3610900000000002E-27</v>
      </c>
      <c r="P31">
        <v>7.0529999999999999</v>
      </c>
      <c r="Q31">
        <v>1.335808212525E-2</v>
      </c>
      <c r="R31">
        <v>6.7345664676602177E+44</v>
      </c>
      <c r="S31">
        <v>7.6773563842201025E-13</v>
      </c>
      <c r="T31">
        <v>8.5838924690327521E-13</v>
      </c>
      <c r="U31">
        <v>7.6054940786011993E+46</v>
      </c>
      <c r="V31">
        <f t="shared" si="0"/>
        <v>46.88</v>
      </c>
      <c r="W31">
        <v>8.5035447199980304E+46</v>
      </c>
      <c r="X31">
        <v>1986.806</v>
      </c>
      <c r="Y31">
        <f t="shared" si="1"/>
        <v>1986.81</v>
      </c>
      <c r="Z31" t="s">
        <v>88</v>
      </c>
      <c r="AA31">
        <v>6.7345664676602201E+44</v>
      </c>
      <c r="AB31">
        <v>6.3621953513819751E+44</v>
      </c>
      <c r="AC31">
        <v>100</v>
      </c>
      <c r="AD31">
        <v>47.39</v>
      </c>
      <c r="AE31">
        <v>13.35</v>
      </c>
      <c r="AF31">
        <v>1963767132.5480001</v>
      </c>
      <c r="AG31">
        <v>38.990327423471477</v>
      </c>
      <c r="AH31">
        <v>50.956000000000003</v>
      </c>
      <c r="AI31">
        <f t="shared" si="2"/>
        <v>50.96</v>
      </c>
      <c r="AJ31" t="s">
        <v>119</v>
      </c>
      <c r="AK31">
        <v>42.5</v>
      </c>
      <c r="AL31">
        <v>1.6</v>
      </c>
      <c r="AM31">
        <v>47</v>
      </c>
      <c r="AN31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Tamir Cohen</cp:lastModifiedBy>
  <dcterms:created xsi:type="dcterms:W3CDTF">2024-01-11T09:42:52Z</dcterms:created>
  <dcterms:modified xsi:type="dcterms:W3CDTF">2024-01-12T14:45:39Z</dcterms:modified>
</cp:coreProperties>
</file>