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3395" windowHeight="73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2" i="1" l="1"/>
  <c r="H102" i="1"/>
  <c r="I68" i="1"/>
  <c r="H68" i="1"/>
  <c r="I35" i="1"/>
  <c r="H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J16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2" i="1"/>
</calcChain>
</file>

<file path=xl/sharedStrings.xml><?xml version="1.0" encoding="utf-8"?>
<sst xmlns="http://schemas.openxmlformats.org/spreadsheetml/2006/main" count="1178" uniqueCount="479">
  <si>
    <t>Code</t>
  </si>
  <si>
    <t>Actor</t>
  </si>
  <si>
    <t>Intended Mood</t>
  </si>
  <si>
    <t>Scenario</t>
  </si>
  <si>
    <t>Filename</t>
  </si>
  <si>
    <t>Beginning</t>
  </si>
  <si>
    <t>End</t>
  </si>
  <si>
    <t>0110</t>
  </si>
  <si>
    <t>Number of frames</t>
  </si>
  <si>
    <t>0111</t>
  </si>
  <si>
    <t xml:space="preserve"> Ashley</t>
  </si>
  <si>
    <t xml:space="preserve"> Anxiety</t>
  </si>
  <si>
    <t>0112</t>
  </si>
  <si>
    <t xml:space="preserve"> Depression</t>
  </si>
  <si>
    <t>0113</t>
  </si>
  <si>
    <t>0114</t>
  </si>
  <si>
    <t xml:space="preserve"> Amusement</t>
  </si>
  <si>
    <t>0210</t>
  </si>
  <si>
    <t xml:space="preserve"> Cheyenne</t>
  </si>
  <si>
    <t>0211</t>
  </si>
  <si>
    <t>0212</t>
  </si>
  <si>
    <t xml:space="preserve"> Amused</t>
  </si>
  <si>
    <t>0213</t>
  </si>
  <si>
    <t>0214</t>
  </si>
  <si>
    <t>0310</t>
  </si>
  <si>
    <t xml:space="preserve"> Chloé</t>
  </si>
  <si>
    <t>0311</t>
  </si>
  <si>
    <t>0312</t>
  </si>
  <si>
    <t>0313</t>
  </si>
  <si>
    <t>0314</t>
  </si>
  <si>
    <t>0315</t>
  </si>
  <si>
    <t>0410</t>
  </si>
  <si>
    <t xml:space="preserve"> Daniel</t>
  </si>
  <si>
    <t>0411</t>
  </si>
  <si>
    <t>0412</t>
  </si>
  <si>
    <t>0413</t>
  </si>
  <si>
    <t>0510</t>
  </si>
  <si>
    <t xml:space="preserve"> Daphne</t>
  </si>
  <si>
    <t>0515</t>
  </si>
  <si>
    <t>0516</t>
  </si>
  <si>
    <t>0517</t>
  </si>
  <si>
    <t>0610</t>
  </si>
  <si>
    <t xml:space="preserve"> Inger</t>
  </si>
  <si>
    <t>0611</t>
  </si>
  <si>
    <t>0612</t>
  </si>
  <si>
    <t>0710</t>
  </si>
  <si>
    <t xml:space="preserve"> Ivo</t>
  </si>
  <si>
    <t>0711</t>
  </si>
  <si>
    <t>0712</t>
  </si>
  <si>
    <t>0713</t>
  </si>
  <si>
    <t xml:space="preserve"> Kelly</t>
  </si>
  <si>
    <t>0910</t>
  </si>
  <si>
    <t xml:space="preserve"> Lars</t>
  </si>
  <si>
    <t>0913</t>
  </si>
  <si>
    <t>0914</t>
  </si>
  <si>
    <t>1010</t>
  </si>
  <si>
    <t xml:space="preserve"> Melissa</t>
  </si>
  <si>
    <t>1011</t>
  </si>
  <si>
    <t>1012</t>
  </si>
  <si>
    <t>1013</t>
  </si>
  <si>
    <t>1014</t>
  </si>
  <si>
    <t>1015</t>
  </si>
  <si>
    <t>1110</t>
  </si>
  <si>
    <t xml:space="preserve"> Nadine</t>
  </si>
  <si>
    <t>1111</t>
  </si>
  <si>
    <t>1112</t>
  </si>
  <si>
    <t>1210</t>
  </si>
  <si>
    <t xml:space="preserve"> Thijs</t>
  </si>
  <si>
    <t>1211</t>
  </si>
  <si>
    <t>1212</t>
  </si>
  <si>
    <t>1213</t>
  </si>
  <si>
    <t>1214</t>
  </si>
  <si>
    <t>1215</t>
  </si>
  <si>
    <t>1310</t>
  </si>
  <si>
    <t xml:space="preserve"> Tim</t>
  </si>
  <si>
    <t>1311</t>
  </si>
  <si>
    <t>1312</t>
  </si>
  <si>
    <t>1410</t>
  </si>
  <si>
    <t xml:space="preserve"> Tom</t>
  </si>
  <si>
    <t>1411</t>
  </si>
  <si>
    <t>1412</t>
  </si>
  <si>
    <t>1414</t>
  </si>
  <si>
    <t xml:space="preserve"> Ylva</t>
  </si>
  <si>
    <t xml:space="preserve"> 00000.mts</t>
  </si>
  <si>
    <t xml:space="preserve"> 00001.mts</t>
  </si>
  <si>
    <t xml:space="preserve"> 00002.mts</t>
  </si>
  <si>
    <t xml:space="preserve"> 00003.mts</t>
  </si>
  <si>
    <t xml:space="preserve"> 00004.mts</t>
  </si>
  <si>
    <t xml:space="preserve"> 00005.mts</t>
  </si>
  <si>
    <t xml:space="preserve"> 00006.mts</t>
  </si>
  <si>
    <t xml:space="preserve"> 00007.mts</t>
  </si>
  <si>
    <t xml:space="preserve"> Kelly Stress 1.mts</t>
  </si>
  <si>
    <t xml:space="preserve"> Kelly Stress 3 eten.mts</t>
  </si>
  <si>
    <t xml:space="preserve"> Kelly Verdriet 2 Bellen.mts</t>
  </si>
  <si>
    <t xml:space="preserve"> Kelly Verdriet 3 Bellen.mts</t>
  </si>
  <si>
    <t xml:space="preserve"> Kelly Verdriet 4 eten.mts</t>
  </si>
  <si>
    <t xml:space="preserve"> Ylva Stress 1.mts</t>
  </si>
  <si>
    <t xml:space="preserve"> Ylva Stress 2.mts</t>
  </si>
  <si>
    <t xml:space="preserve"> Ylva Stress 3 eten.mts</t>
  </si>
  <si>
    <t xml:space="preserve"> Ylva Verdriet 1 bellen.mts</t>
  </si>
  <si>
    <t xml:space="preserve"> Ylva Verdriet 2 bellen.mts</t>
  </si>
  <si>
    <t xml:space="preserve"> Ylva Verdriet 3 eten.mts</t>
  </si>
  <si>
    <t>0311a</t>
  </si>
  <si>
    <t>0311b</t>
  </si>
  <si>
    <t>0210a</t>
  </si>
  <si>
    <t>0211a</t>
  </si>
  <si>
    <t>0214a</t>
  </si>
  <si>
    <t>0314a</t>
  </si>
  <si>
    <t>0411b</t>
  </si>
  <si>
    <t>0411a</t>
  </si>
  <si>
    <t>0412a</t>
  </si>
  <si>
    <t>0412b</t>
  </si>
  <si>
    <t>0510a</t>
  </si>
  <si>
    <t>0510b</t>
  </si>
  <si>
    <t>0413a</t>
  </si>
  <si>
    <t>0413b</t>
  </si>
  <si>
    <t>0515a</t>
  </si>
  <si>
    <t>0516a</t>
  </si>
  <si>
    <t>0517a</t>
  </si>
  <si>
    <t>0610a</t>
  </si>
  <si>
    <t>0610b</t>
  </si>
  <si>
    <t>0611a</t>
  </si>
  <si>
    <t>0611b</t>
  </si>
  <si>
    <t>0612a</t>
  </si>
  <si>
    <t>0612c</t>
  </si>
  <si>
    <t>0612b</t>
  </si>
  <si>
    <t>0710a</t>
  </si>
  <si>
    <t>0712a</t>
  </si>
  <si>
    <t>0713a</t>
  </si>
  <si>
    <t>0713b</t>
  </si>
  <si>
    <t>0810</t>
  </si>
  <si>
    <t>0812</t>
  </si>
  <si>
    <t>0814</t>
  </si>
  <si>
    <t>0815</t>
  </si>
  <si>
    <t>0816</t>
  </si>
  <si>
    <t>0816a</t>
  </si>
  <si>
    <t>0812a</t>
  </si>
  <si>
    <t>0910a</t>
  </si>
  <si>
    <t>0914a</t>
  </si>
  <si>
    <t>0914b</t>
  </si>
  <si>
    <t>1010a</t>
  </si>
  <si>
    <t>1010b</t>
  </si>
  <si>
    <t>1011a</t>
  </si>
  <si>
    <t>1012a</t>
  </si>
  <si>
    <t>1013a</t>
  </si>
  <si>
    <t>1015a</t>
  </si>
  <si>
    <t>1110a</t>
  </si>
  <si>
    <t>1110b</t>
  </si>
  <si>
    <t>1110c</t>
  </si>
  <si>
    <t>1110d</t>
  </si>
  <si>
    <t>1111a</t>
  </si>
  <si>
    <t>1112a</t>
  </si>
  <si>
    <t>1112b</t>
  </si>
  <si>
    <t>1210a</t>
  </si>
  <si>
    <t>1211a</t>
  </si>
  <si>
    <t>1215a</t>
  </si>
  <si>
    <t>1213a</t>
  </si>
  <si>
    <t>1310a</t>
  </si>
  <si>
    <t>1310b</t>
  </si>
  <si>
    <t>1311a</t>
  </si>
  <si>
    <t>1312a</t>
  </si>
  <si>
    <t>1312b</t>
  </si>
  <si>
    <t>1410a</t>
  </si>
  <si>
    <t>1411a</t>
  </si>
  <si>
    <t>1411b</t>
  </si>
  <si>
    <t>1510</t>
  </si>
  <si>
    <t>1511</t>
  </si>
  <si>
    <t>1512</t>
  </si>
  <si>
    <t>1513</t>
  </si>
  <si>
    <t>1514</t>
  </si>
  <si>
    <t>1515</t>
  </si>
  <si>
    <t>1412a</t>
  </si>
  <si>
    <t>1412b</t>
  </si>
  <si>
    <t>1512a</t>
  </si>
  <si>
    <t>1515a</t>
  </si>
  <si>
    <t>0114a</t>
  </si>
  <si>
    <t>Seconds later than Kinect</t>
  </si>
  <si>
    <t>0310a</t>
  </si>
  <si>
    <t xml:space="preserve"> 00004 second half.mpg</t>
  </si>
  <si>
    <t>Beginning in msec</t>
  </si>
  <si>
    <t>Duration in msec</t>
  </si>
  <si>
    <t>O:\Recordings\Ashley\Kinect\Kinect Studio Capture (2013 sep-10 12.31.15.1) Ashley S 1.xed</t>
  </si>
  <si>
    <t>O:\Recordings\Ashley\Kinect\Kinect Studio Capture (2013 sep-10 12.45.41.3) Ashley S 2.xed</t>
  </si>
  <si>
    <t>O:\Recordings\Ashley\Kinect\Kinect Studio Capture (2013 sep-10 13.42.06.8) Ashley V 1.xed</t>
  </si>
  <si>
    <t>O:\Recordings\Ashley\Kinect\Kinect Studio Capture (2013 sep-10 13.54.11.4) Ashley V 2.xed</t>
  </si>
  <si>
    <t>O:\Recordings\Ashley\Kinect\Kinect Studio Capture (2013 sep-10 14.07.01.1) Ashley G 1.xed</t>
  </si>
  <si>
    <t>O:\Recordings\Cheyenne\Kinect\Kinect Studio Capture (2013 sep-04 11.59.53.8) Stress 1.xed</t>
  </si>
  <si>
    <t>O:\Recordings\Cheyenne\Kinect\Kinect Studio Capture (2013 sep-04 12.11.14.9) Stress 2.xed</t>
  </si>
  <si>
    <t>O:\Recordings\Cheyenne\Kinect\Kinect Studio Capture (2013 sep-04 12.49.00.0) Geamuseerd 1.xed</t>
  </si>
  <si>
    <t>O:\Recordings\Cheyenne\Kinect\Kinect Studio Capture (2013 sep-04 12.58.39.9) Geamuseerd 2.xed</t>
  </si>
  <si>
    <t>O:\Recordings\Cheyenne\Kinect\Kinect Studio Capture (2013 sep-04 13.28.02.8) Verdriet 1.xed</t>
  </si>
  <si>
    <t>O:\Recordings\Chloe\Kinect\Kinect Studio Capture (2013 sep-09 12.21.37.3) Chloe S 1.xed</t>
  </si>
  <si>
    <t>O:\Recordings\Chloe\Kinect\Kinect Studio Capture (2013 sep-09 12.33.22.7) Chloe S 2.xed</t>
  </si>
  <si>
    <t>O:\Recordings\Chloe\Kinect\Kinect Studio Capture (2013 sep-09 12.46.18.1) Chloe S 3.xed</t>
  </si>
  <si>
    <t>O:\Recordings\Chloe\Kinect\Kinect Studio Capture (2013 sep-09 13.53.39.1) Chloe V 1.xed</t>
  </si>
  <si>
    <t>O:\Recordings\Chloe\Kinect\Kinect Studio Capture (2013 sep-09 14.07.19.0) Chloe V 2.xed</t>
  </si>
  <si>
    <t>O:\Recordings\Chloe\Kinect\Kinect Studio Capture (2013 sep-09 14.19.03.4) Chloe G 1.xed</t>
  </si>
  <si>
    <t>O:\Recordings\Daniel\Kinect\Kinect Studio Capture (2013 sep-05 20.04.58.4) Daniel Stress 1.xed</t>
  </si>
  <si>
    <t>O:\Recordings\Daniel\Kinect\Kinect Studio Capture (2013 sep-05 20.26.28.1) Daniel Stress 2.xed</t>
  </si>
  <si>
    <t>O:\Recordings\Daniel\Kinect\Kinect Studio Capture (2013 sep-05 20.57.28.1) Daniel Geamuseerd 1.xed</t>
  </si>
  <si>
    <t>O:\Recordings\Daniel\Kinect\Kinect Studio Capture (2013 sep-05 21.17.08.4) Daniel Verdriet 1.xed</t>
  </si>
  <si>
    <t>O:\Recordings\Daphne\Kinect\Kinect Studio Capture (2013 sep-04 17.07.22.9) Stress 1.xed</t>
  </si>
  <si>
    <t>O:\Recordings\Daphne\Kinect\Kinect Studio Capture (2013 sep-04 17.20.28.6) Stress 2.xed</t>
  </si>
  <si>
    <t>O:\Recordings\Daphne\Kinect\Kinect Studio Capture (2013 sep-04 18.17.16.5) Verdriet 2.xed</t>
  </si>
  <si>
    <t>O:\Recordings\Inger\Kinect\Kinect Studio Capture (2013 sep-23 20.18.11.7) Inger S 1.xed</t>
  </si>
  <si>
    <t>O:\Recordings\Inger\Kinect\Kinect Studio Capture (2013 sep-23 20.33.19.3) Inger S 2.xed</t>
  </si>
  <si>
    <t>O:\Recordings\Inger\Kinect\Kinect Studio Capture (2013 sep-23 21.21.43.6) Inger V 1.xed</t>
  </si>
  <si>
    <t>O:\Recordings\Ivo\Kinect\Kinect Studio Capture (2013 sep-05 16.00.48.3) Ivo S 1.xed</t>
  </si>
  <si>
    <t>O:\Recordings\Ivo\Kinect\Kinect Studio Capture (2013 sep-05 16.13.39.6) Ivo Stress en Verdriet 2.xed</t>
  </si>
  <si>
    <t>O:\Recordings\Ivo\Kinect\Kinect Studio Capture (2013 sep-05 16.57.21.7) Ivo V 1.xed</t>
  </si>
  <si>
    <t>O:\Recordings\Ivo\Kinect\Kinect Studio Capture (2013 sep-05 17.14.09.4) Ivo Gatsby.xed</t>
  </si>
  <si>
    <t>O:\Recordings\Kelly\Kinect\Kinect Studio Capture (2013 aug-27 14.24.39.4) Kelly Stress 1.xed</t>
  </si>
  <si>
    <t>O:\Recordings\Kelly\Kinect\Kinect Studio Capture (2013 aug-27 14.24.39.4) Kelly Stress 3.xed</t>
  </si>
  <si>
    <t>O:\Recordings\Kelly\Kinect\Kinect Studio Capture (2013 aug-27 14.24.39.4) Kelly Verdriet 2.xed</t>
  </si>
  <si>
    <t>O:\Recordings\Kelly\Kinect\Kinect Studio Capture (2013 aug-27 15.54.39.4) Kelly Verdriet 3.xed</t>
  </si>
  <si>
    <t>O:\Recordings\Kelly\Kinect\Kinect Studio Capture (2013 aug-27 16.08.57.7) Kelly Verdriet 4.xed</t>
  </si>
  <si>
    <t>O:\Recordings\Lars\Kinect\Kinect Studio Capture (2013 sep-17 20.17.30.5) Lars S 1.xed</t>
  </si>
  <si>
    <t>O:\Recordings\Lars\Kinect\Kinect Studio Capture (2013 sep-17 20.59.28.4) Lars S 3.xed</t>
  </si>
  <si>
    <t>O:\Recordings\Lars\Kinect\Kinect Studio Capture (2013 sep-17 21.27.25.8) Lars V 1.xed</t>
  </si>
  <si>
    <t>O:\Recordings\Melissa\Kinect\Kinect Studio Capture (2013 sep-18 14.50.07.3) Melissa S 1.xed</t>
  </si>
  <si>
    <t>O:\Recordings\Melissa\Kinect\Kinect Studio Capture (2013 sep-18 15.07.09.7) Melissa S 2.xed</t>
  </si>
  <si>
    <t>O:\Recordings\Melissa\Kinect\Kinect Studio Capture (2013 sep-18 15.21.17.1) Melissa S 3.xed</t>
  </si>
  <si>
    <t>O:\Recordings\Melissa\Kinect\Kinect Studio Capture (2013 sep-18 15.46.05.5) Melissa V 1.xed</t>
  </si>
  <si>
    <t>O:\Recordings\Melissa\Kinect\Kinect Studio Capture (2013 sep-18 15.57.22.9) Melissa V 2.xed</t>
  </si>
  <si>
    <t>O:\Recordings\Melissa\Kinect\Kinect Studio Capture (2013 sep-18 16.10.38.7) Melissa G 1.xed</t>
  </si>
  <si>
    <t>O:\Recordings\Nadine\Kinect\Kinect Studio Capture (2013 sep-03 20.15.34.9) Stress 1.xed</t>
  </si>
  <si>
    <t>O:\Recordings\Nadine\Kinect\Kinect Studio Capture (2013 sep-03 20.52.19.8) Geamuseerd 1.xed</t>
  </si>
  <si>
    <t>O:\Recordings\Nadine\Kinect\Kinect Studio Capture (2013 sep-03 21.34.41.1) Verdriet 1.xed</t>
  </si>
  <si>
    <t>O:\Recordings\Thijs\Kinect\Kinect Studio Capture (2013 sep-03 14.55.53.4) Thijs Stress 1.xed</t>
  </si>
  <si>
    <t>O:\Recordings\Thijs\Kinect\Kinect Studio Capture (2013 sep-03 15.16.01.6) Thijs Stress 2.xed</t>
  </si>
  <si>
    <t>O:\Recordings\Thijs\Kinect\Kinect Studio Capture (2013 sep-03 15.57.21.4) Thijs Verdriet 1.xed</t>
  </si>
  <si>
    <t>O:\Recordings\Thijs\Kinect\Kinect Studio Capture (2013 sep-03 16.13.14.8) Thijs Verdriet 2.xed</t>
  </si>
  <si>
    <t>O:\Recordings\Thijs\Kinect\Kinect Studio Capture (2013 sep-03 16.37.53.6) Thijs geamuseerd 1.xed</t>
  </si>
  <si>
    <t>O:\Recordings\Thijs\Kinect\Kinect Studio Capture (2013 sep-03 16.44.46.0) Thijs geamuseerd 2.xed</t>
  </si>
  <si>
    <t>O:\Recordings\Tim\Kinect\Kinect Studio Capture (2013 sep-11 16.02.00.0) Tim S 1.xed</t>
  </si>
  <si>
    <t>O:\Recordings\Tim\Kinect\Kinect Studio Capture (2013 sep-11 16.20.06.6) Tim S 2.xed</t>
  </si>
  <si>
    <t>O:\Recordings\Tim\Kinect\Kinect Studio Capture (2013 sep-11 16.56.02.4) Tim V 1.xed</t>
  </si>
  <si>
    <t>O:\Recordings\Tom\Kinect\Kinect Studio Capture (2013 sep-16 14.48.55.1) Tom S 1.xed</t>
  </si>
  <si>
    <t>O:\Recordings\Tom\Kinect\Kinect Studio Capture (2013 sep-16 15.01.32.8) Tom S 2.xed</t>
  </si>
  <si>
    <t>O:\Recordings\Tom\Kinect\Kinect Studio Capture (2013 sep-16 15.39.34.9) Tom V 1.xed</t>
  </si>
  <si>
    <t>O:\Recordings\Tom\Kinect\Kinect Studio Capture (2013 sep-16 16.04.29.9) Tom G 1.xed</t>
  </si>
  <si>
    <t>O:\Recordings\Ylva\Kinect\Kinect Studio Capture (2013 aug-28 14.58.23.0) Ylva Stress 1.xed</t>
  </si>
  <si>
    <t>O:\Recordings\Ylva\Kinect\Kinect Studio Capture (2013 aug-28 15.07.07.8) Ylva Stress 2.xed</t>
  </si>
  <si>
    <t>O:\Recordings\Ylva\Kinect\Kinect Studio Capture (2013 aug-28 15.17.52.0) Ylva Stress 3.xed</t>
  </si>
  <si>
    <t>O:\Recordings\Ylva\Kinect\Kinect Studio Capture (2013 aug-28 16.05.21.9) Ylva Verdriet 1.xed</t>
  </si>
  <si>
    <t>O:\Recordings\Ylva\Kinect\Kinect Studio Capture (2013 aug-28 16.17.14.3) Ylva Verdriet 2.xed</t>
  </si>
  <si>
    <t>O:\Recordings\Ylva\Kinect\Kinect Studio Capture (2013 aug-28 16.28.23.2) Ylva Verdriet 3.xed</t>
  </si>
  <si>
    <t>O:\Recordings\Melissa\Kinect\Kinect Studio Capture (2013 sep-18 15.46.05.5) Melissa V 2.xed</t>
  </si>
  <si>
    <t>O:\Recordings\Tom\Kinect\Kinect Studio Capture (2013 sep-16 14.48.55.1) Tom S 2.xed</t>
  </si>
  <si>
    <t>O:\Recordings\Daphne\Kinect\Kinect Studio Capture (2013 sep-04 18.17.16.5) Verdriet 2</t>
  </si>
  <si>
    <t>O:\Recordings\Daphne\Kinect\Kinect Studio Capture (2013 sep-04 18.01.28.9) Verdriet 1</t>
  </si>
  <si>
    <t>coordinates 1-5-2014 16-23-48.txt</t>
  </si>
  <si>
    <t>coordinates 1-5-2014 17-40-51.txt</t>
  </si>
  <si>
    <t>coordinates 1-5-2014 17-44-32.txt</t>
  </si>
  <si>
    <t>coordinates 1-5-2014 17-49-54.txt</t>
  </si>
  <si>
    <t>coordinates 1-5-2014 17-52-41.txt</t>
  </si>
  <si>
    <t>coordinates 1-5-2014 17-58-5.txt</t>
  </si>
  <si>
    <t>coordinates 30-4-2014 16-2-48.txt</t>
  </si>
  <si>
    <t>coordinates 30-4-2014 16-20-4.txt</t>
  </si>
  <si>
    <t>coordinates 30-4-2014 16-25-16.txt</t>
  </si>
  <si>
    <t>coordinates 30-4-2014 16-40-49.txt</t>
  </si>
  <si>
    <t>coordinates 30-4-2014 16-44-38.txt</t>
  </si>
  <si>
    <t>coordinates 30-4-2014 16-48-47.txt</t>
  </si>
  <si>
    <t>coordinates 30-4-2014 16-53-50.txt</t>
  </si>
  <si>
    <t>coordinates 30-4-2014 16-58-35.txt</t>
  </si>
  <si>
    <t>coordinates 30-4-2014 16-7-3.txt</t>
  </si>
  <si>
    <t>coordinates 30-4-2014 17-10-27.txt</t>
  </si>
  <si>
    <t>coordinates 30-4-2014 17-15-38.txt</t>
  </si>
  <si>
    <t>coordinates 30-4-2014 17-20-52.txt</t>
  </si>
  <si>
    <t>coordinates 30-4-2014 17-24-50.txt</t>
  </si>
  <si>
    <t>coordinates 30-4-2014 17-30-2.txt</t>
  </si>
  <si>
    <t>coordinates 30-4-2014 17-6-53.txt</t>
  </si>
  <si>
    <t>coordinates 30-4-2014 19-59-51.txt</t>
  </si>
  <si>
    <t>coordinates 30-4-2014 20-12-8.txt</t>
  </si>
  <si>
    <t>coordinates 30-4-2014 20-2-15.txt</t>
  </si>
  <si>
    <t>coordinates 30-4-2014 20-6-47.txt</t>
  </si>
  <si>
    <t>coordinates 1-5-2014 18-28-53</t>
  </si>
  <si>
    <t>coordinates 1-5-2014 19-0-7</t>
  </si>
  <si>
    <t>coordinates 1-5-2014 23-38-20</t>
  </si>
  <si>
    <t>coordinates 1-5-2014 23-47-51</t>
  </si>
  <si>
    <t>too fast movements</t>
  </si>
  <si>
    <t>coordinates 1-5-2014 23-57-26.txt</t>
  </si>
  <si>
    <t>coordinates 2-5-2014 0-0-53.txt</t>
  </si>
  <si>
    <t>coordinates 2-5-2014 0-10-15.txt</t>
  </si>
  <si>
    <t>coordinates 2-5-2014 0-15-53.txt</t>
  </si>
  <si>
    <t>coordinates 2-5-2014 0-21-27.txt</t>
  </si>
  <si>
    <t>coordinates 2-5-2014 0-25-21.txt</t>
  </si>
  <si>
    <t>coordinates 2-5-2014 0-30-18.txt</t>
  </si>
  <si>
    <t>coordinates 2-5-2014 0-34-52.txt</t>
  </si>
  <si>
    <t>coordinates 2-5-2014 0-38-46.txt</t>
  </si>
  <si>
    <t>coordinates 2-5-2014 0-4-50.txt</t>
  </si>
  <si>
    <t>coordinates 2-5-2014 0-44-24.txt</t>
  </si>
  <si>
    <t>coordinates 2-5-2014 0-49-56.txt</t>
  </si>
  <si>
    <t>coordinates 2-5-2014 0-55-1.txt</t>
  </si>
  <si>
    <t>coordinates 2-5-2014 1-0-27.txt</t>
  </si>
  <si>
    <t>coordinates 2-5-2014 1-3-31.txt</t>
  </si>
  <si>
    <t>coordinates 2-5-2014 1-7-53.txt</t>
  </si>
  <si>
    <t>coordinates 2-5-2014 16-9-16</t>
  </si>
  <si>
    <t>coordinates 2-5-2014 16-12-40</t>
  </si>
  <si>
    <t>coordinates 2-5-2014 16-18-6</t>
  </si>
  <si>
    <t>coordinates 2-5-2014 16-23-34</t>
  </si>
  <si>
    <t>coordinates 2-5-2014 16-27-49</t>
  </si>
  <si>
    <t>coordinates 2-5-2014 16-32-1</t>
  </si>
  <si>
    <t>coordinates 2-5-2014 16-36-40</t>
  </si>
  <si>
    <t>coordinates 2-5-2014 17-12-52</t>
  </si>
  <si>
    <t>coordinates 2-5-2014 17-56-17</t>
  </si>
  <si>
    <t>coordinates 2-5-2014 18-0-56</t>
  </si>
  <si>
    <t>coordinates 2-5-2014 18-6-31</t>
  </si>
  <si>
    <t>coordinates 2-5-2014 18-10-58</t>
  </si>
  <si>
    <t>coordinates 2-5-2014 18-15-25</t>
  </si>
  <si>
    <t>coordinates 2-5-2014 18-19-19</t>
  </si>
  <si>
    <t>not valid duration</t>
  </si>
  <si>
    <t>coordinates 2-5-2014 18-43-24</t>
  </si>
  <si>
    <t>coordinates 2-5-2014 18-57-41</t>
  </si>
  <si>
    <t>coordinates 2-5-2014 19-1-47</t>
  </si>
  <si>
    <t>coordinates 2-5-2014 19-5-31</t>
  </si>
  <si>
    <t>coordinates 2-5-2014 19-9-57</t>
  </si>
  <si>
    <t>coordinates 2-5-2014 19-14-24</t>
  </si>
  <si>
    <t>coordinates 2-5-2014 19-18-19</t>
  </si>
  <si>
    <t>coordinates 2-5-2014 19-23-37</t>
  </si>
  <si>
    <t>coordinates 2-5-2014 19-26-20</t>
  </si>
  <si>
    <t>coordinates 2-5-2014 19-31-44</t>
  </si>
  <si>
    <t>coordinates 2-5-2014 19-37-8</t>
  </si>
  <si>
    <t>coordinates 2-5-2014 19-40-44</t>
  </si>
  <si>
    <t>coordinates 2-5-2014 19-46-8</t>
  </si>
  <si>
    <t>coordinates 2-5-2014 19-51-44</t>
  </si>
  <si>
    <t>coordinates 2-5-2014 19-56-10</t>
  </si>
  <si>
    <t>coordinates 2-5-2014 19-59-20</t>
  </si>
  <si>
    <t>coordinates 2-5-2014 20-5-17</t>
  </si>
  <si>
    <t>coordinates 2-5-2014 20-9-40</t>
  </si>
  <si>
    <t>coordinates 2-5-2014 20-13-34</t>
  </si>
  <si>
    <t>coordinates 2-5-2014 20-16-2</t>
  </si>
  <si>
    <t>coordinates 2-5-2014 20-19-14</t>
  </si>
  <si>
    <t>coordinates 2-5-2014 20-21-51</t>
  </si>
  <si>
    <t>coordinates 2-5-2014 20-27-20</t>
  </si>
  <si>
    <t>coordinates 2-5-2014 20-33-0</t>
  </si>
  <si>
    <t>coordinates 2-5-2014 20-35-34</t>
  </si>
  <si>
    <t>?? No valid duration</t>
  </si>
  <si>
    <t>coordinates 2-5-2014 21-22-21</t>
  </si>
  <si>
    <t>coordinates 2-5-2014 21-27-10</t>
  </si>
  <si>
    <t>coordinates 2-5-2014 21-32-43</t>
  </si>
  <si>
    <t>coordinates 2-5-2014 21-38-19</t>
  </si>
  <si>
    <t>coordinates 2-5-2014 21-44-6</t>
  </si>
  <si>
    <t>coordinates 2-5-2014 21-48-38</t>
  </si>
  <si>
    <t>coordinates 2-5-2014 21-53-27</t>
  </si>
  <si>
    <t>coordinates 2-5-2014 21-58-53</t>
  </si>
  <si>
    <t>coordinates 2-5-2014 22-4-23</t>
  </si>
  <si>
    <t>coordinates 2-5-2014 22-9-1</t>
  </si>
  <si>
    <t>coordinates 2-5-2014 22-13-6</t>
  </si>
  <si>
    <t>coordinates 2-5-2014 22-17-17</t>
  </si>
  <si>
    <t>coordinates 2-5-2014 22-19-44</t>
  </si>
  <si>
    <t>coordinates 4-5-2014 19-42-37</t>
  </si>
  <si>
    <t>coordinates 4-5-2014 19-46-57</t>
  </si>
  <si>
    <t>coordinates 4-5-2014 19-52-17</t>
  </si>
  <si>
    <t>coordinates 4-5-2014 19-57-40</t>
  </si>
  <si>
    <t>coordinates 4-5-2014 20-1-26</t>
  </si>
  <si>
    <t>coordinates 4-5-2014 20-6-52</t>
  </si>
  <si>
    <t>coordinates 4-5-2014 20-12-26</t>
  </si>
  <si>
    <t>coordinates 4-5-2014 20-17-52</t>
  </si>
  <si>
    <t>coordinates 4-5-2014 21-9-29</t>
  </si>
  <si>
    <t>coordinates 4-5-2014 21-14-56</t>
  </si>
  <si>
    <t>coordinates 4-5-2014 21-20-22</t>
  </si>
  <si>
    <t>coordinates 4-5-2014 21-25-47</t>
  </si>
  <si>
    <t>NSD</t>
  </si>
  <si>
    <t>coordinates 4-5-2014 22-22-39</t>
  </si>
  <si>
    <t>coordinates 4-5-2014 22-25-54</t>
  </si>
  <si>
    <t>coordinates 4-5-2014 22-29-23</t>
  </si>
  <si>
    <t>coordinates 4-5-2014 22-33-46</t>
  </si>
  <si>
    <t>coordinates 4-5-2014 22-38-21</t>
  </si>
  <si>
    <t>coordinates 4-5-2014 22-41-18</t>
  </si>
  <si>
    <t>coordinates 4-5-2014 22-52-4</t>
  </si>
  <si>
    <t>coordinates 4-5-2014 22-57-29</t>
  </si>
  <si>
    <t>coordinates 5-5-2014 0-7-54</t>
  </si>
  <si>
    <t>coordinates 5-5-2014 0-2-56</t>
  </si>
  <si>
    <t>coordinates 4-5-2014 23-39-43</t>
  </si>
  <si>
    <t>coordinates 4-5-2014 23-30-23</t>
  </si>
  <si>
    <t>coordinates 5-5-2014 0-40-27</t>
  </si>
  <si>
    <t>coordinates 5-5-2014 0-44-14</t>
  </si>
  <si>
    <t>coordinates 5-5-2014 0-49-39</t>
  </si>
  <si>
    <t>coordinates 5-5-2014 0-55-5</t>
  </si>
  <si>
    <t>coordinates 5-5-2014 0-59-18</t>
  </si>
  <si>
    <t>coordinates 5-5-2014 1-4-44</t>
  </si>
  <si>
    <t>coordinates 5-5-2014 1-10-12</t>
  </si>
  <si>
    <t>coordinates 5-5-2014 1-25-40</t>
  </si>
  <si>
    <t>coordinates 5-5-2014 1-20-12</t>
  </si>
  <si>
    <t>coordinates 5-5-2014 1-14-47</t>
  </si>
  <si>
    <t>1st time</t>
  </si>
  <si>
    <t>2nd time</t>
  </si>
  <si>
    <t xml:space="preserve">Seated </t>
  </si>
  <si>
    <t>coordinates 5-5-2014 17-6-53</t>
  </si>
  <si>
    <t>coordinates 5-5-2014 17-21-53</t>
  </si>
  <si>
    <t>coordinates 5-5-2014 17-27-19</t>
  </si>
  <si>
    <t>coordinates 5-5-2014 17-32-47</t>
  </si>
  <si>
    <t>coordinates 6-5-2014 1-10-28</t>
  </si>
  <si>
    <t>coordinates 6-5-2014 1-15-53</t>
  </si>
  <si>
    <t>coordinates 6-5-2014 1-21-21</t>
  </si>
  <si>
    <t>coordinates 6-5-2014 1-24-36</t>
  </si>
  <si>
    <t>coordinates 6-5-2014 1-28-4</t>
  </si>
  <si>
    <t>coordinates 6-5-2014 1-32-28</t>
  </si>
  <si>
    <t>coordinates 6-5-2014 2-5-49</t>
  </si>
  <si>
    <t>coordinates 6-5-2014 2-8-47</t>
  </si>
  <si>
    <t>coordinates 6-5-2014 2-17-57</t>
  </si>
  <si>
    <t>coordinates 6-5-2014 2-23-20</t>
  </si>
  <si>
    <t>coordinates 6-5-2014 8-38-17</t>
  </si>
  <si>
    <t>coordinates 6-5-2014 8-42-42</t>
  </si>
  <si>
    <t>coordinates 6-5-2014 9-8-38</t>
  </si>
  <si>
    <t>coordinates 6-5-2014 10-47-13</t>
  </si>
  <si>
    <t>coordinates 6-5-2014 11-41-48</t>
  </si>
  <si>
    <t>coordinates 6-5-2014 12-0-4</t>
  </si>
  <si>
    <t>coordinates 6-5-2014 12-5-7</t>
  </si>
  <si>
    <t>coordinates 6-5-2014 12-10-59</t>
  </si>
  <si>
    <t>coordinates 6-5-2014 12-14-44</t>
  </si>
  <si>
    <t>coordinates 6-5-2014 12-20-30</t>
  </si>
  <si>
    <t>coordinates 6-5-2014 12-26-11</t>
  </si>
  <si>
    <t>coordinates 6-5-2014 12-43-48</t>
  </si>
  <si>
    <t>coordinates 6-5-2014 12-49-14</t>
  </si>
  <si>
    <t>coordinates 6-5-2014 12-54-41</t>
  </si>
  <si>
    <t>coordinates 6-5-2014 12-59-16</t>
  </si>
  <si>
    <t>coordinates 6-5-2014 13-4-40</t>
  </si>
  <si>
    <t>coordinates 6-5-2014 14-8-11</t>
  </si>
  <si>
    <t>coordinates 6-5-2014 14-13-40</t>
  </si>
  <si>
    <t>coordinates 6-5-2014 15-10-11</t>
  </si>
  <si>
    <t>coordinates 6-5-2014 15-15-37</t>
  </si>
  <si>
    <t>coordinates 6-5-2014 15-18-25</t>
  </si>
  <si>
    <t>coordinates 6-5-2014 15-23-52</t>
  </si>
  <si>
    <t>coordinates 6-5-2014 15-27-19</t>
  </si>
  <si>
    <t>coordinates 6-5-2014 15-31-43</t>
  </si>
  <si>
    <t>coordinates 6-5-2014 15-35-14</t>
  </si>
  <si>
    <t>coordinates 6-5-2014 15-40-40</t>
  </si>
  <si>
    <t>coordinates 6-5-2014 15-44-5</t>
  </si>
  <si>
    <t>coordinates 6-5-2014 15-48-1</t>
  </si>
  <si>
    <t>coordinates 6-5-2014 15-53-26</t>
  </si>
  <si>
    <t>coordinates 6-5-2014 15-58-53</t>
  </si>
  <si>
    <t>coordinates 6-5-2014 16-4-14</t>
  </si>
  <si>
    <t>coordinates 6-5-2014 16-8-17</t>
  </si>
  <si>
    <t>coordinates 6-5-2014 16-57-38</t>
  </si>
  <si>
    <t>coordinates 6-5-2014 17-3-12</t>
  </si>
  <si>
    <t>coordinates 6-5-2014 17-8-18</t>
  </si>
  <si>
    <t>coordinates 6-5-2014 17-13-47</t>
  </si>
  <si>
    <t>coordinates 6-5-2014 17-16-47</t>
  </si>
  <si>
    <t>coordinates 6-5-2014 17-21-46</t>
  </si>
  <si>
    <t>coordinates 6-5-2014 17-26-8</t>
  </si>
  <si>
    <t>coordinates 6-5-2014 17-30-7</t>
  </si>
  <si>
    <t>coordinates 6-5-2014 17-33-31</t>
  </si>
  <si>
    <t>coordinates 6-5-2014 17-38-57</t>
  </si>
  <si>
    <t>coordinates 6-5-2014 17-44-27</t>
  </si>
  <si>
    <t>coordinates 6-5-2014 17-48-46</t>
  </si>
  <si>
    <t>coordinates 6-5-2014 17-53-47</t>
  </si>
  <si>
    <t>coordinates 6-5-2014 17-58-10</t>
  </si>
  <si>
    <t>coordinates 6-5-2014 18-2-26</t>
  </si>
  <si>
    <t>coordinates 7-5-2014 8-10-22</t>
  </si>
  <si>
    <t>coordinates 7-5-2014 8-15-50</t>
  </si>
  <si>
    <t>coordinates 7-5-2014 8-19-20</t>
  </si>
  <si>
    <t>coordinates 7-5-2014 8-43-35</t>
  </si>
  <si>
    <t>coordinates 7-5-2014 8-48-3</t>
  </si>
  <si>
    <t>coordinates 7-5-2014 8-51-12</t>
  </si>
  <si>
    <t>coordinates 7-5-2014 0-13-53</t>
  </si>
  <si>
    <t>coordinates 7-5-2014 0-18-6</t>
  </si>
  <si>
    <t>coordinates 7-5-2014 0-23-32</t>
  </si>
  <si>
    <t>coordinates 7-5-2014 0-30-46</t>
  </si>
  <si>
    <t>coordinates 7-5-2014 0-34-54</t>
  </si>
  <si>
    <t>coordinates 7-5-2014 0-38-37</t>
  </si>
  <si>
    <t>coordinates 7-5-2014 0-43-1</t>
  </si>
  <si>
    <t>coordinates 7-5-2014 0-47-30</t>
  </si>
  <si>
    <t>coordinates 7-5-2014 0-51-24</t>
  </si>
  <si>
    <t>coordinates 7-5-2014 0-56-57</t>
  </si>
  <si>
    <t>coordinates 7-5-2014 0-59-58</t>
  </si>
  <si>
    <t>coordinates 6-5-2014 23-40-12</t>
  </si>
  <si>
    <t>coordinates 6-5-2014 23-34-45</t>
  </si>
  <si>
    <t>coordinates 6-5-2014 23-31-16</t>
  </si>
  <si>
    <t>coordinates 6-5-2014 23-26-50</t>
  </si>
  <si>
    <t>coordinates 6-5-2014 23-22-5</t>
  </si>
  <si>
    <t>coordinates 6-5-2014 23-11-42</t>
  </si>
  <si>
    <t>coordinates 6-5-2014 23-6-16</t>
  </si>
  <si>
    <t>coordinates 6-5-2014 23-2-22</t>
  </si>
  <si>
    <t>coordinates 6-5-2014 22-57-57</t>
  </si>
  <si>
    <t>coordinates 6-5-2014 22-53-29</t>
  </si>
  <si>
    <t>coordinates 6-5-2014 18-51-36</t>
  </si>
  <si>
    <t>coordinates 6-5-2014 18-25-6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</si>
</sst>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0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zoomScale="85" zoomScaleNormal="85" workbookViewId="0">
      <selection activeCell="A36" sqref="A36:XFD36"/>
    </sheetView>
  </sheetViews>
  <sheetFormatPr defaultRowHeight="15" x14ac:dyDescent="0.25"/>
  <cols>
    <col min="1" max="1" width="9.140625" style="3"/>
    <col min="3" max="3" width="15.85546875" customWidth="1"/>
    <col min="5" max="5" width="25.140625" customWidth="1"/>
    <col min="6" max="6" width="14.85546875" customWidth="1"/>
    <col min="7" max="7" width="11" customWidth="1"/>
    <col min="8" max="8" width="17.28515625" customWidth="1"/>
    <col min="9" max="9" width="15.85546875" customWidth="1"/>
    <col min="10" max="10" width="17" customWidth="1"/>
    <col min="11" max="11" width="16.140625" customWidth="1"/>
    <col min="12" max="12" width="14.7109375" customWidth="1"/>
  </cols>
  <sheetData>
    <row r="1" spans="1:22" s="1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179</v>
      </c>
      <c r="I1" s="1" t="s">
        <v>180</v>
      </c>
      <c r="J1" s="5" t="s">
        <v>8</v>
      </c>
      <c r="K1" s="1" t="s">
        <v>176</v>
      </c>
    </row>
    <row r="2" spans="1:22" x14ac:dyDescent="0.25">
      <c r="A2" s="3" t="s">
        <v>7</v>
      </c>
      <c r="B2" t="s">
        <v>10</v>
      </c>
      <c r="C2" t="s">
        <v>11</v>
      </c>
      <c r="D2">
        <v>1</v>
      </c>
      <c r="E2" s="3" t="s">
        <v>83</v>
      </c>
      <c r="F2" s="4">
        <v>6.9444444444444447E-4</v>
      </c>
      <c r="G2" s="4">
        <v>0.16666666666666666</v>
      </c>
      <c r="H2" s="8">
        <f>F2*24*60*1000+K2*1000</f>
        <v>27000</v>
      </c>
      <c r="I2" s="8">
        <f>(G2-F2)*24*60*1000+2000</f>
        <v>241000</v>
      </c>
      <c r="J2" s="6">
        <f>(G2 - F2) * 60 * 24 * 25</f>
        <v>5974.9999999999991</v>
      </c>
      <c r="K2">
        <v>26</v>
      </c>
      <c r="M2" s="12" t="s">
        <v>181</v>
      </c>
      <c r="N2" s="10"/>
      <c r="O2" s="11"/>
      <c r="P2" s="11"/>
      <c r="Q2" s="10"/>
      <c r="R2" s="10"/>
      <c r="S2" s="10"/>
      <c r="T2" s="10"/>
      <c r="U2" s="10"/>
      <c r="V2" s="10"/>
    </row>
    <row r="3" spans="1:22" x14ac:dyDescent="0.25">
      <c r="A3" s="3" t="s">
        <v>9</v>
      </c>
      <c r="B3" t="s">
        <v>10</v>
      </c>
      <c r="C3" t="s">
        <v>11</v>
      </c>
      <c r="D3">
        <v>2</v>
      </c>
      <c r="E3" s="3" t="s">
        <v>84</v>
      </c>
      <c r="F3" s="4">
        <v>6.9444444444444447E-4</v>
      </c>
      <c r="G3" s="4">
        <v>0.16666666666666666</v>
      </c>
      <c r="H3" s="8">
        <f t="shared" ref="H3:H35" si="0">F3*24*60*1000+K3*1000</f>
        <v>14000</v>
      </c>
      <c r="I3" s="8">
        <f t="shared" ref="I3:I35" si="1">(G3-F3)*24*60*1000+2000</f>
        <v>241000</v>
      </c>
      <c r="J3" s="6">
        <f t="shared" ref="J3:J61" si="2">(G3 - F3) * 60 * 24 * 25</f>
        <v>5974.9999999999991</v>
      </c>
      <c r="K3">
        <v>13</v>
      </c>
      <c r="M3" s="12" t="s">
        <v>182</v>
      </c>
      <c r="N3" s="10"/>
      <c r="O3" s="11"/>
      <c r="P3" s="11"/>
      <c r="Q3" s="10"/>
      <c r="R3" s="10"/>
      <c r="S3" s="10"/>
      <c r="T3" s="10"/>
      <c r="U3" s="10"/>
      <c r="V3" s="10"/>
    </row>
    <row r="4" spans="1:22" x14ac:dyDescent="0.25">
      <c r="A4" s="3" t="s">
        <v>12</v>
      </c>
      <c r="B4" t="s">
        <v>10</v>
      </c>
      <c r="C4" t="s">
        <v>13</v>
      </c>
      <c r="D4">
        <v>1</v>
      </c>
      <c r="E4" s="3" t="s">
        <v>85</v>
      </c>
      <c r="F4" s="4">
        <v>6.9444444444444447E-4</v>
      </c>
      <c r="G4" s="4">
        <v>0.16666666666666666</v>
      </c>
      <c r="H4" s="8">
        <f t="shared" si="0"/>
        <v>11000</v>
      </c>
      <c r="I4" s="8">
        <f t="shared" si="1"/>
        <v>241000</v>
      </c>
      <c r="J4" s="6">
        <f t="shared" si="2"/>
        <v>5974.9999999999991</v>
      </c>
      <c r="K4">
        <v>10</v>
      </c>
      <c r="M4" s="12" t="s">
        <v>183</v>
      </c>
      <c r="N4" s="10"/>
      <c r="O4" s="11"/>
      <c r="P4" s="11"/>
      <c r="Q4" s="10"/>
      <c r="R4" s="10"/>
      <c r="S4" s="10"/>
      <c r="T4" s="10"/>
      <c r="U4" s="10"/>
      <c r="V4" s="10"/>
    </row>
    <row r="5" spans="1:22" x14ac:dyDescent="0.25">
      <c r="A5" s="3" t="s">
        <v>14</v>
      </c>
      <c r="B5" t="s">
        <v>10</v>
      </c>
      <c r="C5" t="s">
        <v>13</v>
      </c>
      <c r="D5">
        <v>2</v>
      </c>
      <c r="E5" s="3" t="s">
        <v>86</v>
      </c>
      <c r="F5" s="4">
        <v>6.9444444444444447E-4</v>
      </c>
      <c r="G5" s="4">
        <v>0.16666666666666666</v>
      </c>
      <c r="H5" s="8">
        <f t="shared" si="0"/>
        <v>18000</v>
      </c>
      <c r="I5" s="8">
        <f t="shared" si="1"/>
        <v>241000</v>
      </c>
      <c r="J5" s="6">
        <f t="shared" si="2"/>
        <v>5974.9999999999991</v>
      </c>
      <c r="K5">
        <v>17</v>
      </c>
      <c r="M5" s="12" t="s">
        <v>184</v>
      </c>
      <c r="N5" s="10"/>
      <c r="O5" s="11"/>
      <c r="P5" s="11"/>
      <c r="Q5" s="10"/>
      <c r="R5" s="10"/>
      <c r="S5" s="10"/>
      <c r="T5" s="10"/>
      <c r="U5" s="10"/>
      <c r="V5" s="10"/>
    </row>
    <row r="6" spans="1:22" x14ac:dyDescent="0.25">
      <c r="A6" s="3" t="s">
        <v>15</v>
      </c>
      <c r="B6" t="s">
        <v>10</v>
      </c>
      <c r="C6" t="s">
        <v>16</v>
      </c>
      <c r="D6">
        <v>0</v>
      </c>
      <c r="E6" s="3" t="s">
        <v>87</v>
      </c>
      <c r="F6" s="4">
        <v>6.9444444444444447E-4</v>
      </c>
      <c r="G6" s="4">
        <v>0.16666666666666666</v>
      </c>
      <c r="H6" s="8">
        <f t="shared" si="0"/>
        <v>11000</v>
      </c>
      <c r="I6" s="8">
        <f t="shared" si="1"/>
        <v>241000</v>
      </c>
      <c r="J6" s="6">
        <f t="shared" si="2"/>
        <v>5974.9999999999991</v>
      </c>
      <c r="K6">
        <v>10</v>
      </c>
      <c r="M6" s="12" t="s">
        <v>185</v>
      </c>
      <c r="N6" s="10"/>
      <c r="O6" s="11"/>
      <c r="P6" s="11"/>
      <c r="Q6" s="10"/>
      <c r="R6" s="10"/>
      <c r="S6" s="10"/>
      <c r="T6" s="10"/>
      <c r="U6" s="10"/>
      <c r="V6" s="10"/>
    </row>
    <row r="7" spans="1:22" x14ac:dyDescent="0.25">
      <c r="A7" s="3" t="s">
        <v>175</v>
      </c>
      <c r="B7" t="s">
        <v>10</v>
      </c>
      <c r="C7" t="s">
        <v>16</v>
      </c>
      <c r="D7">
        <v>0</v>
      </c>
      <c r="E7" s="3" t="s">
        <v>87</v>
      </c>
      <c r="F7" s="4">
        <v>0.18333333333333335</v>
      </c>
      <c r="G7" s="4">
        <v>0.35069444444444442</v>
      </c>
      <c r="H7" s="8">
        <f t="shared" si="0"/>
        <v>274000</v>
      </c>
      <c r="I7" s="8">
        <f t="shared" si="1"/>
        <v>242999.99999999994</v>
      </c>
      <c r="J7" s="6">
        <f t="shared" si="2"/>
        <v>6024.9999999999982</v>
      </c>
      <c r="K7">
        <v>10</v>
      </c>
      <c r="M7" s="12" t="s">
        <v>185</v>
      </c>
      <c r="N7" s="10"/>
      <c r="O7" s="11"/>
      <c r="P7" s="11"/>
      <c r="Q7" s="10"/>
      <c r="R7" s="10"/>
      <c r="S7" s="10"/>
      <c r="T7" s="10"/>
      <c r="U7" s="10"/>
      <c r="V7" s="10"/>
    </row>
    <row r="8" spans="1:22" x14ac:dyDescent="0.25">
      <c r="A8" s="3" t="s">
        <v>17</v>
      </c>
      <c r="B8" t="s">
        <v>18</v>
      </c>
      <c r="C8" t="s">
        <v>11</v>
      </c>
      <c r="D8">
        <v>1</v>
      </c>
      <c r="E8" s="3" t="s">
        <v>83</v>
      </c>
      <c r="F8" s="7">
        <v>3.472222222222222E-3</v>
      </c>
      <c r="G8" s="7">
        <v>7.9166666666666663E-2</v>
      </c>
      <c r="H8" s="8">
        <f t="shared" si="0"/>
        <v>30000</v>
      </c>
      <c r="I8" s="8">
        <f t="shared" si="1"/>
        <v>110999.99999999999</v>
      </c>
      <c r="J8" s="6">
        <f t="shared" si="2"/>
        <v>2724.9999999999995</v>
      </c>
      <c r="K8">
        <v>25</v>
      </c>
      <c r="M8" s="12" t="s">
        <v>186</v>
      </c>
      <c r="N8" s="10"/>
      <c r="O8" s="11"/>
      <c r="P8" s="11"/>
      <c r="Q8" s="10"/>
      <c r="R8" s="10"/>
      <c r="S8" s="10"/>
      <c r="T8" s="10"/>
      <c r="U8" s="10"/>
      <c r="V8" s="10"/>
    </row>
    <row r="9" spans="1:22" x14ac:dyDescent="0.25">
      <c r="A9" s="3" t="s">
        <v>104</v>
      </c>
      <c r="B9" t="s">
        <v>18</v>
      </c>
      <c r="C9" t="s">
        <v>11</v>
      </c>
      <c r="D9">
        <v>1</v>
      </c>
      <c r="E9" s="3" t="s">
        <v>83</v>
      </c>
      <c r="F9" s="7">
        <v>7.9166666666666663E-2</v>
      </c>
      <c r="G9" s="7">
        <v>0.16388888888888889</v>
      </c>
      <c r="H9" s="8">
        <f t="shared" si="0"/>
        <v>139000</v>
      </c>
      <c r="I9" s="8">
        <f t="shared" si="1"/>
        <v>124000</v>
      </c>
      <c r="J9" s="6">
        <f t="shared" si="2"/>
        <v>3050.0000000000005</v>
      </c>
      <c r="K9">
        <v>25</v>
      </c>
      <c r="M9" s="12" t="s">
        <v>186</v>
      </c>
      <c r="N9" s="10"/>
      <c r="O9" s="11"/>
      <c r="P9" s="11"/>
      <c r="Q9" s="10"/>
      <c r="R9" s="10"/>
      <c r="S9" s="10"/>
      <c r="T9" s="10"/>
      <c r="U9" s="10"/>
      <c r="V9" s="10"/>
    </row>
    <row r="10" spans="1:22" x14ac:dyDescent="0.25">
      <c r="A10" s="3" t="s">
        <v>19</v>
      </c>
      <c r="B10" t="s">
        <v>18</v>
      </c>
      <c r="C10" t="s">
        <v>11</v>
      </c>
      <c r="D10">
        <v>2</v>
      </c>
      <c r="E10" s="3" t="s">
        <v>84</v>
      </c>
      <c r="F10" s="7">
        <v>2.0833333333333333E-3</v>
      </c>
      <c r="G10" s="7">
        <v>0.125</v>
      </c>
      <c r="H10" s="8">
        <f t="shared" si="0"/>
        <v>20000</v>
      </c>
      <c r="I10" s="8">
        <f t="shared" si="1"/>
        <v>178999.99999999997</v>
      </c>
      <c r="J10" s="6">
        <f t="shared" si="2"/>
        <v>4425</v>
      </c>
      <c r="K10">
        <v>17</v>
      </c>
      <c r="M10" s="12" t="s">
        <v>187</v>
      </c>
      <c r="N10" s="10"/>
      <c r="O10" s="11"/>
      <c r="P10" s="11"/>
      <c r="Q10" s="10"/>
      <c r="R10" s="10"/>
      <c r="S10" s="10"/>
      <c r="T10" s="10"/>
      <c r="U10" s="10"/>
      <c r="V10" s="10"/>
    </row>
    <row r="11" spans="1:22" x14ac:dyDescent="0.25">
      <c r="A11" s="3" t="s">
        <v>105</v>
      </c>
      <c r="B11" t="s">
        <v>18</v>
      </c>
      <c r="C11" t="s">
        <v>11</v>
      </c>
      <c r="D11">
        <v>2</v>
      </c>
      <c r="E11" s="3" t="s">
        <v>84</v>
      </c>
      <c r="F11" s="7">
        <v>0.125</v>
      </c>
      <c r="G11" s="7">
        <v>0.25555555555555559</v>
      </c>
      <c r="H11" s="8">
        <f t="shared" si="0"/>
        <v>197000</v>
      </c>
      <c r="I11" s="8">
        <f t="shared" si="1"/>
        <v>190000.00000000006</v>
      </c>
      <c r="J11" s="6">
        <f t="shared" si="2"/>
        <v>4700.0000000000018</v>
      </c>
      <c r="K11">
        <v>17</v>
      </c>
      <c r="M11" s="12" t="s">
        <v>187</v>
      </c>
      <c r="N11" s="10"/>
      <c r="O11" s="11"/>
      <c r="P11" s="11"/>
      <c r="Q11" s="10"/>
      <c r="R11" s="10"/>
      <c r="S11" s="10"/>
      <c r="T11" s="10"/>
      <c r="U11" s="10"/>
      <c r="V11" s="10"/>
    </row>
    <row r="12" spans="1:22" x14ac:dyDescent="0.25">
      <c r="A12" s="3" t="s">
        <v>20</v>
      </c>
      <c r="B12" t="s">
        <v>18</v>
      </c>
      <c r="C12" t="s">
        <v>21</v>
      </c>
      <c r="D12">
        <v>0</v>
      </c>
      <c r="E12" s="3" t="s">
        <v>85</v>
      </c>
      <c r="F12" s="7">
        <v>2.0833333333333333E-3</v>
      </c>
      <c r="G12" s="7">
        <v>6.5277777777777782E-2</v>
      </c>
      <c r="H12" s="8">
        <f t="shared" si="0"/>
        <v>8000</v>
      </c>
      <c r="I12" s="8">
        <f t="shared" si="1"/>
        <v>93000</v>
      </c>
      <c r="J12" s="6">
        <f t="shared" si="2"/>
        <v>2275</v>
      </c>
      <c r="K12">
        <v>5</v>
      </c>
      <c r="M12" s="12" t="s">
        <v>188</v>
      </c>
      <c r="N12" s="10"/>
      <c r="O12" s="11"/>
      <c r="P12" s="11"/>
      <c r="Q12" s="10"/>
      <c r="R12" s="10"/>
      <c r="S12" s="10"/>
      <c r="T12" s="10"/>
      <c r="U12" s="10"/>
      <c r="V12" s="10"/>
    </row>
    <row r="13" spans="1:22" x14ac:dyDescent="0.25">
      <c r="A13" s="3" t="s">
        <v>22</v>
      </c>
      <c r="B13" t="s">
        <v>18</v>
      </c>
      <c r="C13" t="s">
        <v>21</v>
      </c>
      <c r="D13">
        <v>0</v>
      </c>
      <c r="E13" s="3" t="s">
        <v>86</v>
      </c>
      <c r="F13" s="7">
        <v>2.0833333333333333E-3</v>
      </c>
      <c r="G13" s="7">
        <v>0.11180555555555556</v>
      </c>
      <c r="H13" s="8">
        <f t="shared" si="0"/>
        <v>13000</v>
      </c>
      <c r="I13" s="8">
        <f t="shared" si="1"/>
        <v>160000</v>
      </c>
      <c r="J13" s="6">
        <f t="shared" si="2"/>
        <v>3950</v>
      </c>
      <c r="K13">
        <v>10</v>
      </c>
      <c r="M13" s="12" t="s">
        <v>189</v>
      </c>
      <c r="N13" s="10"/>
      <c r="O13" s="11"/>
      <c r="P13" s="11"/>
      <c r="Q13" s="10"/>
      <c r="R13" s="10"/>
      <c r="S13" s="10"/>
      <c r="T13" s="10"/>
      <c r="U13" s="10"/>
      <c r="V13" s="10"/>
    </row>
    <row r="14" spans="1:22" x14ac:dyDescent="0.25">
      <c r="A14" s="3" t="s">
        <v>23</v>
      </c>
      <c r="B14" t="s">
        <v>18</v>
      </c>
      <c r="C14" t="s">
        <v>13</v>
      </c>
      <c r="D14">
        <v>2</v>
      </c>
      <c r="E14" s="3" t="s">
        <v>87</v>
      </c>
      <c r="F14" s="7">
        <v>2.0833333333333333E-3</v>
      </c>
      <c r="G14" s="7">
        <v>0.16666666666666666</v>
      </c>
      <c r="H14" s="8">
        <f t="shared" si="0"/>
        <v>6000</v>
      </c>
      <c r="I14" s="8">
        <f t="shared" si="1"/>
        <v>239000</v>
      </c>
      <c r="J14" s="6">
        <f t="shared" si="2"/>
        <v>5925</v>
      </c>
      <c r="K14">
        <v>3</v>
      </c>
      <c r="M14" s="12" t="s">
        <v>190</v>
      </c>
      <c r="N14" s="10"/>
      <c r="O14" s="11"/>
      <c r="P14" s="11"/>
      <c r="Q14" s="10"/>
      <c r="R14" s="10"/>
      <c r="S14" s="10"/>
      <c r="T14" s="10"/>
      <c r="U14" s="10"/>
      <c r="V14" s="10"/>
    </row>
    <row r="15" spans="1:22" x14ac:dyDescent="0.25">
      <c r="A15" s="3" t="s">
        <v>106</v>
      </c>
      <c r="B15" t="s">
        <v>18</v>
      </c>
      <c r="C15" t="s">
        <v>13</v>
      </c>
      <c r="D15">
        <v>2</v>
      </c>
      <c r="E15" s="3" t="s">
        <v>87</v>
      </c>
      <c r="F15" s="7">
        <v>0.16666666666666666</v>
      </c>
      <c r="G15" s="7">
        <v>0.29375000000000001</v>
      </c>
      <c r="H15" s="8">
        <f t="shared" si="0"/>
        <v>243000</v>
      </c>
      <c r="I15" s="8">
        <f t="shared" si="1"/>
        <v>185000.00000000006</v>
      </c>
      <c r="J15" s="6">
        <f t="shared" si="2"/>
        <v>4575.0000000000009</v>
      </c>
      <c r="K15">
        <v>3</v>
      </c>
      <c r="M15" s="12" t="s">
        <v>190</v>
      </c>
      <c r="N15" s="10"/>
      <c r="O15" s="11"/>
      <c r="P15" s="11"/>
      <c r="Q15" s="10"/>
      <c r="R15" s="10"/>
      <c r="S15" s="10"/>
      <c r="T15" s="10"/>
      <c r="U15" s="10"/>
      <c r="V15" s="10"/>
    </row>
    <row r="16" spans="1:22" ht="14.25" customHeight="1" x14ac:dyDescent="0.25">
      <c r="A16" s="3" t="s">
        <v>24</v>
      </c>
      <c r="B16" t="s">
        <v>25</v>
      </c>
      <c r="C16" t="s">
        <v>11</v>
      </c>
      <c r="D16">
        <v>1</v>
      </c>
      <c r="E16" s="3" t="s">
        <v>83</v>
      </c>
      <c r="F16" s="7">
        <v>8.3333333333333332E-3</v>
      </c>
      <c r="G16" s="7">
        <v>0.13055555555555556</v>
      </c>
      <c r="H16" s="8">
        <f t="shared" si="0"/>
        <v>22000</v>
      </c>
      <c r="I16" s="8">
        <f t="shared" si="1"/>
        <v>178000</v>
      </c>
      <c r="J16" s="6">
        <f t="shared" ref="J16" si="3">(G16 - F16) * 60 * 24 * 25</f>
        <v>4400</v>
      </c>
      <c r="K16">
        <v>10</v>
      </c>
      <c r="M16" s="12" t="s">
        <v>191</v>
      </c>
      <c r="N16" s="10"/>
      <c r="O16" s="11"/>
      <c r="P16" s="11"/>
      <c r="Q16" s="10"/>
      <c r="R16" s="10"/>
      <c r="S16" s="10"/>
      <c r="T16" s="10"/>
      <c r="U16" s="10"/>
      <c r="V16" s="10"/>
    </row>
    <row r="17" spans="1:22" x14ac:dyDescent="0.25">
      <c r="A17" s="3" t="s">
        <v>177</v>
      </c>
      <c r="B17" t="s">
        <v>25</v>
      </c>
      <c r="C17" t="s">
        <v>11</v>
      </c>
      <c r="D17">
        <v>1</v>
      </c>
      <c r="E17" s="3" t="s">
        <v>83</v>
      </c>
      <c r="F17" s="7">
        <v>0.13055555555555556</v>
      </c>
      <c r="G17" s="7">
        <v>0.23333333333333331</v>
      </c>
      <c r="H17" s="8">
        <f t="shared" si="0"/>
        <v>198000.00000000003</v>
      </c>
      <c r="I17" s="8">
        <f t="shared" si="1"/>
        <v>149999.99999999994</v>
      </c>
      <c r="J17" s="6">
        <f t="shared" si="2"/>
        <v>3699.9999999999986</v>
      </c>
      <c r="K17">
        <v>10</v>
      </c>
      <c r="M17" s="12" t="s">
        <v>191</v>
      </c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3" t="s">
        <v>26</v>
      </c>
      <c r="B18" t="s">
        <v>25</v>
      </c>
      <c r="C18" t="s">
        <v>11</v>
      </c>
      <c r="D18">
        <v>2</v>
      </c>
      <c r="E18" s="3" t="s">
        <v>84</v>
      </c>
      <c r="F18" s="7">
        <v>2.0833333333333333E-3</v>
      </c>
      <c r="G18" s="7">
        <v>0.16666666666666666</v>
      </c>
      <c r="H18" s="8">
        <f t="shared" si="0"/>
        <v>18000</v>
      </c>
      <c r="I18" s="8">
        <f t="shared" si="1"/>
        <v>239000</v>
      </c>
      <c r="J18" s="6">
        <f t="shared" si="2"/>
        <v>5925</v>
      </c>
      <c r="K18">
        <v>15</v>
      </c>
      <c r="M18" s="12" t="s">
        <v>192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3" t="s">
        <v>102</v>
      </c>
      <c r="B19" t="s">
        <v>25</v>
      </c>
      <c r="C19" t="s">
        <v>11</v>
      </c>
      <c r="D19">
        <v>2</v>
      </c>
      <c r="E19" s="3" t="s">
        <v>84</v>
      </c>
      <c r="F19" s="7">
        <v>0.16666666666666666</v>
      </c>
      <c r="G19" s="7">
        <v>0.33333333333333331</v>
      </c>
      <c r="H19" s="8">
        <f t="shared" si="0"/>
        <v>255000</v>
      </c>
      <c r="I19" s="8">
        <f t="shared" si="1"/>
        <v>242000</v>
      </c>
      <c r="J19" s="6">
        <f t="shared" si="2"/>
        <v>6000</v>
      </c>
      <c r="K19">
        <v>15</v>
      </c>
      <c r="M19" s="12" t="s">
        <v>192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3" t="s">
        <v>103</v>
      </c>
      <c r="B20" t="s">
        <v>25</v>
      </c>
      <c r="C20" t="s">
        <v>11</v>
      </c>
      <c r="D20">
        <v>2</v>
      </c>
      <c r="E20" s="3" t="s">
        <v>84</v>
      </c>
      <c r="F20" s="7">
        <v>0.33333333333333331</v>
      </c>
      <c r="G20" s="7">
        <v>0.44236111111111115</v>
      </c>
      <c r="H20" s="8">
        <f t="shared" si="0"/>
        <v>495000</v>
      </c>
      <c r="I20" s="8">
        <f t="shared" si="1"/>
        <v>159000.00000000009</v>
      </c>
      <c r="J20" s="6">
        <f t="shared" si="2"/>
        <v>3925.0000000000014</v>
      </c>
      <c r="K20">
        <v>15</v>
      </c>
      <c r="M20" s="12" t="s">
        <v>192</v>
      </c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3" t="s">
        <v>27</v>
      </c>
      <c r="B21" t="s">
        <v>25</v>
      </c>
      <c r="C21" t="s">
        <v>11</v>
      </c>
      <c r="D21">
        <v>3</v>
      </c>
      <c r="E21" s="3" t="s">
        <v>85</v>
      </c>
      <c r="F21" s="7">
        <v>2.5694444444444447E-2</v>
      </c>
      <c r="G21" s="7">
        <v>0.13472222222222222</v>
      </c>
      <c r="H21" s="8">
        <f t="shared" si="0"/>
        <v>43000</v>
      </c>
      <c r="I21" s="8">
        <f t="shared" si="1"/>
        <v>158999.99999999997</v>
      </c>
      <c r="J21" s="6">
        <f t="shared" si="2"/>
        <v>3925</v>
      </c>
      <c r="K21">
        <v>6</v>
      </c>
      <c r="M21" s="12" t="s">
        <v>193</v>
      </c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3" t="s">
        <v>28</v>
      </c>
      <c r="B22" t="s">
        <v>25</v>
      </c>
      <c r="C22" t="s">
        <v>13</v>
      </c>
      <c r="D22">
        <v>1</v>
      </c>
      <c r="E22" s="3" t="s">
        <v>86</v>
      </c>
      <c r="F22" s="7">
        <v>2.0833333333333333E-3</v>
      </c>
      <c r="G22" s="7">
        <v>0.12430555555555556</v>
      </c>
      <c r="H22" s="8">
        <f t="shared" si="0"/>
        <v>23000</v>
      </c>
      <c r="I22" s="8">
        <f t="shared" si="1"/>
        <v>178000</v>
      </c>
      <c r="J22" s="6">
        <f t="shared" si="2"/>
        <v>4400</v>
      </c>
      <c r="K22">
        <v>20</v>
      </c>
      <c r="M22" s="12" t="s">
        <v>194</v>
      </c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3" t="s">
        <v>29</v>
      </c>
      <c r="B23" t="s">
        <v>25</v>
      </c>
      <c r="C23" t="s">
        <v>13</v>
      </c>
      <c r="D23">
        <v>2</v>
      </c>
      <c r="E23" s="3" t="s">
        <v>87</v>
      </c>
      <c r="F23" s="7">
        <v>6.2499999999999995E-3</v>
      </c>
      <c r="G23" s="7">
        <v>0.16666666666666666</v>
      </c>
      <c r="H23" s="8">
        <f t="shared" si="0"/>
        <v>21000</v>
      </c>
      <c r="I23" s="8">
        <f t="shared" si="1"/>
        <v>232999.99999999997</v>
      </c>
      <c r="J23" s="6">
        <f t="shared" si="2"/>
        <v>5775</v>
      </c>
      <c r="K23">
        <v>12</v>
      </c>
      <c r="M23" s="12" t="s">
        <v>195</v>
      </c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3" t="s">
        <v>107</v>
      </c>
      <c r="B24" t="s">
        <v>25</v>
      </c>
      <c r="C24" t="s">
        <v>13</v>
      </c>
      <c r="D24">
        <v>2</v>
      </c>
      <c r="E24" s="3" t="s">
        <v>87</v>
      </c>
      <c r="F24" s="7">
        <v>0.16666666666666666</v>
      </c>
      <c r="G24" s="7">
        <v>0.31388888888888888</v>
      </c>
      <c r="H24" s="8">
        <f t="shared" si="0"/>
        <v>252000</v>
      </c>
      <c r="I24" s="8">
        <f t="shared" si="1"/>
        <v>214000</v>
      </c>
      <c r="J24" s="6">
        <f t="shared" si="2"/>
        <v>5300</v>
      </c>
      <c r="K24">
        <v>12</v>
      </c>
      <c r="M24" s="12" t="s">
        <v>195</v>
      </c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3" t="s">
        <v>30</v>
      </c>
      <c r="B25" t="s">
        <v>25</v>
      </c>
      <c r="C25" t="s">
        <v>16</v>
      </c>
      <c r="D25">
        <v>0</v>
      </c>
      <c r="E25" s="3" t="s">
        <v>88</v>
      </c>
      <c r="F25" s="7">
        <v>6.9444444444444447E-4</v>
      </c>
      <c r="G25" s="7">
        <v>0.17430555555555557</v>
      </c>
      <c r="H25" s="8">
        <f t="shared" si="0"/>
        <v>6000</v>
      </c>
      <c r="I25" s="8">
        <f t="shared" si="1"/>
        <v>252000.00000000003</v>
      </c>
      <c r="J25" s="6">
        <f t="shared" si="2"/>
        <v>6250.0000000000009</v>
      </c>
      <c r="K25">
        <v>5</v>
      </c>
      <c r="M25" s="12" t="s">
        <v>196</v>
      </c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3" t="s">
        <v>31</v>
      </c>
      <c r="B26" t="s">
        <v>32</v>
      </c>
      <c r="C26" t="s">
        <v>16</v>
      </c>
      <c r="D26">
        <v>0</v>
      </c>
      <c r="E26" s="3" t="s">
        <v>83</v>
      </c>
      <c r="F26" s="7">
        <v>2.0833333333333333E-3</v>
      </c>
      <c r="G26" s="7">
        <v>9.8611111111111108E-2</v>
      </c>
      <c r="H26" s="8">
        <f t="shared" si="0"/>
        <v>7000</v>
      </c>
      <c r="I26" s="8">
        <f t="shared" si="1"/>
        <v>141000</v>
      </c>
      <c r="J26" s="6">
        <f t="shared" si="2"/>
        <v>3475</v>
      </c>
      <c r="K26">
        <v>4</v>
      </c>
      <c r="M26" s="12" t="s">
        <v>199</v>
      </c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s="3" t="s">
        <v>33</v>
      </c>
      <c r="B27" t="s">
        <v>32</v>
      </c>
      <c r="C27" t="s">
        <v>13</v>
      </c>
      <c r="D27">
        <v>1</v>
      </c>
      <c r="E27" s="3" t="s">
        <v>84</v>
      </c>
      <c r="F27" s="7">
        <v>6.9444444444444447E-4</v>
      </c>
      <c r="G27" s="7">
        <v>0.16666666666666666</v>
      </c>
      <c r="H27" s="8">
        <f t="shared" si="0"/>
        <v>9000</v>
      </c>
      <c r="I27" s="8">
        <f t="shared" si="1"/>
        <v>241000</v>
      </c>
      <c r="J27" s="6">
        <f t="shared" si="2"/>
        <v>5974.9999999999991</v>
      </c>
      <c r="K27">
        <v>8</v>
      </c>
      <c r="M27" s="12" t="s">
        <v>200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3" t="s">
        <v>109</v>
      </c>
      <c r="B28" t="s">
        <v>32</v>
      </c>
      <c r="C28" t="s">
        <v>13</v>
      </c>
      <c r="D28">
        <v>1</v>
      </c>
      <c r="E28" s="3" t="s">
        <v>84</v>
      </c>
      <c r="F28" s="7">
        <v>0.16666666666666666</v>
      </c>
      <c r="G28" s="7">
        <v>0.33333333333333331</v>
      </c>
      <c r="H28" s="8">
        <f t="shared" si="0"/>
        <v>248000</v>
      </c>
      <c r="I28" s="8">
        <f t="shared" si="1"/>
        <v>242000</v>
      </c>
      <c r="J28" s="6">
        <f t="shared" si="2"/>
        <v>6000</v>
      </c>
      <c r="K28">
        <v>8</v>
      </c>
      <c r="M28" s="12" t="s">
        <v>200</v>
      </c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A29" s="3" t="s">
        <v>108</v>
      </c>
      <c r="B29" t="s">
        <v>32</v>
      </c>
      <c r="C29" t="s">
        <v>13</v>
      </c>
      <c r="D29">
        <v>1</v>
      </c>
      <c r="E29" s="3" t="s">
        <v>84</v>
      </c>
      <c r="F29" s="7">
        <v>0.33333333333333331</v>
      </c>
      <c r="G29" s="7">
        <v>0.44930555555555557</v>
      </c>
      <c r="H29" s="8">
        <f t="shared" si="0"/>
        <v>488000</v>
      </c>
      <c r="I29" s="8">
        <f t="shared" si="1"/>
        <v>169000.00000000006</v>
      </c>
      <c r="J29" s="6">
        <f t="shared" si="2"/>
        <v>4175.0000000000018</v>
      </c>
      <c r="K29">
        <v>8</v>
      </c>
      <c r="M29" s="12" t="s">
        <v>200</v>
      </c>
      <c r="N29" s="10"/>
      <c r="O29" s="10"/>
      <c r="P29" s="10"/>
      <c r="Q29" s="10"/>
      <c r="R29" s="10"/>
      <c r="S29" s="10"/>
      <c r="T29" s="10"/>
      <c r="U29" s="10"/>
      <c r="V29" s="10"/>
    </row>
    <row r="30" spans="1:22" x14ac:dyDescent="0.25">
      <c r="A30" s="3" t="s">
        <v>34</v>
      </c>
      <c r="B30" t="s">
        <v>32</v>
      </c>
      <c r="C30" t="s">
        <v>11</v>
      </c>
      <c r="D30">
        <v>1</v>
      </c>
      <c r="E30" s="3" t="s">
        <v>85</v>
      </c>
      <c r="F30" s="7">
        <v>6.9444444444444447E-4</v>
      </c>
      <c r="G30" s="7">
        <v>0.16666666666666666</v>
      </c>
      <c r="H30" s="8">
        <f t="shared" si="0"/>
        <v>12000</v>
      </c>
      <c r="I30" s="8">
        <f t="shared" si="1"/>
        <v>241000</v>
      </c>
      <c r="J30" s="6">
        <f t="shared" si="2"/>
        <v>5974.9999999999991</v>
      </c>
      <c r="K30">
        <v>11</v>
      </c>
      <c r="M30" s="12" t="s">
        <v>197</v>
      </c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25">
      <c r="A31" s="3" t="s">
        <v>110</v>
      </c>
      <c r="B31" t="s">
        <v>32</v>
      </c>
      <c r="C31" t="s">
        <v>11</v>
      </c>
      <c r="D31">
        <v>1</v>
      </c>
      <c r="E31" s="3" t="s">
        <v>85</v>
      </c>
      <c r="F31" s="7">
        <v>0.16666666666666666</v>
      </c>
      <c r="G31" s="7">
        <v>0.33333333333333331</v>
      </c>
      <c r="H31" s="8">
        <f t="shared" si="0"/>
        <v>251000</v>
      </c>
      <c r="I31" s="8">
        <f t="shared" si="1"/>
        <v>242000</v>
      </c>
      <c r="J31" s="6">
        <f t="shared" si="2"/>
        <v>6000</v>
      </c>
      <c r="K31">
        <v>11</v>
      </c>
      <c r="M31" s="12" t="s">
        <v>197</v>
      </c>
      <c r="N31" s="10"/>
      <c r="O31" s="10"/>
      <c r="P31" s="10"/>
      <c r="Q31" s="10"/>
      <c r="R31" s="10"/>
      <c r="S31" s="10"/>
      <c r="T31" s="10"/>
      <c r="U31" s="10"/>
      <c r="V31" s="10"/>
    </row>
    <row r="32" spans="1:22" x14ac:dyDescent="0.25">
      <c r="A32" s="3" t="s">
        <v>111</v>
      </c>
      <c r="B32" t="s">
        <v>32</v>
      </c>
      <c r="C32" t="s">
        <v>11</v>
      </c>
      <c r="D32">
        <v>1</v>
      </c>
      <c r="E32" s="3" t="s">
        <v>85</v>
      </c>
      <c r="F32" s="7">
        <v>0.33333333333333331</v>
      </c>
      <c r="G32" s="7">
        <v>0.46458333333333335</v>
      </c>
      <c r="H32" s="8">
        <f t="shared" si="0"/>
        <v>491000</v>
      </c>
      <c r="I32" s="8">
        <f t="shared" si="1"/>
        <v>191000.00000000006</v>
      </c>
      <c r="J32" s="6">
        <f t="shared" si="2"/>
        <v>4725.0000000000018</v>
      </c>
      <c r="K32">
        <v>11</v>
      </c>
      <c r="M32" s="12" t="s">
        <v>197</v>
      </c>
      <c r="N32" s="10"/>
      <c r="O32" s="10"/>
      <c r="P32" s="10"/>
      <c r="Q32" s="10"/>
      <c r="R32" s="10"/>
      <c r="S32" s="10"/>
      <c r="T32" s="10"/>
      <c r="U32" s="10"/>
      <c r="V32" s="10"/>
    </row>
    <row r="33" spans="1:22" x14ac:dyDescent="0.25">
      <c r="A33" s="3" t="s">
        <v>35</v>
      </c>
      <c r="B33" t="s">
        <v>32</v>
      </c>
      <c r="C33" t="s">
        <v>11</v>
      </c>
      <c r="D33">
        <v>2</v>
      </c>
      <c r="E33" s="3" t="s">
        <v>86</v>
      </c>
      <c r="F33" s="7">
        <v>1.3888888888888889E-3</v>
      </c>
      <c r="G33" s="7">
        <v>0.16666666666666666</v>
      </c>
      <c r="H33" s="8">
        <f t="shared" si="0"/>
        <v>45000</v>
      </c>
      <c r="I33" s="8">
        <f t="shared" si="1"/>
        <v>240000</v>
      </c>
      <c r="J33" s="6">
        <f t="shared" si="2"/>
        <v>5950</v>
      </c>
      <c r="K33">
        <v>43</v>
      </c>
      <c r="M33" s="12" t="s">
        <v>198</v>
      </c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3" t="s">
        <v>114</v>
      </c>
      <c r="B34" t="s">
        <v>32</v>
      </c>
      <c r="C34" t="s">
        <v>11</v>
      </c>
      <c r="D34">
        <v>2</v>
      </c>
      <c r="E34" s="3" t="s">
        <v>86</v>
      </c>
      <c r="F34" s="7">
        <v>0.16666666666666666</v>
      </c>
      <c r="G34" s="7">
        <v>0.33333333333333331</v>
      </c>
      <c r="H34" s="8">
        <f t="shared" si="0"/>
        <v>283000</v>
      </c>
      <c r="I34" s="8">
        <f t="shared" si="1"/>
        <v>242000</v>
      </c>
      <c r="J34" s="6">
        <f t="shared" si="2"/>
        <v>6000</v>
      </c>
      <c r="K34">
        <v>43</v>
      </c>
      <c r="M34" s="12" t="s">
        <v>198</v>
      </c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3" t="s">
        <v>115</v>
      </c>
      <c r="B35" t="s">
        <v>32</v>
      </c>
      <c r="C35" t="s">
        <v>11</v>
      </c>
      <c r="D35">
        <v>2</v>
      </c>
      <c r="E35" s="3" t="s">
        <v>86</v>
      </c>
      <c r="F35" s="7">
        <v>0.33333333333333331</v>
      </c>
      <c r="G35" s="7">
        <v>0.45833333333333331</v>
      </c>
      <c r="H35" s="8">
        <f t="shared" si="0"/>
        <v>523000</v>
      </c>
      <c r="I35" s="8">
        <f t="shared" si="1"/>
        <v>182000</v>
      </c>
      <c r="J35" s="6">
        <f t="shared" si="2"/>
        <v>4500</v>
      </c>
      <c r="K35">
        <v>43</v>
      </c>
      <c r="M35" s="12" t="s">
        <v>198</v>
      </c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3" t="s">
        <v>36</v>
      </c>
      <c r="B36" t="s">
        <v>37</v>
      </c>
      <c r="C36" t="s">
        <v>13</v>
      </c>
      <c r="D36">
        <v>2</v>
      </c>
      <c r="E36" s="3" t="s">
        <v>83</v>
      </c>
      <c r="F36" s="7">
        <v>2.0833333333333333E-3</v>
      </c>
      <c r="G36" s="7">
        <v>0.16805555555555554</v>
      </c>
      <c r="H36" s="8">
        <f t="shared" ref="H36:H68" si="4">F36*24*60*1000+K36*1000</f>
        <v>21000</v>
      </c>
      <c r="I36" s="8">
        <f t="shared" ref="I36:I68" si="5">(G36-F36)*24*60*1000+2000</f>
        <v>241000</v>
      </c>
      <c r="J36" s="6">
        <f t="shared" si="2"/>
        <v>5974.9999999999991</v>
      </c>
      <c r="K36">
        <v>18</v>
      </c>
      <c r="M36" s="12" t="s">
        <v>249</v>
      </c>
      <c r="N36" s="10"/>
      <c r="O36" s="10"/>
      <c r="P36" s="10"/>
      <c r="Q36" s="10"/>
      <c r="R36" s="10"/>
      <c r="S36" s="10"/>
      <c r="T36" s="10"/>
      <c r="U36" s="10"/>
      <c r="V36" s="10"/>
    </row>
    <row r="37" spans="1:22" x14ac:dyDescent="0.25">
      <c r="A37" s="3" t="s">
        <v>112</v>
      </c>
      <c r="B37" t="s">
        <v>37</v>
      </c>
      <c r="C37" t="s">
        <v>13</v>
      </c>
      <c r="D37">
        <v>2</v>
      </c>
      <c r="E37" s="3" t="s">
        <v>83</v>
      </c>
      <c r="F37" s="7">
        <v>0.16805555555555554</v>
      </c>
      <c r="G37" s="7">
        <v>0.29166666666666669</v>
      </c>
      <c r="H37" s="8">
        <f t="shared" si="4"/>
        <v>260000</v>
      </c>
      <c r="I37" s="8">
        <f t="shared" si="5"/>
        <v>180000.00000000006</v>
      </c>
      <c r="J37" s="6">
        <f t="shared" si="2"/>
        <v>4450.0000000000018</v>
      </c>
      <c r="K37">
        <v>18</v>
      </c>
      <c r="M37" s="12" t="s">
        <v>249</v>
      </c>
      <c r="N37" s="10"/>
      <c r="O37" s="10"/>
      <c r="P37" s="10"/>
      <c r="Q37" s="10"/>
      <c r="R37" s="10"/>
      <c r="S37" s="10"/>
      <c r="T37" s="10"/>
      <c r="U37" s="10"/>
      <c r="V37" s="10"/>
    </row>
    <row r="38" spans="1:22" x14ac:dyDescent="0.25">
      <c r="A38" s="3" t="s">
        <v>113</v>
      </c>
      <c r="B38" t="s">
        <v>37</v>
      </c>
      <c r="C38" t="s">
        <v>13</v>
      </c>
      <c r="D38">
        <v>2</v>
      </c>
      <c r="E38" s="3" t="s">
        <v>83</v>
      </c>
      <c r="F38" s="7">
        <v>0.29166666666666669</v>
      </c>
      <c r="G38" s="7">
        <v>0.38680555555555557</v>
      </c>
      <c r="H38" s="8">
        <f t="shared" si="4"/>
        <v>438000</v>
      </c>
      <c r="I38" s="8">
        <f t="shared" si="5"/>
        <v>139000</v>
      </c>
      <c r="J38" s="6">
        <f t="shared" si="2"/>
        <v>3425</v>
      </c>
      <c r="K38">
        <v>18</v>
      </c>
      <c r="M38" s="12" t="s">
        <v>249</v>
      </c>
      <c r="N38" s="10"/>
      <c r="O38" s="10"/>
      <c r="P38" s="10"/>
      <c r="Q38" s="10"/>
      <c r="R38" s="10"/>
      <c r="S38" s="10"/>
      <c r="T38" s="10"/>
      <c r="U38" s="10"/>
      <c r="V38" s="10"/>
    </row>
    <row r="39" spans="1:22" x14ac:dyDescent="0.25">
      <c r="A39" s="3" t="s">
        <v>38</v>
      </c>
      <c r="B39" t="s">
        <v>37</v>
      </c>
      <c r="C39" t="s">
        <v>11</v>
      </c>
      <c r="D39">
        <v>1</v>
      </c>
      <c r="E39" s="3" t="s">
        <v>88</v>
      </c>
      <c r="F39" s="7">
        <v>2.0833333333333333E-3</v>
      </c>
      <c r="G39" s="7">
        <v>0.16666666666666666</v>
      </c>
      <c r="H39" s="8">
        <f t="shared" si="4"/>
        <v>14000</v>
      </c>
      <c r="I39" s="8">
        <f t="shared" si="5"/>
        <v>239000</v>
      </c>
      <c r="J39" s="6">
        <f t="shared" si="2"/>
        <v>5925</v>
      </c>
      <c r="K39">
        <v>11</v>
      </c>
      <c r="M39" s="12" t="s">
        <v>201</v>
      </c>
      <c r="N39" s="10"/>
      <c r="O39" s="10"/>
      <c r="P39" s="10"/>
      <c r="Q39" s="10"/>
      <c r="R39" s="10"/>
      <c r="S39" s="10"/>
      <c r="T39" s="10"/>
      <c r="U39" s="10"/>
      <c r="V39" s="10"/>
    </row>
    <row r="40" spans="1:22" x14ac:dyDescent="0.25">
      <c r="A40" s="3" t="s">
        <v>116</v>
      </c>
      <c r="B40" t="s">
        <v>37</v>
      </c>
      <c r="C40" t="s">
        <v>11</v>
      </c>
      <c r="D40">
        <v>1</v>
      </c>
      <c r="E40" s="3" t="s">
        <v>88</v>
      </c>
      <c r="F40" s="7">
        <v>0.16666666666666666</v>
      </c>
      <c r="G40" s="7">
        <v>0.22430555555555556</v>
      </c>
      <c r="H40" s="8">
        <f t="shared" si="4"/>
        <v>251000</v>
      </c>
      <c r="I40" s="8">
        <f t="shared" si="5"/>
        <v>85000.000000000029</v>
      </c>
      <c r="J40" s="6">
        <f t="shared" si="2"/>
        <v>2075.0000000000009</v>
      </c>
      <c r="K40">
        <v>11</v>
      </c>
      <c r="M40" s="12" t="s">
        <v>201</v>
      </c>
      <c r="N40" s="10"/>
      <c r="O40" s="10"/>
      <c r="P40" s="10"/>
      <c r="Q40" s="10"/>
      <c r="R40" s="10"/>
      <c r="S40" s="10"/>
      <c r="T40" s="10"/>
      <c r="U40" s="10"/>
      <c r="V40" s="10"/>
    </row>
    <row r="41" spans="1:22" x14ac:dyDescent="0.25">
      <c r="A41" s="3" t="s">
        <v>39</v>
      </c>
      <c r="B41" t="s">
        <v>37</v>
      </c>
      <c r="C41" t="s">
        <v>11</v>
      </c>
      <c r="D41">
        <v>2</v>
      </c>
      <c r="E41" s="3" t="s">
        <v>89</v>
      </c>
      <c r="F41" s="7">
        <v>6.9444444444444447E-4</v>
      </c>
      <c r="G41" s="7">
        <v>0.16666666666666666</v>
      </c>
      <c r="H41" s="8">
        <f t="shared" si="4"/>
        <v>25000</v>
      </c>
      <c r="I41" s="8">
        <f t="shared" si="5"/>
        <v>241000</v>
      </c>
      <c r="J41" s="6">
        <f t="shared" si="2"/>
        <v>5974.9999999999991</v>
      </c>
      <c r="K41">
        <v>24</v>
      </c>
      <c r="M41" s="12" t="s">
        <v>202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1:22" x14ac:dyDescent="0.25">
      <c r="A42" s="3" t="s">
        <v>117</v>
      </c>
      <c r="B42" t="s">
        <v>37</v>
      </c>
      <c r="C42" t="s">
        <v>11</v>
      </c>
      <c r="D42">
        <v>2</v>
      </c>
      <c r="E42" s="3" t="s">
        <v>89</v>
      </c>
      <c r="F42" s="7">
        <v>0.16666666666666666</v>
      </c>
      <c r="G42" s="7">
        <v>0.25138888888888888</v>
      </c>
      <c r="H42" s="8">
        <f t="shared" si="4"/>
        <v>264000</v>
      </c>
      <c r="I42" s="8">
        <f t="shared" si="5"/>
        <v>124000</v>
      </c>
      <c r="J42" s="6">
        <f t="shared" si="2"/>
        <v>3050.0000000000005</v>
      </c>
      <c r="K42">
        <v>24</v>
      </c>
      <c r="M42" s="12" t="s">
        <v>202</v>
      </c>
      <c r="N42" s="10"/>
      <c r="O42" s="10"/>
      <c r="P42" s="10"/>
      <c r="Q42" s="10"/>
      <c r="R42" s="10"/>
      <c r="S42" s="10"/>
      <c r="T42" s="10"/>
      <c r="U42" s="10"/>
      <c r="V42" s="10"/>
    </row>
    <row r="43" spans="1:22" x14ac:dyDescent="0.25">
      <c r="A43" s="3" t="s">
        <v>40</v>
      </c>
      <c r="B43" t="s">
        <v>37</v>
      </c>
      <c r="C43" t="s">
        <v>13</v>
      </c>
      <c r="D43">
        <v>1</v>
      </c>
      <c r="E43" s="3" t="s">
        <v>90</v>
      </c>
      <c r="F43" s="7">
        <v>1.3888888888888889E-3</v>
      </c>
      <c r="G43" s="7">
        <v>0.125</v>
      </c>
      <c r="H43" s="8">
        <f t="shared" si="4"/>
        <v>8000</v>
      </c>
      <c r="I43" s="8">
        <f t="shared" si="5"/>
        <v>180000</v>
      </c>
      <c r="J43" s="6">
        <f t="shared" si="2"/>
        <v>4450</v>
      </c>
      <c r="K43">
        <v>6</v>
      </c>
      <c r="M43" s="12" t="s">
        <v>250</v>
      </c>
      <c r="N43" s="10"/>
      <c r="O43" s="10"/>
      <c r="P43" s="10"/>
      <c r="Q43" s="10"/>
      <c r="R43" s="10"/>
      <c r="S43" s="10"/>
      <c r="T43" s="10"/>
      <c r="U43" s="10"/>
      <c r="V43" s="10"/>
    </row>
    <row r="44" spans="1:22" x14ac:dyDescent="0.25">
      <c r="A44" s="3" t="s">
        <v>118</v>
      </c>
      <c r="B44" t="s">
        <v>37</v>
      </c>
      <c r="C44" t="s">
        <v>13</v>
      </c>
      <c r="D44">
        <v>1</v>
      </c>
      <c r="E44" s="3" t="s">
        <v>90</v>
      </c>
      <c r="F44" s="7">
        <v>0.125</v>
      </c>
      <c r="G44" s="7">
        <v>0.20486111111111113</v>
      </c>
      <c r="H44" s="8">
        <f t="shared" si="4"/>
        <v>186000</v>
      </c>
      <c r="I44" s="8">
        <f t="shared" si="5"/>
        <v>117000.00000000003</v>
      </c>
      <c r="J44" s="6">
        <f t="shared" si="2"/>
        <v>2875.0000000000009</v>
      </c>
      <c r="K44">
        <v>6</v>
      </c>
      <c r="M44" s="12" t="s">
        <v>250</v>
      </c>
      <c r="N44" s="10"/>
      <c r="O44" s="10"/>
      <c r="P44" s="10"/>
      <c r="Q44" s="10"/>
      <c r="R44" s="10"/>
      <c r="S44" s="10"/>
      <c r="T44" s="10"/>
      <c r="U44" s="10"/>
      <c r="V44" s="10"/>
    </row>
    <row r="45" spans="1:22" x14ac:dyDescent="0.25">
      <c r="A45" s="3" t="s">
        <v>41</v>
      </c>
      <c r="B45" t="s">
        <v>42</v>
      </c>
      <c r="C45" t="s">
        <v>11</v>
      </c>
      <c r="D45">
        <v>1</v>
      </c>
      <c r="E45" s="3" t="s">
        <v>83</v>
      </c>
      <c r="F45" s="7">
        <v>2.7777777777777779E-3</v>
      </c>
      <c r="G45" s="7">
        <v>0.16944444444444443</v>
      </c>
      <c r="H45" s="8">
        <f t="shared" si="4"/>
        <v>19000</v>
      </c>
      <c r="I45" s="8">
        <f t="shared" si="5"/>
        <v>242000</v>
      </c>
      <c r="J45" s="6">
        <f t="shared" si="2"/>
        <v>6000</v>
      </c>
      <c r="K45">
        <v>15</v>
      </c>
      <c r="M45" s="12" t="s">
        <v>204</v>
      </c>
      <c r="N45" s="10"/>
      <c r="O45" s="10"/>
      <c r="P45" s="10"/>
      <c r="Q45" s="10"/>
      <c r="R45" s="10"/>
      <c r="S45" s="10"/>
      <c r="T45" s="10"/>
      <c r="U45" s="10"/>
      <c r="V45" s="10"/>
    </row>
    <row r="46" spans="1:22" x14ac:dyDescent="0.25">
      <c r="A46" s="3" t="s">
        <v>119</v>
      </c>
      <c r="B46" t="s">
        <v>42</v>
      </c>
      <c r="C46" t="s">
        <v>11</v>
      </c>
      <c r="D46">
        <v>1</v>
      </c>
      <c r="E46" s="3" t="s">
        <v>83</v>
      </c>
      <c r="F46" s="7">
        <v>0.16944444444444443</v>
      </c>
      <c r="G46" s="7">
        <v>0.25277777777777777</v>
      </c>
      <c r="H46" s="8">
        <f t="shared" si="4"/>
        <v>259000</v>
      </c>
      <c r="I46" s="8">
        <f t="shared" si="5"/>
        <v>122000</v>
      </c>
      <c r="J46" s="6">
        <f t="shared" si="2"/>
        <v>3000.0000000000009</v>
      </c>
      <c r="K46">
        <v>15</v>
      </c>
      <c r="M46" s="12" t="s">
        <v>204</v>
      </c>
      <c r="N46" s="10"/>
      <c r="O46" s="10"/>
      <c r="P46" s="10"/>
      <c r="Q46" s="10"/>
      <c r="R46" s="10"/>
      <c r="S46" s="10"/>
      <c r="T46" s="10"/>
      <c r="U46" s="10"/>
      <c r="V46" s="10"/>
    </row>
    <row r="47" spans="1:22" x14ac:dyDescent="0.25">
      <c r="A47" s="3" t="s">
        <v>120</v>
      </c>
      <c r="B47" t="s">
        <v>42</v>
      </c>
      <c r="C47" t="s">
        <v>11</v>
      </c>
      <c r="D47">
        <v>1</v>
      </c>
      <c r="E47" s="3" t="s">
        <v>83</v>
      </c>
      <c r="F47" s="7">
        <v>0.25277777777777777</v>
      </c>
      <c r="G47" s="7">
        <v>0.35694444444444445</v>
      </c>
      <c r="H47" s="8">
        <f t="shared" si="4"/>
        <v>379000</v>
      </c>
      <c r="I47" s="8">
        <f t="shared" si="5"/>
        <v>152000.00000000003</v>
      </c>
      <c r="J47" s="6">
        <f t="shared" si="2"/>
        <v>3750.0000000000009</v>
      </c>
      <c r="K47">
        <v>15</v>
      </c>
      <c r="M47" s="12" t="s">
        <v>204</v>
      </c>
      <c r="N47" s="10"/>
      <c r="O47" s="10"/>
      <c r="P47" s="10"/>
      <c r="Q47" s="10"/>
      <c r="R47" s="10"/>
      <c r="S47" s="10"/>
      <c r="T47" s="10"/>
      <c r="U47" s="10"/>
      <c r="V47" s="10"/>
    </row>
    <row r="48" spans="1:22" x14ac:dyDescent="0.25">
      <c r="A48" s="3" t="s">
        <v>43</v>
      </c>
      <c r="B48" t="s">
        <v>42</v>
      </c>
      <c r="C48" t="s">
        <v>11</v>
      </c>
      <c r="D48">
        <v>2</v>
      </c>
      <c r="E48" s="3" t="s">
        <v>84</v>
      </c>
      <c r="F48" s="7">
        <v>2.0833333333333333E-3</v>
      </c>
      <c r="G48" s="7">
        <v>0.16666666666666666</v>
      </c>
      <c r="H48" s="8">
        <f t="shared" si="4"/>
        <v>16000</v>
      </c>
      <c r="I48" s="8">
        <f t="shared" si="5"/>
        <v>239000</v>
      </c>
      <c r="J48" s="6">
        <f t="shared" si="2"/>
        <v>5925</v>
      </c>
      <c r="K48">
        <v>13</v>
      </c>
      <c r="M48" s="12" t="s">
        <v>205</v>
      </c>
      <c r="N48" s="10"/>
      <c r="O48" s="10"/>
      <c r="P48" s="10"/>
      <c r="Q48" s="10"/>
      <c r="R48" s="10"/>
      <c r="S48" s="10"/>
      <c r="T48" s="10"/>
      <c r="U48" s="10"/>
      <c r="V48" s="10"/>
    </row>
    <row r="49" spans="1:22" x14ac:dyDescent="0.25">
      <c r="A49" s="3" t="s">
        <v>121</v>
      </c>
      <c r="B49" t="s">
        <v>42</v>
      </c>
      <c r="C49" t="s">
        <v>11</v>
      </c>
      <c r="D49">
        <v>2</v>
      </c>
      <c r="E49" s="3" t="s">
        <v>84</v>
      </c>
      <c r="F49" s="7">
        <v>0.16666666666666666</v>
      </c>
      <c r="G49" s="7">
        <v>0.33333333333333331</v>
      </c>
      <c r="H49" s="8">
        <f t="shared" si="4"/>
        <v>253000</v>
      </c>
      <c r="I49" s="8">
        <f t="shared" si="5"/>
        <v>242000</v>
      </c>
      <c r="J49" s="6">
        <f t="shared" si="2"/>
        <v>6000</v>
      </c>
      <c r="K49">
        <v>13</v>
      </c>
      <c r="M49" s="12" t="s">
        <v>205</v>
      </c>
      <c r="N49" s="10"/>
      <c r="O49" s="10"/>
      <c r="P49" s="10"/>
      <c r="Q49" s="10"/>
      <c r="R49" s="10"/>
      <c r="S49" s="10"/>
      <c r="T49" s="10"/>
      <c r="U49" s="10"/>
      <c r="V49" s="10"/>
    </row>
    <row r="50" spans="1:22" x14ac:dyDescent="0.25">
      <c r="A50" s="3" t="s">
        <v>122</v>
      </c>
      <c r="B50" t="s">
        <v>42</v>
      </c>
      <c r="C50" t="s">
        <v>11</v>
      </c>
      <c r="D50">
        <v>2</v>
      </c>
      <c r="E50" s="3" t="s">
        <v>84</v>
      </c>
      <c r="F50" s="7">
        <v>0.33333333333333331</v>
      </c>
      <c r="G50" s="7">
        <v>0.49652777777777773</v>
      </c>
      <c r="H50" s="8">
        <f t="shared" si="4"/>
        <v>493000</v>
      </c>
      <c r="I50" s="8">
        <f t="shared" si="5"/>
        <v>236999.99999999997</v>
      </c>
      <c r="J50" s="6">
        <f t="shared" si="2"/>
        <v>5874.9999999999982</v>
      </c>
      <c r="K50">
        <v>13</v>
      </c>
      <c r="M50" s="12" t="s">
        <v>205</v>
      </c>
      <c r="N50" s="10"/>
      <c r="O50" s="10"/>
      <c r="P50" s="10"/>
      <c r="Q50" s="10"/>
      <c r="R50" s="10"/>
      <c r="S50" s="10"/>
      <c r="T50" s="10"/>
      <c r="U50" s="10"/>
      <c r="V50" s="10"/>
    </row>
    <row r="51" spans="1:22" x14ac:dyDescent="0.25">
      <c r="A51" s="3" t="s">
        <v>44</v>
      </c>
      <c r="B51" t="s">
        <v>42</v>
      </c>
      <c r="C51" t="s">
        <v>13</v>
      </c>
      <c r="D51">
        <v>1</v>
      </c>
      <c r="E51" s="3" t="s">
        <v>85</v>
      </c>
      <c r="F51" s="7">
        <v>2.0833333333333333E-3</v>
      </c>
      <c r="G51" s="7">
        <v>0.10416666666666667</v>
      </c>
      <c r="H51" s="8">
        <f t="shared" si="4"/>
        <v>14000</v>
      </c>
      <c r="I51" s="8">
        <f t="shared" si="5"/>
        <v>149000</v>
      </c>
      <c r="J51" s="6">
        <f t="shared" si="2"/>
        <v>3675</v>
      </c>
      <c r="K51">
        <v>11</v>
      </c>
      <c r="M51" s="12" t="s">
        <v>206</v>
      </c>
      <c r="N51" s="10"/>
      <c r="O51" s="10"/>
      <c r="P51" s="10"/>
      <c r="Q51" s="10"/>
      <c r="R51" s="10"/>
      <c r="S51" s="10"/>
      <c r="T51" s="10"/>
      <c r="U51" s="10"/>
      <c r="V51" s="10"/>
    </row>
    <row r="52" spans="1:22" x14ac:dyDescent="0.25">
      <c r="A52" s="3" t="s">
        <v>123</v>
      </c>
      <c r="B52" t="s">
        <v>42</v>
      </c>
      <c r="C52" t="s">
        <v>13</v>
      </c>
      <c r="D52">
        <v>1</v>
      </c>
      <c r="E52" s="3" t="s">
        <v>85</v>
      </c>
      <c r="F52" s="7">
        <v>0.10416666666666667</v>
      </c>
      <c r="G52" s="7">
        <v>0.25</v>
      </c>
      <c r="H52" s="8">
        <f t="shared" si="4"/>
        <v>161000</v>
      </c>
      <c r="I52" s="8">
        <f t="shared" si="5"/>
        <v>211999.99999999997</v>
      </c>
      <c r="J52" s="6">
        <f t="shared" si="2"/>
        <v>5249.9999999999982</v>
      </c>
      <c r="K52">
        <v>11</v>
      </c>
      <c r="M52" s="12" t="s">
        <v>206</v>
      </c>
      <c r="N52" s="10"/>
      <c r="O52" s="10"/>
      <c r="P52" s="10"/>
      <c r="Q52" s="10"/>
      <c r="R52" s="10"/>
      <c r="S52" s="10"/>
      <c r="T52" s="10"/>
      <c r="U52" s="10"/>
      <c r="V52" s="10"/>
    </row>
    <row r="53" spans="1:22" x14ac:dyDescent="0.25">
      <c r="A53" s="3" t="s">
        <v>125</v>
      </c>
      <c r="B53" t="s">
        <v>42</v>
      </c>
      <c r="C53" t="s">
        <v>13</v>
      </c>
      <c r="D53">
        <v>1</v>
      </c>
      <c r="E53" s="3" t="s">
        <v>85</v>
      </c>
      <c r="F53" s="7">
        <v>0.25</v>
      </c>
      <c r="G53" s="7">
        <v>0.375</v>
      </c>
      <c r="H53" s="8">
        <f t="shared" si="4"/>
        <v>371000</v>
      </c>
      <c r="I53" s="8">
        <f t="shared" si="5"/>
        <v>182000</v>
      </c>
      <c r="J53" s="6">
        <f t="shared" si="2"/>
        <v>4500</v>
      </c>
      <c r="K53">
        <v>11</v>
      </c>
      <c r="M53" s="12" t="s">
        <v>206</v>
      </c>
      <c r="N53" s="10"/>
      <c r="O53" s="10"/>
      <c r="P53" s="10"/>
      <c r="Q53" s="10"/>
      <c r="R53" s="10"/>
      <c r="S53" s="10"/>
      <c r="T53" s="10"/>
      <c r="U53" s="10"/>
      <c r="V53" s="10"/>
    </row>
    <row r="54" spans="1:22" x14ac:dyDescent="0.25">
      <c r="A54" s="3" t="s">
        <v>124</v>
      </c>
      <c r="B54" t="s">
        <v>42</v>
      </c>
      <c r="C54" t="s">
        <v>13</v>
      </c>
      <c r="D54">
        <v>1</v>
      </c>
      <c r="E54" s="3" t="s">
        <v>85</v>
      </c>
      <c r="F54" s="7">
        <v>0.375</v>
      </c>
      <c r="G54" s="7">
        <v>0.45833333333333331</v>
      </c>
      <c r="H54" s="8">
        <f t="shared" si="4"/>
        <v>551000</v>
      </c>
      <c r="I54" s="8">
        <f t="shared" si="5"/>
        <v>121999.99999999997</v>
      </c>
      <c r="J54" s="6">
        <f t="shared" si="2"/>
        <v>2999.9999999999991</v>
      </c>
      <c r="K54">
        <v>11</v>
      </c>
      <c r="M54" s="12" t="s">
        <v>206</v>
      </c>
      <c r="N54" s="10"/>
      <c r="O54" s="10"/>
      <c r="P54" s="10"/>
      <c r="Q54" s="10"/>
      <c r="R54" s="10"/>
      <c r="S54" s="10"/>
      <c r="T54" s="10"/>
      <c r="U54" s="10"/>
      <c r="V54" s="10"/>
    </row>
    <row r="55" spans="1:22" x14ac:dyDescent="0.25">
      <c r="A55" s="3" t="s">
        <v>45</v>
      </c>
      <c r="B55" t="s">
        <v>46</v>
      </c>
      <c r="C55" t="s">
        <v>13</v>
      </c>
      <c r="D55">
        <v>1</v>
      </c>
      <c r="E55" s="3" t="s">
        <v>83</v>
      </c>
      <c r="F55" s="7">
        <v>2.7777777777777779E-3</v>
      </c>
      <c r="G55" s="7">
        <v>0.16944444444444443</v>
      </c>
      <c r="H55" s="8">
        <f t="shared" si="4"/>
        <v>23000</v>
      </c>
      <c r="I55" s="8">
        <f t="shared" si="5"/>
        <v>242000</v>
      </c>
      <c r="J55" s="6">
        <f t="shared" si="2"/>
        <v>6000</v>
      </c>
      <c r="K55">
        <v>19</v>
      </c>
      <c r="M55" s="12" t="s">
        <v>209</v>
      </c>
      <c r="N55" s="10"/>
      <c r="O55" s="10"/>
      <c r="P55" s="10"/>
      <c r="Q55" s="10"/>
      <c r="R55" s="10"/>
      <c r="S55" s="10"/>
      <c r="T55" s="10"/>
      <c r="U55" s="10"/>
      <c r="V55" s="10"/>
    </row>
    <row r="56" spans="1:22" x14ac:dyDescent="0.25">
      <c r="A56" s="3" t="s">
        <v>126</v>
      </c>
      <c r="B56" t="s">
        <v>46</v>
      </c>
      <c r="C56" t="s">
        <v>13</v>
      </c>
      <c r="D56">
        <v>1</v>
      </c>
      <c r="E56" s="3" t="s">
        <v>83</v>
      </c>
      <c r="F56" s="7">
        <v>0.16944444444444443</v>
      </c>
      <c r="G56" s="7">
        <v>0.34027777777777773</v>
      </c>
      <c r="H56" s="8">
        <f t="shared" si="4"/>
        <v>263000</v>
      </c>
      <c r="I56" s="8">
        <f t="shared" si="5"/>
        <v>247999.99999999997</v>
      </c>
      <c r="J56" s="6">
        <f t="shared" si="2"/>
        <v>6149.9999999999982</v>
      </c>
      <c r="K56">
        <v>19</v>
      </c>
      <c r="M56" s="12" t="s">
        <v>209</v>
      </c>
      <c r="N56" s="10"/>
      <c r="O56" s="10"/>
      <c r="P56" s="10"/>
      <c r="Q56" s="10"/>
      <c r="R56" s="10"/>
      <c r="S56" s="10"/>
      <c r="T56" s="10"/>
      <c r="U56" s="10"/>
      <c r="V56" s="10"/>
    </row>
    <row r="57" spans="1:22" x14ac:dyDescent="0.25">
      <c r="A57" s="3" t="s">
        <v>47</v>
      </c>
      <c r="B57" t="s">
        <v>46</v>
      </c>
      <c r="C57" t="s">
        <v>13</v>
      </c>
      <c r="D57">
        <v>10</v>
      </c>
      <c r="E57" s="3" t="s">
        <v>84</v>
      </c>
      <c r="F57" s="7">
        <v>0.10972222222222222</v>
      </c>
      <c r="G57" s="7">
        <v>0.26180555555555557</v>
      </c>
      <c r="H57" s="8">
        <f t="shared" si="4"/>
        <v>166000</v>
      </c>
      <c r="I57" s="8">
        <f t="shared" si="5"/>
        <v>221000.00000000003</v>
      </c>
      <c r="J57" s="6">
        <f t="shared" si="2"/>
        <v>5475</v>
      </c>
      <c r="K57">
        <v>8</v>
      </c>
      <c r="M57" s="12" t="s">
        <v>208</v>
      </c>
      <c r="N57" s="10"/>
      <c r="O57" s="10"/>
      <c r="P57" s="10"/>
      <c r="Q57" s="10"/>
      <c r="R57" s="10"/>
      <c r="S57" s="10"/>
      <c r="T57" s="10"/>
      <c r="U57" s="10"/>
      <c r="V57" s="10"/>
    </row>
    <row r="58" spans="1:22" x14ac:dyDescent="0.25">
      <c r="A58" s="3" t="s">
        <v>48</v>
      </c>
      <c r="B58" t="s">
        <v>46</v>
      </c>
      <c r="C58" t="s">
        <v>11</v>
      </c>
      <c r="D58">
        <v>1</v>
      </c>
      <c r="E58" s="3" t="s">
        <v>85</v>
      </c>
      <c r="F58" s="7">
        <v>2.7777777777777779E-3</v>
      </c>
      <c r="G58" s="7">
        <v>0.16944444444444443</v>
      </c>
      <c r="H58" s="8">
        <f t="shared" si="4"/>
        <v>13000</v>
      </c>
      <c r="I58" s="8">
        <f t="shared" si="5"/>
        <v>242000</v>
      </c>
      <c r="J58" s="6">
        <f t="shared" si="2"/>
        <v>6000</v>
      </c>
      <c r="K58">
        <v>9</v>
      </c>
      <c r="M58" s="12" t="s">
        <v>207</v>
      </c>
      <c r="N58" s="10"/>
      <c r="O58" s="10"/>
      <c r="P58" s="10"/>
      <c r="Q58" s="10"/>
      <c r="R58" s="10"/>
      <c r="S58" s="10"/>
      <c r="T58" s="10"/>
      <c r="U58" s="10"/>
      <c r="V58" s="10"/>
    </row>
    <row r="59" spans="1:22" x14ac:dyDescent="0.25">
      <c r="A59" s="3" t="s">
        <v>127</v>
      </c>
      <c r="B59" t="s">
        <v>46</v>
      </c>
      <c r="C59" t="s">
        <v>11</v>
      </c>
      <c r="D59">
        <v>1</v>
      </c>
      <c r="E59" s="3" t="s">
        <v>85</v>
      </c>
      <c r="F59" s="7">
        <v>0.16944444444444443</v>
      </c>
      <c r="G59" s="7">
        <v>0.23750000000000002</v>
      </c>
      <c r="H59" s="8">
        <f t="shared" si="4"/>
        <v>253000</v>
      </c>
      <c r="I59" s="8">
        <f t="shared" si="5"/>
        <v>100000.00000000006</v>
      </c>
      <c r="J59" s="6">
        <f t="shared" si="2"/>
        <v>2450.0000000000014</v>
      </c>
      <c r="K59">
        <v>9</v>
      </c>
      <c r="M59" s="12" t="s">
        <v>207</v>
      </c>
      <c r="N59" s="10"/>
      <c r="O59" s="10"/>
      <c r="P59" s="10"/>
      <c r="Q59" s="10"/>
      <c r="R59" s="10"/>
      <c r="S59" s="10"/>
      <c r="T59" s="10"/>
      <c r="U59" s="10"/>
      <c r="V59" s="10"/>
    </row>
    <row r="60" spans="1:22" x14ac:dyDescent="0.25">
      <c r="A60" s="3" t="s">
        <v>49</v>
      </c>
      <c r="B60" t="s">
        <v>46</v>
      </c>
      <c r="C60" t="s">
        <v>11</v>
      </c>
      <c r="D60">
        <v>2</v>
      </c>
      <c r="E60" s="3" t="s">
        <v>86</v>
      </c>
      <c r="F60" s="7">
        <v>2.7777777777777779E-3</v>
      </c>
      <c r="G60" s="7">
        <v>0.125</v>
      </c>
      <c r="H60" s="8">
        <f t="shared" si="4"/>
        <v>11000</v>
      </c>
      <c r="I60" s="8">
        <f t="shared" si="5"/>
        <v>178000</v>
      </c>
      <c r="J60" s="6">
        <f t="shared" si="2"/>
        <v>4400</v>
      </c>
      <c r="K60">
        <v>7</v>
      </c>
      <c r="M60" s="12" t="s">
        <v>210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x14ac:dyDescent="0.25">
      <c r="A61" s="3" t="s">
        <v>128</v>
      </c>
      <c r="B61" t="s">
        <v>46</v>
      </c>
      <c r="C61" t="s">
        <v>11</v>
      </c>
      <c r="D61">
        <v>2</v>
      </c>
      <c r="E61" s="3" t="s">
        <v>86</v>
      </c>
      <c r="F61" s="7">
        <v>0.125</v>
      </c>
      <c r="G61" s="7">
        <v>0.25</v>
      </c>
      <c r="H61" s="8">
        <f t="shared" si="4"/>
        <v>187000</v>
      </c>
      <c r="I61" s="8">
        <f t="shared" si="5"/>
        <v>182000</v>
      </c>
      <c r="J61" s="6">
        <f t="shared" si="2"/>
        <v>4500</v>
      </c>
      <c r="K61">
        <v>7</v>
      </c>
      <c r="M61" s="12" t="s">
        <v>210</v>
      </c>
      <c r="N61" s="10"/>
      <c r="O61" s="10"/>
      <c r="P61" s="10"/>
      <c r="Q61" s="10"/>
      <c r="R61" s="10"/>
      <c r="S61" s="10"/>
      <c r="T61" s="10"/>
      <c r="U61" s="10"/>
      <c r="V61" s="10"/>
    </row>
    <row r="62" spans="1:22" x14ac:dyDescent="0.25">
      <c r="A62" s="3" t="s">
        <v>129</v>
      </c>
      <c r="B62" t="s">
        <v>46</v>
      </c>
      <c r="C62" t="s">
        <v>11</v>
      </c>
      <c r="D62">
        <v>2</v>
      </c>
      <c r="E62" s="3" t="s">
        <v>86</v>
      </c>
      <c r="F62" s="7">
        <v>0.25</v>
      </c>
      <c r="G62" s="7">
        <v>0.35555555555555557</v>
      </c>
      <c r="H62" s="8">
        <f t="shared" si="4"/>
        <v>367000</v>
      </c>
      <c r="I62" s="8">
        <f t="shared" si="5"/>
        <v>154000.00000000003</v>
      </c>
      <c r="J62" s="6">
        <f t="shared" ref="J62:J115" si="6">(G62 - F62) * 60 * 24 * 25</f>
        <v>3800</v>
      </c>
      <c r="K62">
        <v>7</v>
      </c>
      <c r="M62" s="12" t="s">
        <v>210</v>
      </c>
      <c r="N62" s="10"/>
      <c r="O62" s="10"/>
      <c r="P62" s="10"/>
      <c r="Q62" s="10"/>
      <c r="R62" s="10"/>
      <c r="S62" s="10"/>
      <c r="T62" s="10"/>
      <c r="U62" s="10"/>
      <c r="V62" s="10"/>
    </row>
    <row r="63" spans="1:22" x14ac:dyDescent="0.25">
      <c r="A63" s="3" t="s">
        <v>130</v>
      </c>
      <c r="B63" t="s">
        <v>50</v>
      </c>
      <c r="C63" t="s">
        <v>11</v>
      </c>
      <c r="D63">
        <v>2</v>
      </c>
      <c r="E63" s="3" t="s">
        <v>91</v>
      </c>
      <c r="F63" s="7">
        <v>1.3888888888888889E-3</v>
      </c>
      <c r="G63" s="7">
        <v>8.3333333333333329E-2</v>
      </c>
      <c r="H63" s="8">
        <f t="shared" si="4"/>
        <v>12000</v>
      </c>
      <c r="I63" s="8">
        <f t="shared" si="5"/>
        <v>120000</v>
      </c>
      <c r="J63" s="6">
        <f t="shared" si="6"/>
        <v>2950</v>
      </c>
      <c r="K63">
        <v>10</v>
      </c>
      <c r="M63" s="12" t="s">
        <v>211</v>
      </c>
      <c r="N63" s="10"/>
      <c r="O63" s="10"/>
      <c r="P63" s="10"/>
      <c r="Q63" s="10"/>
      <c r="R63" s="10"/>
      <c r="S63" s="10"/>
      <c r="T63" s="10"/>
      <c r="U63" s="10"/>
      <c r="V63" s="10"/>
    </row>
    <row r="64" spans="1:22" x14ac:dyDescent="0.25">
      <c r="A64" s="3" t="s">
        <v>131</v>
      </c>
      <c r="B64" t="s">
        <v>50</v>
      </c>
      <c r="C64" t="s">
        <v>11</v>
      </c>
      <c r="D64">
        <v>2</v>
      </c>
      <c r="E64" s="3" t="s">
        <v>92</v>
      </c>
      <c r="F64" s="7">
        <v>1.3888888888888889E-3</v>
      </c>
      <c r="G64" s="7">
        <v>0.16666666666666666</v>
      </c>
      <c r="H64" s="8">
        <f t="shared" si="4"/>
        <v>26000</v>
      </c>
      <c r="I64" s="8">
        <f t="shared" si="5"/>
        <v>240000</v>
      </c>
      <c r="J64" s="6">
        <f t="shared" si="6"/>
        <v>5950</v>
      </c>
      <c r="K64">
        <v>24</v>
      </c>
      <c r="M64" s="12" t="s">
        <v>212</v>
      </c>
      <c r="N64" s="10"/>
      <c r="O64" s="10"/>
      <c r="P64" s="10"/>
      <c r="Q64" s="10"/>
      <c r="R64" s="10"/>
      <c r="S64" s="10"/>
      <c r="T64" s="10"/>
      <c r="U64" s="10"/>
      <c r="V64" s="10"/>
    </row>
    <row r="65" spans="1:22" x14ac:dyDescent="0.25">
      <c r="A65" s="3" t="s">
        <v>136</v>
      </c>
      <c r="B65" t="s">
        <v>50</v>
      </c>
      <c r="C65" t="s">
        <v>11</v>
      </c>
      <c r="D65">
        <v>2</v>
      </c>
      <c r="E65" s="3" t="s">
        <v>92</v>
      </c>
      <c r="F65" s="7">
        <v>0.16666666666666666</v>
      </c>
      <c r="G65" s="7">
        <v>0.33402777777777781</v>
      </c>
      <c r="H65" s="8">
        <f t="shared" si="4"/>
        <v>264000</v>
      </c>
      <c r="I65" s="8">
        <f t="shared" si="5"/>
        <v>243000.00000000006</v>
      </c>
      <c r="J65" s="6">
        <f t="shared" si="6"/>
        <v>6025.0000000000018</v>
      </c>
      <c r="K65">
        <v>24</v>
      </c>
      <c r="M65" s="12" t="s">
        <v>212</v>
      </c>
      <c r="N65" s="10"/>
      <c r="O65" s="10"/>
      <c r="P65" s="10"/>
      <c r="Q65" s="10"/>
      <c r="R65" s="10"/>
      <c r="S65" s="10"/>
      <c r="T65" s="10"/>
      <c r="U65" s="10"/>
      <c r="V65" s="10"/>
    </row>
    <row r="66" spans="1:22" x14ac:dyDescent="0.25">
      <c r="A66" s="3" t="s">
        <v>132</v>
      </c>
      <c r="B66" t="s">
        <v>50</v>
      </c>
      <c r="C66" t="s">
        <v>13</v>
      </c>
      <c r="D66">
        <v>1</v>
      </c>
      <c r="E66" s="3" t="s">
        <v>93</v>
      </c>
      <c r="F66" s="7">
        <v>1.3888888888888889E-3</v>
      </c>
      <c r="G66" s="7">
        <v>0.11805555555555557</v>
      </c>
      <c r="H66" s="8">
        <f t="shared" si="4"/>
        <v>10000</v>
      </c>
      <c r="I66" s="8">
        <f t="shared" si="5"/>
        <v>170000.00000000003</v>
      </c>
      <c r="J66" s="6">
        <f t="shared" si="6"/>
        <v>4200.0000000000009</v>
      </c>
      <c r="K66">
        <v>8</v>
      </c>
      <c r="M66" s="12" t="s">
        <v>213</v>
      </c>
      <c r="N66" s="10"/>
      <c r="O66" s="10"/>
      <c r="P66" s="10"/>
      <c r="Q66" s="10"/>
      <c r="R66" s="10"/>
      <c r="S66" s="10"/>
      <c r="T66" s="10"/>
      <c r="U66" s="10"/>
      <c r="V66" s="10"/>
    </row>
    <row r="67" spans="1:22" x14ac:dyDescent="0.25">
      <c r="A67" s="3" t="s">
        <v>133</v>
      </c>
      <c r="B67" t="s">
        <v>50</v>
      </c>
      <c r="C67" t="s">
        <v>13</v>
      </c>
      <c r="D67">
        <v>1</v>
      </c>
      <c r="E67" s="3" t="s">
        <v>94</v>
      </c>
      <c r="F67" s="7">
        <v>1.3888888888888889E-3</v>
      </c>
      <c r="G67" s="7">
        <v>0.11666666666666665</v>
      </c>
      <c r="H67" s="8">
        <f t="shared" si="4"/>
        <v>24000</v>
      </c>
      <c r="I67" s="8">
        <f t="shared" si="5"/>
        <v>168000</v>
      </c>
      <c r="J67" s="6">
        <f t="shared" si="6"/>
        <v>4150</v>
      </c>
      <c r="K67">
        <v>22</v>
      </c>
      <c r="M67" s="12" t="s">
        <v>214</v>
      </c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25">
      <c r="A68" s="3" t="s">
        <v>134</v>
      </c>
      <c r="B68" t="s">
        <v>50</v>
      </c>
      <c r="C68" t="s">
        <v>13</v>
      </c>
      <c r="D68">
        <v>2</v>
      </c>
      <c r="E68" s="3" t="s">
        <v>95</v>
      </c>
      <c r="F68" s="7">
        <v>6.9444444444444447E-4</v>
      </c>
      <c r="G68" s="7">
        <v>0.125</v>
      </c>
      <c r="H68" s="8">
        <f t="shared" si="4"/>
        <v>22000</v>
      </c>
      <c r="I68" s="8">
        <f t="shared" si="5"/>
        <v>181000</v>
      </c>
      <c r="J68" s="6">
        <f t="shared" si="6"/>
        <v>4475</v>
      </c>
      <c r="K68">
        <v>21</v>
      </c>
      <c r="M68" s="12" t="s">
        <v>215</v>
      </c>
      <c r="N68" s="10"/>
      <c r="O68" s="10"/>
      <c r="P68" s="10"/>
      <c r="Q68" s="10"/>
      <c r="R68" s="10"/>
      <c r="S68" s="10"/>
      <c r="T68" s="10"/>
      <c r="U68" s="10"/>
      <c r="V68" s="10"/>
    </row>
    <row r="69" spans="1:22" x14ac:dyDescent="0.25">
      <c r="A69" s="3" t="s">
        <v>135</v>
      </c>
      <c r="B69" t="s">
        <v>50</v>
      </c>
      <c r="C69" t="s">
        <v>13</v>
      </c>
      <c r="D69">
        <v>2</v>
      </c>
      <c r="E69" s="3" t="s">
        <v>95</v>
      </c>
      <c r="F69" s="7">
        <v>0.125</v>
      </c>
      <c r="G69" s="7">
        <v>0.24305555555555555</v>
      </c>
      <c r="H69" s="8">
        <f t="shared" ref="H69:H102" si="7">F69*24*60*1000+K69*1000</f>
        <v>201000</v>
      </c>
      <c r="I69" s="8">
        <f t="shared" ref="I69:I102" si="8">(G69-F69)*24*60*1000+2000</f>
        <v>171999.99999999997</v>
      </c>
      <c r="J69" s="6">
        <f t="shared" si="6"/>
        <v>4250</v>
      </c>
      <c r="K69">
        <v>21</v>
      </c>
      <c r="M69" s="12" t="s">
        <v>215</v>
      </c>
      <c r="N69" s="10"/>
      <c r="O69" s="10"/>
      <c r="P69" s="10"/>
      <c r="Q69" s="10"/>
      <c r="R69" s="10"/>
      <c r="S69" s="10"/>
      <c r="T69" s="10"/>
      <c r="U69" s="10"/>
      <c r="V69" s="10"/>
    </row>
    <row r="70" spans="1:22" x14ac:dyDescent="0.25">
      <c r="A70" s="3" t="s">
        <v>51</v>
      </c>
      <c r="B70" t="s">
        <v>52</v>
      </c>
      <c r="C70" t="s">
        <v>11</v>
      </c>
      <c r="D70">
        <v>1</v>
      </c>
      <c r="E70" s="3" t="s">
        <v>83</v>
      </c>
      <c r="F70" s="7">
        <v>2.0833333333333333E-3</v>
      </c>
      <c r="G70" s="7">
        <v>0.16666666666666666</v>
      </c>
      <c r="H70" s="8">
        <f t="shared" si="7"/>
        <v>11000</v>
      </c>
      <c r="I70" s="8">
        <f t="shared" si="8"/>
        <v>239000</v>
      </c>
      <c r="J70" s="6">
        <f t="shared" si="6"/>
        <v>5925</v>
      </c>
      <c r="K70">
        <v>8</v>
      </c>
      <c r="M70" s="12" t="s">
        <v>216</v>
      </c>
      <c r="N70" s="10"/>
      <c r="O70" s="10"/>
      <c r="P70" s="10"/>
      <c r="Q70" s="10"/>
      <c r="R70" s="10"/>
      <c r="S70" s="10"/>
      <c r="T70" s="10"/>
      <c r="U70" s="10"/>
      <c r="V70" s="10"/>
    </row>
    <row r="71" spans="1:22" x14ac:dyDescent="0.25">
      <c r="A71" s="3" t="s">
        <v>137</v>
      </c>
      <c r="B71" t="s">
        <v>52</v>
      </c>
      <c r="C71" t="s">
        <v>11</v>
      </c>
      <c r="D71">
        <v>1</v>
      </c>
      <c r="E71" s="3" t="s">
        <v>83</v>
      </c>
      <c r="F71" s="7">
        <v>0.16666666666666666</v>
      </c>
      <c r="G71" s="7">
        <v>0.3</v>
      </c>
      <c r="H71" s="8">
        <f t="shared" si="7"/>
        <v>248000</v>
      </c>
      <c r="I71" s="8">
        <f t="shared" si="8"/>
        <v>194000</v>
      </c>
      <c r="J71" s="6">
        <f t="shared" si="6"/>
        <v>4800</v>
      </c>
      <c r="K71">
        <v>8</v>
      </c>
      <c r="M71" s="12" t="s">
        <v>216</v>
      </c>
      <c r="N71" s="10"/>
      <c r="O71" s="10"/>
      <c r="P71" s="10"/>
      <c r="Q71" s="10"/>
      <c r="R71" s="10"/>
      <c r="S71" s="10"/>
      <c r="T71" s="10"/>
      <c r="U71" s="10"/>
      <c r="V71" s="10"/>
    </row>
    <row r="72" spans="1:22" x14ac:dyDescent="0.25">
      <c r="A72" s="3" t="s">
        <v>53</v>
      </c>
      <c r="B72" t="s">
        <v>52</v>
      </c>
      <c r="C72" t="s">
        <v>11</v>
      </c>
      <c r="D72">
        <v>3</v>
      </c>
      <c r="E72" s="3" t="s">
        <v>86</v>
      </c>
      <c r="F72" s="7">
        <v>6.9444444444444447E-4</v>
      </c>
      <c r="G72" s="7">
        <v>0.17361111111111113</v>
      </c>
      <c r="H72" s="8">
        <f t="shared" si="7"/>
        <v>19000</v>
      </c>
      <c r="I72" s="8">
        <f t="shared" si="8"/>
        <v>251000.00000000003</v>
      </c>
      <c r="J72" s="6">
        <f t="shared" si="6"/>
        <v>6225.0000000000018</v>
      </c>
      <c r="K72">
        <v>18</v>
      </c>
      <c r="M72" s="12" t="s">
        <v>217</v>
      </c>
      <c r="N72" s="10"/>
      <c r="O72" s="10"/>
      <c r="P72" s="10"/>
      <c r="Q72" s="10"/>
      <c r="R72" s="10"/>
      <c r="S72" s="10"/>
      <c r="T72" s="10"/>
      <c r="U72" s="10"/>
      <c r="V72" s="10"/>
    </row>
    <row r="73" spans="1:22" x14ac:dyDescent="0.25">
      <c r="A73" s="3" t="s">
        <v>54</v>
      </c>
      <c r="B73" t="s">
        <v>52</v>
      </c>
      <c r="C73" t="s">
        <v>13</v>
      </c>
      <c r="D73">
        <v>1</v>
      </c>
      <c r="E73" s="3" t="s">
        <v>87</v>
      </c>
      <c r="F73" s="7">
        <v>6.9444444444444447E-4</v>
      </c>
      <c r="G73" s="7">
        <v>0.125</v>
      </c>
      <c r="H73" s="8">
        <f t="shared" si="7"/>
        <v>13000</v>
      </c>
      <c r="I73" s="8">
        <f t="shared" si="8"/>
        <v>181000</v>
      </c>
      <c r="J73" s="6">
        <f t="shared" si="6"/>
        <v>4475</v>
      </c>
      <c r="K73">
        <v>12</v>
      </c>
      <c r="M73" s="12" t="s">
        <v>218</v>
      </c>
      <c r="N73" s="10"/>
      <c r="O73" s="10"/>
      <c r="P73" s="10"/>
      <c r="Q73" s="10"/>
      <c r="R73" s="10"/>
      <c r="S73" s="10"/>
      <c r="T73" s="10"/>
      <c r="U73" s="10"/>
      <c r="V73" s="10"/>
    </row>
    <row r="74" spans="1:22" x14ac:dyDescent="0.25">
      <c r="A74" s="3" t="s">
        <v>138</v>
      </c>
      <c r="B74" t="s">
        <v>52</v>
      </c>
      <c r="C74" t="s">
        <v>13</v>
      </c>
      <c r="D74">
        <v>1</v>
      </c>
      <c r="E74" s="3" t="s">
        <v>87</v>
      </c>
      <c r="F74" s="7">
        <v>0.125</v>
      </c>
      <c r="G74" s="7">
        <v>0.25</v>
      </c>
      <c r="H74" s="8">
        <f t="shared" si="7"/>
        <v>192000</v>
      </c>
      <c r="I74" s="8">
        <f t="shared" si="8"/>
        <v>182000</v>
      </c>
      <c r="J74" s="6">
        <f t="shared" si="6"/>
        <v>4500</v>
      </c>
      <c r="K74">
        <v>12</v>
      </c>
      <c r="M74" s="12" t="s">
        <v>218</v>
      </c>
      <c r="N74" s="10"/>
      <c r="O74" s="10"/>
      <c r="P74" s="10"/>
      <c r="Q74" s="10"/>
      <c r="R74" s="10"/>
      <c r="S74" s="10"/>
      <c r="T74" s="10"/>
      <c r="U74" s="10"/>
      <c r="V74" s="10"/>
    </row>
    <row r="75" spans="1:22" x14ac:dyDescent="0.25">
      <c r="A75" s="3" t="s">
        <v>139</v>
      </c>
      <c r="B75" t="s">
        <v>52</v>
      </c>
      <c r="C75" t="s">
        <v>13</v>
      </c>
      <c r="D75">
        <v>1</v>
      </c>
      <c r="E75" s="3" t="s">
        <v>87</v>
      </c>
      <c r="F75" s="7">
        <v>0.25</v>
      </c>
      <c r="G75" s="7">
        <v>0.3527777777777778</v>
      </c>
      <c r="H75" s="8">
        <f t="shared" si="7"/>
        <v>372000</v>
      </c>
      <c r="I75" s="8">
        <f t="shared" si="8"/>
        <v>150000.00000000003</v>
      </c>
      <c r="J75" s="6">
        <f t="shared" si="6"/>
        <v>3700.0000000000009</v>
      </c>
      <c r="K75">
        <v>12</v>
      </c>
      <c r="M75" s="12" t="s">
        <v>218</v>
      </c>
      <c r="N75" s="10"/>
      <c r="O75" s="10"/>
      <c r="P75" s="10"/>
      <c r="Q75" s="10"/>
      <c r="R75" s="10"/>
      <c r="S75" s="10"/>
      <c r="T75" s="10"/>
      <c r="U75" s="10"/>
      <c r="V75" s="10"/>
    </row>
    <row r="76" spans="1:22" x14ac:dyDescent="0.25">
      <c r="A76" s="3" t="s">
        <v>55</v>
      </c>
      <c r="B76" t="s">
        <v>56</v>
      </c>
      <c r="C76" t="s">
        <v>11</v>
      </c>
      <c r="D76">
        <v>2</v>
      </c>
      <c r="E76" s="3" t="s">
        <v>83</v>
      </c>
      <c r="F76" s="7">
        <v>6.9444444444444447E-4</v>
      </c>
      <c r="G76" s="7">
        <v>0.16666666666666666</v>
      </c>
      <c r="H76" s="8">
        <f t="shared" si="7"/>
        <v>10000</v>
      </c>
      <c r="I76" s="8">
        <f t="shared" si="8"/>
        <v>241000</v>
      </c>
      <c r="J76" s="6">
        <f t="shared" si="6"/>
        <v>5974.9999999999991</v>
      </c>
      <c r="K76">
        <v>9</v>
      </c>
      <c r="M76" s="12" t="s">
        <v>219</v>
      </c>
      <c r="N76" s="10"/>
      <c r="O76" s="10"/>
      <c r="P76" s="10"/>
      <c r="Q76" s="10"/>
      <c r="R76" s="10"/>
      <c r="S76" s="10"/>
      <c r="T76" s="10"/>
      <c r="U76" s="10"/>
      <c r="V76" s="10"/>
    </row>
    <row r="77" spans="1:22" x14ac:dyDescent="0.25">
      <c r="A77" s="3" t="s">
        <v>140</v>
      </c>
      <c r="B77" t="s">
        <v>56</v>
      </c>
      <c r="C77" t="s">
        <v>11</v>
      </c>
      <c r="D77">
        <v>2</v>
      </c>
      <c r="E77" s="3" t="s">
        <v>83</v>
      </c>
      <c r="F77" s="7">
        <v>0.16666666666666666</v>
      </c>
      <c r="G77" s="7">
        <v>0.33333333333333331</v>
      </c>
      <c r="H77" s="8">
        <f t="shared" si="7"/>
        <v>249000</v>
      </c>
      <c r="I77" s="8">
        <f t="shared" si="8"/>
        <v>242000</v>
      </c>
      <c r="J77" s="6">
        <f t="shared" si="6"/>
        <v>6000</v>
      </c>
      <c r="K77">
        <v>9</v>
      </c>
      <c r="M77" s="12" t="s">
        <v>219</v>
      </c>
      <c r="N77" s="10"/>
      <c r="O77" s="10"/>
      <c r="P77" s="10"/>
      <c r="Q77" s="10"/>
      <c r="R77" s="10"/>
      <c r="S77" s="10"/>
      <c r="T77" s="10"/>
      <c r="U77" s="10"/>
      <c r="V77" s="10"/>
    </row>
    <row r="78" spans="1:22" x14ac:dyDescent="0.25">
      <c r="A78" s="3" t="s">
        <v>141</v>
      </c>
      <c r="B78" t="s">
        <v>56</v>
      </c>
      <c r="C78" t="s">
        <v>11</v>
      </c>
      <c r="D78">
        <v>2</v>
      </c>
      <c r="E78" s="3" t="s">
        <v>83</v>
      </c>
      <c r="F78" s="7">
        <v>0.33333333333333331</v>
      </c>
      <c r="G78" s="7">
        <v>0.47013888888888888</v>
      </c>
      <c r="H78" s="8">
        <f t="shared" si="7"/>
        <v>489000</v>
      </c>
      <c r="I78" s="8">
        <f t="shared" si="8"/>
        <v>199000.00000000003</v>
      </c>
      <c r="J78" s="6">
        <f t="shared" si="6"/>
        <v>4925</v>
      </c>
      <c r="K78">
        <v>9</v>
      </c>
      <c r="M78" s="12" t="s">
        <v>219</v>
      </c>
      <c r="N78" s="10"/>
      <c r="O78" s="10"/>
      <c r="P78" s="10"/>
      <c r="Q78" s="10"/>
      <c r="R78" s="10"/>
      <c r="S78" s="10"/>
      <c r="T78" s="10"/>
      <c r="U78" s="10"/>
      <c r="V78" s="10"/>
    </row>
    <row r="79" spans="1:22" x14ac:dyDescent="0.25">
      <c r="A79" s="3" t="s">
        <v>57</v>
      </c>
      <c r="B79" t="s">
        <v>56</v>
      </c>
      <c r="C79" t="s">
        <v>11</v>
      </c>
      <c r="D79">
        <v>3</v>
      </c>
      <c r="E79" s="3" t="s">
        <v>84</v>
      </c>
      <c r="F79" s="7">
        <v>6.9444444444444447E-4</v>
      </c>
      <c r="G79" s="7">
        <v>0.125</v>
      </c>
      <c r="H79" s="8">
        <f t="shared" si="7"/>
        <v>4000</v>
      </c>
      <c r="I79" s="8">
        <f t="shared" si="8"/>
        <v>181000</v>
      </c>
      <c r="J79" s="6">
        <f t="shared" si="6"/>
        <v>4475</v>
      </c>
      <c r="K79">
        <v>3</v>
      </c>
      <c r="M79" s="12" t="s">
        <v>220</v>
      </c>
      <c r="N79" s="10"/>
      <c r="O79" s="10"/>
      <c r="P79" s="10"/>
      <c r="Q79" s="10"/>
      <c r="R79" s="10"/>
      <c r="S79" s="10"/>
      <c r="T79" s="10"/>
      <c r="U79" s="10"/>
      <c r="V79" s="10"/>
    </row>
    <row r="80" spans="1:22" x14ac:dyDescent="0.25">
      <c r="A80" s="3" t="s">
        <v>142</v>
      </c>
      <c r="B80" t="s">
        <v>56</v>
      </c>
      <c r="C80" t="s">
        <v>11</v>
      </c>
      <c r="D80">
        <v>3</v>
      </c>
      <c r="E80" s="3" t="s">
        <v>84</v>
      </c>
      <c r="F80" s="7">
        <v>0.125</v>
      </c>
      <c r="G80" s="7">
        <v>0.21180555555555555</v>
      </c>
      <c r="H80" s="8">
        <f t="shared" si="7"/>
        <v>183000</v>
      </c>
      <c r="I80" s="8">
        <f t="shared" si="8"/>
        <v>126999.99999999999</v>
      </c>
      <c r="J80" s="6">
        <f t="shared" si="6"/>
        <v>3125</v>
      </c>
      <c r="K80">
        <v>3</v>
      </c>
      <c r="M80" s="12" t="s">
        <v>220</v>
      </c>
      <c r="N80" s="10"/>
      <c r="O80" s="10"/>
      <c r="P80" s="10"/>
      <c r="Q80" s="10"/>
      <c r="R80" s="10"/>
      <c r="S80" s="10"/>
      <c r="T80" s="10"/>
      <c r="U80" s="10"/>
      <c r="V80" s="10"/>
    </row>
    <row r="81" spans="1:23" x14ac:dyDescent="0.25">
      <c r="A81" s="3" t="s">
        <v>58</v>
      </c>
      <c r="B81" t="s">
        <v>56</v>
      </c>
      <c r="C81" t="s">
        <v>13</v>
      </c>
      <c r="D81">
        <v>1</v>
      </c>
      <c r="E81" s="3" t="s">
        <v>85</v>
      </c>
      <c r="F81" s="7">
        <v>1.3888888888888889E-3</v>
      </c>
      <c r="G81" s="7">
        <v>0.16666666666666666</v>
      </c>
      <c r="H81" s="8">
        <f t="shared" si="7"/>
        <v>19000</v>
      </c>
      <c r="I81" s="8">
        <f t="shared" si="8"/>
        <v>240000</v>
      </c>
      <c r="J81" s="6">
        <f t="shared" si="6"/>
        <v>5950</v>
      </c>
      <c r="K81">
        <v>17</v>
      </c>
      <c r="M81" s="12" t="s">
        <v>222</v>
      </c>
      <c r="N81" s="10"/>
      <c r="O81" s="10"/>
      <c r="P81" s="10"/>
      <c r="Q81" s="10"/>
      <c r="R81" s="10"/>
      <c r="S81" s="10"/>
      <c r="T81" s="10"/>
      <c r="U81" s="10"/>
      <c r="V81" s="10"/>
    </row>
    <row r="82" spans="1:23" x14ac:dyDescent="0.25">
      <c r="A82" s="3" t="s">
        <v>143</v>
      </c>
      <c r="B82" t="s">
        <v>56</v>
      </c>
      <c r="C82" t="s">
        <v>13</v>
      </c>
      <c r="D82">
        <v>1</v>
      </c>
      <c r="E82" s="3" t="s">
        <v>85</v>
      </c>
      <c r="F82" s="7">
        <v>0.16666666666666666</v>
      </c>
      <c r="G82" s="7">
        <v>0.30763888888888891</v>
      </c>
      <c r="H82" s="8">
        <f t="shared" si="7"/>
        <v>257000</v>
      </c>
      <c r="I82" s="8">
        <f t="shared" si="8"/>
        <v>205000.00000000003</v>
      </c>
      <c r="J82" s="6">
        <f t="shared" si="6"/>
        <v>5075.0000000000018</v>
      </c>
      <c r="K82" s="9">
        <v>17</v>
      </c>
      <c r="M82" s="12" t="s">
        <v>222</v>
      </c>
      <c r="N82" s="12"/>
      <c r="O82" s="13"/>
      <c r="P82" s="13"/>
      <c r="Q82" s="10"/>
      <c r="R82" s="10"/>
      <c r="S82" s="10"/>
      <c r="T82" s="10"/>
      <c r="U82" s="10"/>
      <c r="V82" s="10"/>
      <c r="W82" s="6"/>
    </row>
    <row r="83" spans="1:23" x14ac:dyDescent="0.25">
      <c r="A83" s="3" t="s">
        <v>59</v>
      </c>
      <c r="B83" t="s">
        <v>56</v>
      </c>
      <c r="C83" t="s">
        <v>13</v>
      </c>
      <c r="D83">
        <v>10</v>
      </c>
      <c r="E83" s="3" t="s">
        <v>86</v>
      </c>
      <c r="F83" s="7">
        <v>6.9444444444444447E-4</v>
      </c>
      <c r="G83" s="7">
        <v>0.16666666666666666</v>
      </c>
      <c r="H83" s="8">
        <f t="shared" si="7"/>
        <v>5000</v>
      </c>
      <c r="I83" s="8">
        <f t="shared" si="8"/>
        <v>241000</v>
      </c>
      <c r="J83" s="6">
        <f t="shared" si="6"/>
        <v>5974.9999999999991</v>
      </c>
      <c r="K83">
        <v>4</v>
      </c>
      <c r="M83" s="12" t="s">
        <v>223</v>
      </c>
      <c r="N83" s="10"/>
      <c r="O83" s="10"/>
      <c r="P83" s="10"/>
      <c r="Q83" s="10"/>
      <c r="R83" s="10"/>
      <c r="S83" s="10"/>
      <c r="T83" s="10"/>
      <c r="U83" s="10"/>
      <c r="V83" s="10"/>
    </row>
    <row r="84" spans="1:23" x14ac:dyDescent="0.25">
      <c r="A84" s="3" t="s">
        <v>144</v>
      </c>
      <c r="B84" t="s">
        <v>56</v>
      </c>
      <c r="C84" t="s">
        <v>13</v>
      </c>
      <c r="D84">
        <v>10</v>
      </c>
      <c r="E84" s="3" t="s">
        <v>86</v>
      </c>
      <c r="F84" s="7">
        <v>0.16666666666666666</v>
      </c>
      <c r="G84" s="7">
        <v>0.31805555555555554</v>
      </c>
      <c r="H84" s="8">
        <f t="shared" si="7"/>
        <v>244000</v>
      </c>
      <c r="I84" s="8">
        <f t="shared" si="8"/>
        <v>219999.99999999997</v>
      </c>
      <c r="J84" s="6">
        <f t="shared" si="6"/>
        <v>5449.9999999999991</v>
      </c>
      <c r="K84">
        <v>4</v>
      </c>
      <c r="M84" s="12" t="s">
        <v>247</v>
      </c>
      <c r="N84" s="10"/>
      <c r="O84" s="10"/>
      <c r="P84" s="10"/>
      <c r="Q84" s="10"/>
      <c r="R84" s="10"/>
      <c r="S84" s="10"/>
      <c r="T84" s="10"/>
      <c r="U84" s="10"/>
      <c r="V84" s="10"/>
    </row>
    <row r="85" spans="1:23" x14ac:dyDescent="0.25">
      <c r="A85" s="3" t="s">
        <v>60</v>
      </c>
      <c r="B85" t="s">
        <v>56</v>
      </c>
      <c r="C85" t="s">
        <v>16</v>
      </c>
      <c r="D85">
        <v>0</v>
      </c>
      <c r="E85" s="3" t="s">
        <v>178</v>
      </c>
      <c r="F85" s="7">
        <v>4.1666666666666664E-2</v>
      </c>
      <c r="G85" s="7">
        <v>0.15694444444444444</v>
      </c>
      <c r="H85" s="8">
        <f t="shared" si="7"/>
        <v>478000</v>
      </c>
      <c r="I85" s="8">
        <f t="shared" si="8"/>
        <v>168000</v>
      </c>
      <c r="J85" s="6">
        <f t="shared" si="6"/>
        <v>4150</v>
      </c>
      <c r="K85">
        <v>418</v>
      </c>
      <c r="M85" s="12" t="s">
        <v>224</v>
      </c>
      <c r="N85" s="10"/>
      <c r="O85" s="10"/>
      <c r="P85" s="10"/>
      <c r="Q85" s="10"/>
      <c r="R85" s="10"/>
      <c r="S85" s="10"/>
      <c r="T85" s="10"/>
      <c r="U85" s="10"/>
      <c r="V85" s="10"/>
    </row>
    <row r="86" spans="1:23" x14ac:dyDescent="0.25">
      <c r="A86" s="3" t="s">
        <v>61</v>
      </c>
      <c r="B86" t="s">
        <v>56</v>
      </c>
      <c r="C86" t="s">
        <v>11</v>
      </c>
      <c r="D86">
        <v>1</v>
      </c>
      <c r="E86" s="3" t="s">
        <v>88</v>
      </c>
      <c r="F86" s="7">
        <v>1.3888888888888889E-3</v>
      </c>
      <c r="G86" s="7">
        <v>0.16666666666666666</v>
      </c>
      <c r="H86" s="8">
        <f t="shared" si="7"/>
        <v>9000</v>
      </c>
      <c r="I86" s="8">
        <f t="shared" si="8"/>
        <v>240000</v>
      </c>
      <c r="J86" s="6">
        <f t="shared" si="6"/>
        <v>5950</v>
      </c>
      <c r="K86">
        <v>7</v>
      </c>
      <c r="M86" s="12" t="s">
        <v>221</v>
      </c>
      <c r="N86" s="10"/>
      <c r="O86" s="10"/>
      <c r="P86" s="10"/>
      <c r="Q86" s="10"/>
      <c r="R86" s="10"/>
      <c r="S86" s="10"/>
      <c r="T86" s="10"/>
      <c r="U86" s="10"/>
      <c r="V86" s="10"/>
    </row>
    <row r="87" spans="1:23" x14ac:dyDescent="0.25">
      <c r="A87" s="3" t="s">
        <v>145</v>
      </c>
      <c r="B87" t="s">
        <v>56</v>
      </c>
      <c r="C87" t="s">
        <v>11</v>
      </c>
      <c r="D87">
        <v>1</v>
      </c>
      <c r="E87" s="3" t="s">
        <v>88</v>
      </c>
      <c r="F87" s="7">
        <v>0.16666666666666666</v>
      </c>
      <c r="G87" s="7">
        <v>0.28750000000000003</v>
      </c>
      <c r="H87" s="8">
        <f t="shared" si="7"/>
        <v>247000</v>
      </c>
      <c r="I87" s="8">
        <f t="shared" si="8"/>
        <v>176000.00000000009</v>
      </c>
      <c r="J87" s="6">
        <f t="shared" si="6"/>
        <v>4350.0000000000018</v>
      </c>
      <c r="K87">
        <v>7</v>
      </c>
      <c r="M87" s="12" t="s">
        <v>221</v>
      </c>
      <c r="N87" s="10"/>
      <c r="O87" s="10"/>
      <c r="P87" s="10"/>
      <c r="Q87" s="10"/>
      <c r="R87" s="10"/>
      <c r="S87" s="10"/>
      <c r="T87" s="10"/>
      <c r="U87" s="10"/>
      <c r="V87" s="10"/>
    </row>
    <row r="88" spans="1:23" x14ac:dyDescent="0.25">
      <c r="A88" s="3" t="s">
        <v>62</v>
      </c>
      <c r="B88" t="s">
        <v>63</v>
      </c>
      <c r="C88" t="s">
        <v>11</v>
      </c>
      <c r="D88">
        <v>12</v>
      </c>
      <c r="E88" s="3" t="s">
        <v>83</v>
      </c>
      <c r="F88" s="7">
        <v>2.7777777777777779E-3</v>
      </c>
      <c r="G88" s="7">
        <v>0.11458333333333333</v>
      </c>
      <c r="H88" s="8">
        <f t="shared" si="7"/>
        <v>44000</v>
      </c>
      <c r="I88" s="8">
        <f t="shared" si="8"/>
        <v>163000</v>
      </c>
      <c r="J88" s="6">
        <f t="shared" si="6"/>
        <v>4025</v>
      </c>
      <c r="K88">
        <v>40</v>
      </c>
      <c r="M88" s="12" t="s">
        <v>225</v>
      </c>
      <c r="N88" s="10"/>
      <c r="O88" s="10"/>
      <c r="P88" s="10"/>
      <c r="Q88" s="10"/>
      <c r="R88" s="10"/>
      <c r="S88" s="10"/>
      <c r="T88" s="10"/>
      <c r="U88" s="10"/>
      <c r="V88" s="10"/>
    </row>
    <row r="89" spans="1:23" x14ac:dyDescent="0.25">
      <c r="A89" s="3" t="s">
        <v>146</v>
      </c>
      <c r="B89" t="s">
        <v>63</v>
      </c>
      <c r="C89" t="s">
        <v>11</v>
      </c>
      <c r="D89">
        <v>12</v>
      </c>
      <c r="E89" s="3" t="s">
        <v>83</v>
      </c>
      <c r="F89" s="7">
        <v>0.11458333333333333</v>
      </c>
      <c r="G89" s="7">
        <v>0.20972222222222223</v>
      </c>
      <c r="H89" s="8">
        <f t="shared" si="7"/>
        <v>205000</v>
      </c>
      <c r="I89" s="8">
        <f t="shared" si="8"/>
        <v>139000.00000000003</v>
      </c>
      <c r="J89" s="6">
        <f t="shared" si="6"/>
        <v>3425</v>
      </c>
      <c r="K89">
        <v>40</v>
      </c>
      <c r="M89" s="12" t="s">
        <v>225</v>
      </c>
      <c r="N89" s="10"/>
      <c r="O89" s="10"/>
      <c r="P89" s="10"/>
      <c r="Q89" s="10"/>
      <c r="R89" s="10"/>
      <c r="S89" s="10"/>
      <c r="T89" s="10"/>
      <c r="U89" s="10"/>
      <c r="V89" s="10"/>
    </row>
    <row r="90" spans="1:23" x14ac:dyDescent="0.25">
      <c r="A90" s="3" t="s">
        <v>147</v>
      </c>
      <c r="B90" t="s">
        <v>63</v>
      </c>
      <c r="C90" t="s">
        <v>11</v>
      </c>
      <c r="D90">
        <v>12</v>
      </c>
      <c r="E90" s="3" t="s">
        <v>83</v>
      </c>
      <c r="F90" s="7">
        <v>0.20972222222222223</v>
      </c>
      <c r="G90" s="7">
        <v>0.33333333333333331</v>
      </c>
      <c r="H90" s="8">
        <f t="shared" si="7"/>
        <v>342000</v>
      </c>
      <c r="I90" s="8">
        <f t="shared" si="8"/>
        <v>179999.99999999994</v>
      </c>
      <c r="J90" s="6">
        <f t="shared" si="6"/>
        <v>4449.9999999999991</v>
      </c>
      <c r="K90">
        <v>40</v>
      </c>
      <c r="M90" s="12" t="s">
        <v>225</v>
      </c>
      <c r="N90" s="10"/>
      <c r="O90" s="10"/>
      <c r="P90" s="10"/>
      <c r="Q90" s="10"/>
      <c r="R90" s="10"/>
      <c r="S90" s="10"/>
      <c r="T90" s="10"/>
      <c r="U90" s="10"/>
      <c r="V90" s="10"/>
    </row>
    <row r="91" spans="1:23" x14ac:dyDescent="0.25">
      <c r="A91" s="3" t="s">
        <v>148</v>
      </c>
      <c r="B91" t="s">
        <v>63</v>
      </c>
      <c r="C91" t="s">
        <v>11</v>
      </c>
      <c r="D91">
        <v>12</v>
      </c>
      <c r="E91" s="3" t="s">
        <v>83</v>
      </c>
      <c r="F91" s="7">
        <v>0.33333333333333331</v>
      </c>
      <c r="G91" s="7">
        <v>0.45833333333333331</v>
      </c>
      <c r="H91" s="8">
        <f t="shared" si="7"/>
        <v>520000</v>
      </c>
      <c r="I91" s="8">
        <f t="shared" si="8"/>
        <v>182000</v>
      </c>
      <c r="J91" s="6">
        <f t="shared" si="6"/>
        <v>4500</v>
      </c>
      <c r="K91">
        <v>40</v>
      </c>
      <c r="M91" s="12" t="s">
        <v>225</v>
      </c>
      <c r="N91" s="10"/>
      <c r="O91" s="10"/>
      <c r="P91" s="10"/>
      <c r="Q91" s="10"/>
      <c r="R91" s="10"/>
      <c r="S91" s="10"/>
      <c r="T91" s="10"/>
      <c r="U91" s="10"/>
      <c r="V91" s="10"/>
    </row>
    <row r="92" spans="1:23" x14ac:dyDescent="0.25">
      <c r="A92" s="3" t="s">
        <v>149</v>
      </c>
      <c r="B92" t="s">
        <v>63</v>
      </c>
      <c r="C92" t="s">
        <v>11</v>
      </c>
      <c r="D92">
        <v>12</v>
      </c>
      <c r="E92" s="3" t="s">
        <v>83</v>
      </c>
      <c r="F92" s="7">
        <v>0.45833333333333331</v>
      </c>
      <c r="G92" s="7">
        <v>0.56111111111111112</v>
      </c>
      <c r="H92" s="8">
        <f t="shared" si="7"/>
        <v>700000</v>
      </c>
      <c r="I92" s="8">
        <f t="shared" si="8"/>
        <v>150000.00000000003</v>
      </c>
      <c r="J92" s="6">
        <f t="shared" si="6"/>
        <v>3700.0000000000009</v>
      </c>
      <c r="K92">
        <v>40</v>
      </c>
      <c r="M92" s="12" t="s">
        <v>225</v>
      </c>
      <c r="N92" s="10"/>
      <c r="O92" s="10"/>
      <c r="P92" s="10"/>
      <c r="Q92" s="10"/>
      <c r="R92" s="10"/>
      <c r="S92" s="10"/>
      <c r="T92" s="10"/>
      <c r="U92" s="10"/>
      <c r="V92" s="10"/>
    </row>
    <row r="93" spans="1:23" x14ac:dyDescent="0.25">
      <c r="A93" s="3" t="s">
        <v>64</v>
      </c>
      <c r="B93" t="s">
        <v>63</v>
      </c>
      <c r="C93" t="s">
        <v>21</v>
      </c>
      <c r="D93">
        <v>0</v>
      </c>
      <c r="E93" s="3" t="s">
        <v>84</v>
      </c>
      <c r="F93" s="7">
        <v>2.0833333333333333E-3</v>
      </c>
      <c r="G93" s="7">
        <v>0.16250000000000001</v>
      </c>
      <c r="H93" s="8">
        <f t="shared" si="7"/>
        <v>9000</v>
      </c>
      <c r="I93" s="8">
        <f t="shared" si="8"/>
        <v>233000.00000000003</v>
      </c>
      <c r="J93" s="6">
        <f t="shared" si="6"/>
        <v>5775</v>
      </c>
      <c r="K93">
        <v>6</v>
      </c>
      <c r="M93" s="12" t="s">
        <v>226</v>
      </c>
      <c r="N93" s="10"/>
      <c r="O93" s="10"/>
      <c r="P93" s="10"/>
      <c r="Q93" s="10"/>
      <c r="R93" s="10"/>
      <c r="S93" s="10"/>
      <c r="T93" s="10"/>
      <c r="U93" s="10"/>
      <c r="V93" s="10"/>
    </row>
    <row r="94" spans="1:23" x14ac:dyDescent="0.25">
      <c r="A94" s="3" t="s">
        <v>150</v>
      </c>
      <c r="B94" t="s">
        <v>63</v>
      </c>
      <c r="C94" t="s">
        <v>21</v>
      </c>
      <c r="D94">
        <v>0</v>
      </c>
      <c r="E94" s="3" t="s">
        <v>84</v>
      </c>
      <c r="F94" s="7">
        <v>0.2902777777777778</v>
      </c>
      <c r="G94" s="7">
        <v>0.34375</v>
      </c>
      <c r="H94" s="8">
        <f t="shared" si="7"/>
        <v>424000</v>
      </c>
      <c r="I94" s="8">
        <f t="shared" si="8"/>
        <v>78999.999999999971</v>
      </c>
      <c r="J94" s="6">
        <f t="shared" si="6"/>
        <v>1924.9999999999993</v>
      </c>
      <c r="K94">
        <v>6</v>
      </c>
      <c r="M94" s="12" t="s">
        <v>226</v>
      </c>
      <c r="N94" s="10"/>
      <c r="O94" s="10"/>
      <c r="P94" s="10"/>
      <c r="Q94" s="10"/>
      <c r="R94" s="10"/>
      <c r="S94" s="10"/>
      <c r="T94" s="10"/>
      <c r="U94" s="10"/>
      <c r="V94" s="10"/>
    </row>
    <row r="95" spans="1:23" x14ac:dyDescent="0.25">
      <c r="A95" s="3" t="s">
        <v>65</v>
      </c>
      <c r="B95" t="s">
        <v>63</v>
      </c>
      <c r="C95" t="s">
        <v>13</v>
      </c>
      <c r="D95">
        <v>12</v>
      </c>
      <c r="E95" s="3" t="s">
        <v>85</v>
      </c>
      <c r="F95" s="7">
        <v>4.1666666666666666E-3</v>
      </c>
      <c r="G95" s="7">
        <v>0.16666666666666666</v>
      </c>
      <c r="H95" s="8">
        <f t="shared" si="7"/>
        <v>10000</v>
      </c>
      <c r="I95" s="8">
        <f t="shared" si="8"/>
        <v>235999.99999999997</v>
      </c>
      <c r="J95" s="6">
        <f t="shared" si="6"/>
        <v>5849.9999999999982</v>
      </c>
      <c r="K95">
        <v>4</v>
      </c>
      <c r="M95" s="12" t="s">
        <v>227</v>
      </c>
      <c r="N95" s="10"/>
      <c r="O95" s="10"/>
      <c r="P95" s="10"/>
      <c r="Q95" s="10"/>
      <c r="R95" s="10"/>
      <c r="S95" s="10"/>
      <c r="T95" s="10"/>
      <c r="U95" s="10"/>
      <c r="V95" s="10"/>
    </row>
    <row r="96" spans="1:23" x14ac:dyDescent="0.25">
      <c r="A96" s="3" t="s">
        <v>151</v>
      </c>
      <c r="B96" t="s">
        <v>63</v>
      </c>
      <c r="C96" t="s">
        <v>13</v>
      </c>
      <c r="D96">
        <v>12</v>
      </c>
      <c r="E96" s="3" t="s">
        <v>85</v>
      </c>
      <c r="F96" s="7">
        <v>0.16666666666666666</v>
      </c>
      <c r="G96" s="7">
        <v>0.33333333333333331</v>
      </c>
      <c r="H96" s="8">
        <f t="shared" si="7"/>
        <v>244000</v>
      </c>
      <c r="I96" s="8">
        <f t="shared" si="8"/>
        <v>242000</v>
      </c>
      <c r="J96" s="6">
        <f t="shared" si="6"/>
        <v>6000</v>
      </c>
      <c r="K96">
        <v>4</v>
      </c>
      <c r="M96" s="12" t="s">
        <v>227</v>
      </c>
      <c r="N96" s="10"/>
      <c r="O96" s="10"/>
      <c r="P96" s="10"/>
      <c r="Q96" s="10"/>
      <c r="R96" s="10"/>
      <c r="S96" s="10"/>
      <c r="T96" s="10"/>
      <c r="U96" s="10"/>
      <c r="V96" s="10"/>
    </row>
    <row r="97" spans="1:22" x14ac:dyDescent="0.25">
      <c r="A97" s="3" t="s">
        <v>152</v>
      </c>
      <c r="B97" t="s">
        <v>63</v>
      </c>
      <c r="C97" t="s">
        <v>13</v>
      </c>
      <c r="D97">
        <v>12</v>
      </c>
      <c r="E97" s="3" t="s">
        <v>85</v>
      </c>
      <c r="F97" s="7">
        <v>0.33333333333333331</v>
      </c>
      <c r="G97" s="7">
        <v>0.42083333333333334</v>
      </c>
      <c r="H97" s="8">
        <f t="shared" si="7"/>
        <v>484000</v>
      </c>
      <c r="I97" s="8">
        <f t="shared" si="8"/>
        <v>128000.00000000003</v>
      </c>
      <c r="J97" s="6">
        <f t="shared" si="6"/>
        <v>3150.0000000000009</v>
      </c>
      <c r="K97">
        <v>4</v>
      </c>
      <c r="M97" s="12" t="s">
        <v>227</v>
      </c>
      <c r="N97" s="10"/>
      <c r="O97" s="10"/>
      <c r="P97" s="10"/>
      <c r="Q97" s="10"/>
      <c r="R97" s="10"/>
      <c r="S97" s="10"/>
      <c r="T97" s="10"/>
      <c r="U97" s="10"/>
      <c r="V97" s="10"/>
    </row>
    <row r="98" spans="1:22" x14ac:dyDescent="0.25">
      <c r="A98" s="3" t="s">
        <v>66</v>
      </c>
      <c r="B98" t="s">
        <v>67</v>
      </c>
      <c r="C98" t="s">
        <v>11</v>
      </c>
      <c r="D98">
        <v>2</v>
      </c>
      <c r="E98" s="3" t="s">
        <v>83</v>
      </c>
      <c r="F98" s="7">
        <v>1.3888888888888889E-3</v>
      </c>
      <c r="G98" s="7">
        <v>0.16805555555555554</v>
      </c>
      <c r="H98" s="8">
        <f t="shared" si="7"/>
        <v>40000</v>
      </c>
      <c r="I98" s="8">
        <f t="shared" si="8"/>
        <v>242000</v>
      </c>
      <c r="J98" s="6">
        <f t="shared" si="6"/>
        <v>6000</v>
      </c>
      <c r="K98">
        <v>38</v>
      </c>
      <c r="M98" s="12" t="s">
        <v>228</v>
      </c>
      <c r="N98" s="10"/>
      <c r="O98" s="10"/>
      <c r="P98" s="10"/>
      <c r="Q98" s="10"/>
      <c r="R98" s="10"/>
      <c r="S98" s="10"/>
      <c r="T98" s="10"/>
      <c r="U98" s="10"/>
      <c r="V98" s="10"/>
    </row>
    <row r="99" spans="1:22" x14ac:dyDescent="0.25">
      <c r="A99" s="3" t="s">
        <v>153</v>
      </c>
      <c r="B99" t="s">
        <v>67</v>
      </c>
      <c r="C99" t="s">
        <v>11</v>
      </c>
      <c r="D99">
        <v>2</v>
      </c>
      <c r="E99" s="3" t="s">
        <v>83</v>
      </c>
      <c r="F99" s="7">
        <v>0.16805555555555554</v>
      </c>
      <c r="G99" s="7">
        <v>0.34166666666666662</v>
      </c>
      <c r="H99" s="8">
        <f t="shared" si="7"/>
        <v>280000</v>
      </c>
      <c r="I99" s="8">
        <f t="shared" si="8"/>
        <v>251999.99999999997</v>
      </c>
      <c r="J99" s="6">
        <f t="shared" si="6"/>
        <v>6249.9999999999982</v>
      </c>
      <c r="K99">
        <v>38</v>
      </c>
      <c r="M99" s="12" t="s">
        <v>228</v>
      </c>
      <c r="N99" s="10"/>
      <c r="O99" s="10"/>
      <c r="P99" s="10"/>
      <c r="Q99" s="10"/>
      <c r="R99" s="10"/>
      <c r="S99" s="10"/>
      <c r="T99" s="10"/>
      <c r="U99" s="10"/>
      <c r="V99" s="10"/>
    </row>
    <row r="100" spans="1:22" x14ac:dyDescent="0.25">
      <c r="A100" s="3" t="s">
        <v>68</v>
      </c>
      <c r="B100" t="s">
        <v>67</v>
      </c>
      <c r="C100" t="s">
        <v>11</v>
      </c>
      <c r="D100">
        <v>1</v>
      </c>
      <c r="E100" s="3" t="s">
        <v>84</v>
      </c>
      <c r="F100" s="7">
        <v>6.9444444444444447E-4</v>
      </c>
      <c r="G100" s="7">
        <v>0.125</v>
      </c>
      <c r="H100" s="8">
        <f t="shared" si="7"/>
        <v>12000</v>
      </c>
      <c r="I100" s="8">
        <f t="shared" si="8"/>
        <v>181000</v>
      </c>
      <c r="J100" s="6">
        <f t="shared" si="6"/>
        <v>4475</v>
      </c>
      <c r="K100">
        <v>11</v>
      </c>
      <c r="M100" s="12" t="s">
        <v>229</v>
      </c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x14ac:dyDescent="0.25">
      <c r="A101" s="3" t="s">
        <v>154</v>
      </c>
      <c r="B101" t="s">
        <v>67</v>
      </c>
      <c r="C101" t="s">
        <v>11</v>
      </c>
      <c r="D101">
        <v>1</v>
      </c>
      <c r="E101" s="3" t="s">
        <v>84</v>
      </c>
      <c r="F101" s="7">
        <v>0.125</v>
      </c>
      <c r="G101" s="7">
        <v>0.19722222222222222</v>
      </c>
      <c r="H101" s="8">
        <f t="shared" si="7"/>
        <v>191000</v>
      </c>
      <c r="I101" s="8">
        <f t="shared" si="8"/>
        <v>105999.99999999999</v>
      </c>
      <c r="J101" s="6">
        <f t="shared" si="6"/>
        <v>2600</v>
      </c>
      <c r="K101">
        <v>11</v>
      </c>
      <c r="M101" s="12" t="s">
        <v>229</v>
      </c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x14ac:dyDescent="0.25">
      <c r="A102" s="3" t="s">
        <v>69</v>
      </c>
      <c r="B102" t="s">
        <v>67</v>
      </c>
      <c r="C102" t="s">
        <v>13</v>
      </c>
      <c r="D102">
        <v>1</v>
      </c>
      <c r="E102" s="3" t="s">
        <v>85</v>
      </c>
      <c r="F102" s="7">
        <v>2.0833333333333333E-3</v>
      </c>
      <c r="G102" s="7">
        <v>0.18819444444444444</v>
      </c>
      <c r="H102" s="8">
        <f t="shared" si="7"/>
        <v>23000</v>
      </c>
      <c r="I102" s="8">
        <f t="shared" si="8"/>
        <v>270000</v>
      </c>
      <c r="J102" s="6">
        <f t="shared" si="6"/>
        <v>6700</v>
      </c>
      <c r="K102">
        <v>20</v>
      </c>
      <c r="M102" s="12" t="s">
        <v>230</v>
      </c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x14ac:dyDescent="0.25">
      <c r="A103" s="3" t="s">
        <v>70</v>
      </c>
      <c r="B103" t="s">
        <v>67</v>
      </c>
      <c r="C103" t="s">
        <v>13</v>
      </c>
      <c r="D103">
        <v>2</v>
      </c>
      <c r="E103" s="3" t="s">
        <v>86</v>
      </c>
      <c r="F103" s="7">
        <v>1.3888888888888889E-3</v>
      </c>
      <c r="G103" s="7">
        <v>0.125</v>
      </c>
      <c r="H103" s="8">
        <f t="shared" ref="H103:H132" si="9">F103*24*60*1000+K103*1000</f>
        <v>28000</v>
      </c>
      <c r="I103" s="8">
        <f t="shared" ref="I103:I132" si="10">(G103-F103)*24*60*1000+2000</f>
        <v>180000</v>
      </c>
      <c r="J103" s="6">
        <f t="shared" si="6"/>
        <v>4450</v>
      </c>
      <c r="K103">
        <v>26</v>
      </c>
      <c r="M103" s="12" t="s">
        <v>231</v>
      </c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x14ac:dyDescent="0.25">
      <c r="A104" s="3" t="s">
        <v>156</v>
      </c>
      <c r="B104" t="s">
        <v>67</v>
      </c>
      <c r="C104" t="s">
        <v>13</v>
      </c>
      <c r="D104">
        <v>2</v>
      </c>
      <c r="E104" s="3" t="s">
        <v>86</v>
      </c>
      <c r="F104" s="7">
        <v>0.125</v>
      </c>
      <c r="G104" s="7">
        <v>0.22638888888888889</v>
      </c>
      <c r="H104" s="8">
        <f t="shared" si="9"/>
        <v>206000</v>
      </c>
      <c r="I104" s="8">
        <f t="shared" si="10"/>
        <v>148000</v>
      </c>
      <c r="J104" s="6">
        <f t="shared" si="6"/>
        <v>3650</v>
      </c>
      <c r="K104">
        <v>26</v>
      </c>
      <c r="M104" s="12" t="s">
        <v>231</v>
      </c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x14ac:dyDescent="0.25">
      <c r="A105" s="3" t="s">
        <v>71</v>
      </c>
      <c r="B105" t="s">
        <v>67</v>
      </c>
      <c r="C105" t="s">
        <v>16</v>
      </c>
      <c r="D105">
        <v>0</v>
      </c>
      <c r="E105" s="3" t="s">
        <v>87</v>
      </c>
      <c r="F105" s="7">
        <v>6.9444444444444447E-4</v>
      </c>
      <c r="G105" s="7">
        <v>4.3055555555555562E-2</v>
      </c>
      <c r="H105" s="8">
        <f t="shared" si="9"/>
        <v>9000</v>
      </c>
      <c r="I105" s="8">
        <f t="shared" si="10"/>
        <v>63000.000000000007</v>
      </c>
      <c r="J105" s="6">
        <f t="shared" si="6"/>
        <v>1525.0000000000005</v>
      </c>
      <c r="K105">
        <v>8</v>
      </c>
      <c r="M105" s="12" t="s">
        <v>232</v>
      </c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x14ac:dyDescent="0.25">
      <c r="A106" s="3" t="s">
        <v>72</v>
      </c>
      <c r="B106" t="s">
        <v>67</v>
      </c>
      <c r="C106" t="s">
        <v>16</v>
      </c>
      <c r="D106">
        <v>0</v>
      </c>
      <c r="E106" s="3" t="s">
        <v>88</v>
      </c>
      <c r="F106" s="7">
        <v>1.3888888888888889E-3</v>
      </c>
      <c r="G106" s="7">
        <v>7.4305555555555555E-2</v>
      </c>
      <c r="H106" s="8">
        <f t="shared" si="9"/>
        <v>6000</v>
      </c>
      <c r="I106" s="8">
        <f t="shared" si="10"/>
        <v>107000</v>
      </c>
      <c r="J106" s="6">
        <f t="shared" si="6"/>
        <v>2625</v>
      </c>
      <c r="K106">
        <v>4</v>
      </c>
      <c r="M106" s="12" t="s">
        <v>233</v>
      </c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x14ac:dyDescent="0.25">
      <c r="A107" s="3" t="s">
        <v>155</v>
      </c>
      <c r="B107" t="s">
        <v>67</v>
      </c>
      <c r="C107" t="s">
        <v>16</v>
      </c>
      <c r="D107">
        <v>0</v>
      </c>
      <c r="E107" s="3" t="s">
        <v>88</v>
      </c>
      <c r="F107" s="7">
        <v>7.4305555555555555E-2</v>
      </c>
      <c r="G107" s="7">
        <v>0.12291666666666667</v>
      </c>
      <c r="H107" s="8">
        <f t="shared" si="9"/>
        <v>111000</v>
      </c>
      <c r="I107" s="8">
        <f t="shared" si="10"/>
        <v>72000.000000000015</v>
      </c>
      <c r="J107" s="6">
        <f t="shared" si="6"/>
        <v>1750</v>
      </c>
      <c r="K107">
        <v>4</v>
      </c>
      <c r="M107" s="12" t="s">
        <v>233</v>
      </c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x14ac:dyDescent="0.25">
      <c r="A108" s="3" t="s">
        <v>73</v>
      </c>
      <c r="B108" t="s">
        <v>74</v>
      </c>
      <c r="C108" t="s">
        <v>11</v>
      </c>
      <c r="D108">
        <v>1</v>
      </c>
      <c r="E108" s="3" t="s">
        <v>83</v>
      </c>
      <c r="F108" s="7">
        <v>2.7777777777777779E-3</v>
      </c>
      <c r="G108" s="7">
        <v>0.16944444444444443</v>
      </c>
      <c r="H108" s="8">
        <f t="shared" si="9"/>
        <v>12000</v>
      </c>
      <c r="I108" s="8">
        <f t="shared" si="10"/>
        <v>242000</v>
      </c>
      <c r="J108" s="6">
        <f t="shared" si="6"/>
        <v>6000</v>
      </c>
      <c r="K108">
        <v>8</v>
      </c>
      <c r="M108" s="12" t="s">
        <v>234</v>
      </c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x14ac:dyDescent="0.25">
      <c r="A109" s="3" t="s">
        <v>157</v>
      </c>
      <c r="B109" t="s">
        <v>74</v>
      </c>
      <c r="C109" t="s">
        <v>11</v>
      </c>
      <c r="D109">
        <v>1</v>
      </c>
      <c r="E109" s="3" t="s">
        <v>83</v>
      </c>
      <c r="F109" s="7">
        <v>0.16944444444444443</v>
      </c>
      <c r="G109" s="7">
        <v>0.33333333333333331</v>
      </c>
      <c r="H109" s="8">
        <f t="shared" si="9"/>
        <v>252000</v>
      </c>
      <c r="I109" s="8">
        <f t="shared" si="10"/>
        <v>238000</v>
      </c>
      <c r="J109" s="6">
        <f t="shared" si="6"/>
        <v>5900</v>
      </c>
      <c r="K109">
        <v>8</v>
      </c>
      <c r="M109" s="12" t="s">
        <v>234</v>
      </c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x14ac:dyDescent="0.25">
      <c r="A110" s="3" t="s">
        <v>158</v>
      </c>
      <c r="B110" t="s">
        <v>74</v>
      </c>
      <c r="C110" t="s">
        <v>11</v>
      </c>
      <c r="D110">
        <v>1</v>
      </c>
      <c r="E110" s="3" t="s">
        <v>83</v>
      </c>
      <c r="F110" s="7">
        <v>0.33333333333333331</v>
      </c>
      <c r="G110" s="7">
        <v>0.38055555555555554</v>
      </c>
      <c r="H110" s="8">
        <f t="shared" si="9"/>
        <v>488000</v>
      </c>
      <c r="I110" s="8">
        <f t="shared" si="10"/>
        <v>70000</v>
      </c>
      <c r="J110" s="6">
        <f t="shared" si="6"/>
        <v>1700</v>
      </c>
      <c r="K110">
        <v>8</v>
      </c>
      <c r="M110" s="12" t="s">
        <v>234</v>
      </c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5">
      <c r="A111" s="3" t="s">
        <v>75</v>
      </c>
      <c r="B111" t="s">
        <v>74</v>
      </c>
      <c r="C111" t="s">
        <v>11</v>
      </c>
      <c r="D111">
        <v>2</v>
      </c>
      <c r="E111" s="3" t="s">
        <v>84</v>
      </c>
      <c r="F111" s="7">
        <v>2.7777777777777779E-3</v>
      </c>
      <c r="G111" s="7">
        <v>0.16666666666666666</v>
      </c>
      <c r="H111" s="8">
        <f t="shared" si="9"/>
        <v>19000</v>
      </c>
      <c r="I111" s="8">
        <f t="shared" si="10"/>
        <v>238000</v>
      </c>
      <c r="J111" s="6">
        <f t="shared" si="6"/>
        <v>5900</v>
      </c>
      <c r="K111">
        <v>15</v>
      </c>
      <c r="M111" s="12" t="s">
        <v>235</v>
      </c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x14ac:dyDescent="0.25">
      <c r="A112" s="3" t="s">
        <v>159</v>
      </c>
      <c r="B112" t="s">
        <v>74</v>
      </c>
      <c r="C112" t="s">
        <v>11</v>
      </c>
      <c r="D112">
        <v>2</v>
      </c>
      <c r="E112" s="3" t="s">
        <v>84</v>
      </c>
      <c r="F112" s="7">
        <v>0.16666666666666666</v>
      </c>
      <c r="G112" s="7">
        <v>0.30624999999999997</v>
      </c>
      <c r="H112" s="8">
        <f t="shared" si="9"/>
        <v>255000</v>
      </c>
      <c r="I112" s="8">
        <f t="shared" si="10"/>
        <v>202999.99999999997</v>
      </c>
      <c r="J112" s="6">
        <f t="shared" si="6"/>
        <v>5024.9999999999982</v>
      </c>
      <c r="K112">
        <v>15</v>
      </c>
      <c r="M112" s="12" t="s">
        <v>235</v>
      </c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x14ac:dyDescent="0.25">
      <c r="A113" s="3" t="s">
        <v>76</v>
      </c>
      <c r="B113" t="s">
        <v>74</v>
      </c>
      <c r="C113" t="s">
        <v>13</v>
      </c>
      <c r="D113">
        <v>1</v>
      </c>
      <c r="E113" s="3" t="s">
        <v>85</v>
      </c>
      <c r="F113" s="7">
        <v>2.7777777777777779E-3</v>
      </c>
      <c r="G113" s="7">
        <v>0.17361111111111113</v>
      </c>
      <c r="H113" s="8">
        <f t="shared" si="9"/>
        <v>9000</v>
      </c>
      <c r="I113" s="8">
        <f t="shared" si="10"/>
        <v>248000.00000000003</v>
      </c>
      <c r="J113" s="6">
        <f t="shared" si="6"/>
        <v>6150.0000000000018</v>
      </c>
      <c r="K113">
        <v>5</v>
      </c>
      <c r="M113" s="12" t="s">
        <v>236</v>
      </c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x14ac:dyDescent="0.25">
      <c r="A114" s="3" t="s">
        <v>160</v>
      </c>
      <c r="B114" t="s">
        <v>74</v>
      </c>
      <c r="C114" t="s">
        <v>13</v>
      </c>
      <c r="D114">
        <v>1</v>
      </c>
      <c r="E114" s="3" t="s">
        <v>85</v>
      </c>
      <c r="F114" s="7">
        <v>0.17361111111111113</v>
      </c>
      <c r="G114" s="7">
        <v>0.34722222222222227</v>
      </c>
      <c r="H114" s="8">
        <f t="shared" si="9"/>
        <v>255000.00000000003</v>
      </c>
      <c r="I114" s="8">
        <f t="shared" si="10"/>
        <v>252000.00000000003</v>
      </c>
      <c r="J114" s="6">
        <f t="shared" si="6"/>
        <v>6250.0000000000009</v>
      </c>
      <c r="K114">
        <v>5</v>
      </c>
      <c r="M114" s="12" t="s">
        <v>236</v>
      </c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x14ac:dyDescent="0.25">
      <c r="A115" s="3" t="s">
        <v>161</v>
      </c>
      <c r="B115" t="s">
        <v>74</v>
      </c>
      <c r="C115" t="s">
        <v>13</v>
      </c>
      <c r="D115">
        <v>1</v>
      </c>
      <c r="E115" s="3" t="s">
        <v>85</v>
      </c>
      <c r="F115" s="7">
        <v>0.34722222222222227</v>
      </c>
      <c r="G115" s="7">
        <v>0.52777777777777779</v>
      </c>
      <c r="H115" s="8">
        <f t="shared" si="9"/>
        <v>505000.00000000006</v>
      </c>
      <c r="I115" s="8">
        <f t="shared" si="10"/>
        <v>261999.99999999994</v>
      </c>
      <c r="J115" s="6">
        <f t="shared" si="6"/>
        <v>6500</v>
      </c>
      <c r="K115">
        <v>5</v>
      </c>
      <c r="M115" s="12" t="s">
        <v>236</v>
      </c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x14ac:dyDescent="0.25">
      <c r="A116" s="3" t="s">
        <v>77</v>
      </c>
      <c r="B116" t="s">
        <v>78</v>
      </c>
      <c r="C116" t="s">
        <v>11</v>
      </c>
      <c r="D116">
        <v>1</v>
      </c>
      <c r="E116" s="3" t="s">
        <v>83</v>
      </c>
      <c r="F116" s="7">
        <v>1.3888888888888889E-3</v>
      </c>
      <c r="G116" s="7">
        <v>0.12986111111111112</v>
      </c>
      <c r="H116" s="8">
        <f t="shared" si="9"/>
        <v>7000</v>
      </c>
      <c r="I116" s="8">
        <f t="shared" si="10"/>
        <v>187000.00000000003</v>
      </c>
      <c r="J116" s="6">
        <f t="shared" ref="J116:J132" si="11">(G116 - F116) * 60 * 24 * 25</f>
        <v>4625</v>
      </c>
      <c r="K116">
        <v>5</v>
      </c>
      <c r="M116" s="12" t="s">
        <v>237</v>
      </c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x14ac:dyDescent="0.25">
      <c r="A117" s="3" t="s">
        <v>162</v>
      </c>
      <c r="B117" t="s">
        <v>78</v>
      </c>
      <c r="C117" t="s">
        <v>11</v>
      </c>
      <c r="D117">
        <v>1</v>
      </c>
      <c r="E117" s="3" t="s">
        <v>83</v>
      </c>
      <c r="F117" s="7">
        <v>0.12986111111111112</v>
      </c>
      <c r="G117" s="7">
        <v>0.27152777777777776</v>
      </c>
      <c r="H117" s="8">
        <f t="shared" si="9"/>
        <v>192000.00000000003</v>
      </c>
      <c r="I117" s="8">
        <f t="shared" si="10"/>
        <v>205999.99999999997</v>
      </c>
      <c r="J117" s="6">
        <f t="shared" si="11"/>
        <v>5099.9999999999982</v>
      </c>
      <c r="K117">
        <v>5</v>
      </c>
      <c r="M117" s="12" t="s">
        <v>237</v>
      </c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x14ac:dyDescent="0.25">
      <c r="A118" s="3" t="s">
        <v>79</v>
      </c>
      <c r="B118" t="s">
        <v>78</v>
      </c>
      <c r="C118" t="s">
        <v>11</v>
      </c>
      <c r="D118">
        <v>2</v>
      </c>
      <c r="E118" s="3" t="s">
        <v>84</v>
      </c>
      <c r="F118" s="7">
        <v>6.9444444444444447E-4</v>
      </c>
      <c r="G118" s="7">
        <v>0.16666666666666666</v>
      </c>
      <c r="H118" s="8">
        <f t="shared" si="9"/>
        <v>6000</v>
      </c>
      <c r="I118" s="8">
        <f t="shared" si="10"/>
        <v>241000</v>
      </c>
      <c r="J118" s="6">
        <f t="shared" si="11"/>
        <v>5974.9999999999991</v>
      </c>
      <c r="K118">
        <v>5</v>
      </c>
      <c r="M118" s="12" t="s">
        <v>238</v>
      </c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x14ac:dyDescent="0.25">
      <c r="A119" s="3" t="s">
        <v>163</v>
      </c>
      <c r="B119" t="s">
        <v>78</v>
      </c>
      <c r="C119" t="s">
        <v>11</v>
      </c>
      <c r="D119">
        <v>2</v>
      </c>
      <c r="E119" s="3" t="s">
        <v>84</v>
      </c>
      <c r="F119" s="7">
        <v>0.16666666666666666</v>
      </c>
      <c r="G119" s="7">
        <v>0.33333333333333331</v>
      </c>
      <c r="H119" s="8">
        <f t="shared" si="9"/>
        <v>245000</v>
      </c>
      <c r="I119" s="8">
        <f t="shared" si="10"/>
        <v>242000</v>
      </c>
      <c r="J119" s="6">
        <f t="shared" si="11"/>
        <v>6000</v>
      </c>
      <c r="K119">
        <v>5</v>
      </c>
      <c r="M119" s="12" t="s">
        <v>238</v>
      </c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x14ac:dyDescent="0.25">
      <c r="A120" s="3" t="s">
        <v>164</v>
      </c>
      <c r="B120" t="s">
        <v>78</v>
      </c>
      <c r="C120" t="s">
        <v>11</v>
      </c>
      <c r="D120">
        <v>2</v>
      </c>
      <c r="E120" s="3" t="s">
        <v>84</v>
      </c>
      <c r="F120" s="7">
        <v>0.33333333333333331</v>
      </c>
      <c r="G120" s="7">
        <v>0.46666666666666662</v>
      </c>
      <c r="H120" s="8">
        <f t="shared" si="9"/>
        <v>485000</v>
      </c>
      <c r="I120" s="8">
        <f t="shared" si="10"/>
        <v>193999.99999999994</v>
      </c>
      <c r="J120" s="6">
        <f t="shared" si="11"/>
        <v>4799.9999999999982</v>
      </c>
      <c r="K120">
        <v>5</v>
      </c>
      <c r="M120" s="12" t="s">
        <v>248</v>
      </c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x14ac:dyDescent="0.25">
      <c r="A121" s="3" t="s">
        <v>80</v>
      </c>
      <c r="B121" t="s">
        <v>78</v>
      </c>
      <c r="C121" t="s">
        <v>13</v>
      </c>
      <c r="D121">
        <v>1</v>
      </c>
      <c r="E121" s="3" t="s">
        <v>85</v>
      </c>
      <c r="F121" s="7">
        <v>1.3888888888888889E-3</v>
      </c>
      <c r="G121" s="7">
        <v>0.1111111111111111</v>
      </c>
      <c r="H121" s="8">
        <f t="shared" si="9"/>
        <v>10000</v>
      </c>
      <c r="I121" s="8">
        <f t="shared" si="10"/>
        <v>160000</v>
      </c>
      <c r="J121" s="6">
        <f t="shared" si="11"/>
        <v>3950</v>
      </c>
      <c r="K121">
        <v>8</v>
      </c>
      <c r="M121" s="12" t="s">
        <v>239</v>
      </c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x14ac:dyDescent="0.25">
      <c r="A122" s="3" t="s">
        <v>171</v>
      </c>
      <c r="B122" t="s">
        <v>78</v>
      </c>
      <c r="C122" t="s">
        <v>13</v>
      </c>
      <c r="D122">
        <v>1</v>
      </c>
      <c r="E122" s="3" t="s">
        <v>85</v>
      </c>
      <c r="F122" s="7">
        <v>0.1111111111111111</v>
      </c>
      <c r="G122" s="7">
        <v>0.22569444444444445</v>
      </c>
      <c r="H122" s="8">
        <f t="shared" si="9"/>
        <v>168000</v>
      </c>
      <c r="I122" s="8">
        <f t="shared" si="10"/>
        <v>167000</v>
      </c>
      <c r="J122" s="6">
        <f t="shared" si="11"/>
        <v>4125.0000000000009</v>
      </c>
      <c r="K122">
        <v>8</v>
      </c>
      <c r="M122" s="12" t="s">
        <v>239</v>
      </c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x14ac:dyDescent="0.25">
      <c r="A123" s="3" t="s">
        <v>172</v>
      </c>
      <c r="B123" t="s">
        <v>78</v>
      </c>
      <c r="C123" t="s">
        <v>13</v>
      </c>
      <c r="D123">
        <v>1</v>
      </c>
      <c r="E123" s="3" t="s">
        <v>85</v>
      </c>
      <c r="F123" s="7">
        <v>0.22569444444444445</v>
      </c>
      <c r="G123" s="7">
        <v>0.26805555555555555</v>
      </c>
      <c r="H123" s="8">
        <f t="shared" si="9"/>
        <v>333000</v>
      </c>
      <c r="I123" s="8">
        <f t="shared" si="10"/>
        <v>62999.999999999985</v>
      </c>
      <c r="J123" s="6">
        <f t="shared" si="11"/>
        <v>1524.9999999999995</v>
      </c>
      <c r="K123">
        <v>8</v>
      </c>
      <c r="M123" s="12" t="s">
        <v>239</v>
      </c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x14ac:dyDescent="0.25">
      <c r="A124" s="3" t="s">
        <v>81</v>
      </c>
      <c r="B124" t="s">
        <v>78</v>
      </c>
      <c r="C124" t="s">
        <v>16</v>
      </c>
      <c r="D124">
        <v>0</v>
      </c>
      <c r="E124" s="3" t="s">
        <v>87</v>
      </c>
      <c r="F124" s="7">
        <v>2.0833333333333333E-3</v>
      </c>
      <c r="G124" s="7">
        <v>0.15347222222222223</v>
      </c>
      <c r="H124" s="8">
        <f t="shared" si="9"/>
        <v>10000</v>
      </c>
      <c r="I124" s="8">
        <f t="shared" si="10"/>
        <v>220000.00000000003</v>
      </c>
      <c r="J124" s="6">
        <f t="shared" si="11"/>
        <v>5450</v>
      </c>
      <c r="K124">
        <v>7</v>
      </c>
      <c r="M124" s="12" t="s">
        <v>240</v>
      </c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x14ac:dyDescent="0.25">
      <c r="A125" s="3" t="s">
        <v>165</v>
      </c>
      <c r="B125" t="s">
        <v>82</v>
      </c>
      <c r="C125" t="s">
        <v>11</v>
      </c>
      <c r="D125">
        <v>2</v>
      </c>
      <c r="E125" s="3" t="s">
        <v>96</v>
      </c>
      <c r="F125" s="7">
        <v>1.3888888888888889E-3</v>
      </c>
      <c r="G125" s="7">
        <v>0.11805555555555557</v>
      </c>
      <c r="H125" s="8">
        <f t="shared" si="9"/>
        <v>35000</v>
      </c>
      <c r="I125" s="8">
        <f t="shared" si="10"/>
        <v>170000.00000000003</v>
      </c>
      <c r="J125" s="6">
        <f t="shared" si="11"/>
        <v>4200.0000000000009</v>
      </c>
      <c r="K125">
        <v>33</v>
      </c>
      <c r="M125" s="12" t="s">
        <v>241</v>
      </c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x14ac:dyDescent="0.25">
      <c r="A126" s="3" t="s">
        <v>166</v>
      </c>
      <c r="B126" t="s">
        <v>82</v>
      </c>
      <c r="C126" t="s">
        <v>11</v>
      </c>
      <c r="D126">
        <v>2</v>
      </c>
      <c r="E126" s="3" t="s">
        <v>97</v>
      </c>
      <c r="F126" s="7">
        <v>6.9444444444444447E-4</v>
      </c>
      <c r="G126" s="7">
        <v>0.16666666666666666</v>
      </c>
      <c r="H126" s="8">
        <f t="shared" si="9"/>
        <v>19000</v>
      </c>
      <c r="I126" s="8">
        <f t="shared" si="10"/>
        <v>241000</v>
      </c>
      <c r="J126" s="6">
        <f t="shared" si="11"/>
        <v>5974.9999999999991</v>
      </c>
      <c r="K126">
        <v>18</v>
      </c>
      <c r="M126" s="12" t="s">
        <v>242</v>
      </c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x14ac:dyDescent="0.25">
      <c r="A127" s="3" t="s">
        <v>167</v>
      </c>
      <c r="B127" t="s">
        <v>82</v>
      </c>
      <c r="C127" t="s">
        <v>11</v>
      </c>
      <c r="D127">
        <v>2</v>
      </c>
      <c r="E127" s="3" t="s">
        <v>98</v>
      </c>
      <c r="F127" s="7">
        <v>1.3888888888888889E-3</v>
      </c>
      <c r="G127" s="7">
        <v>0.16666666666666666</v>
      </c>
      <c r="H127" s="8">
        <f t="shared" si="9"/>
        <v>28000</v>
      </c>
      <c r="I127" s="8">
        <f t="shared" si="10"/>
        <v>240000</v>
      </c>
      <c r="J127" s="6">
        <f t="shared" si="11"/>
        <v>5950</v>
      </c>
      <c r="K127">
        <v>26</v>
      </c>
      <c r="M127" s="12" t="s">
        <v>243</v>
      </c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x14ac:dyDescent="0.25">
      <c r="A128" s="3" t="s">
        <v>173</v>
      </c>
      <c r="B128" t="s">
        <v>82</v>
      </c>
      <c r="C128" t="s">
        <v>11</v>
      </c>
      <c r="D128">
        <v>2</v>
      </c>
      <c r="E128" s="3" t="s">
        <v>98</v>
      </c>
      <c r="F128" s="7">
        <v>0.16666666666666666</v>
      </c>
      <c r="G128" s="7">
        <v>0.26319444444444445</v>
      </c>
      <c r="H128" s="8">
        <f t="shared" si="9"/>
        <v>266000</v>
      </c>
      <c r="I128" s="8">
        <f t="shared" si="10"/>
        <v>141000.00000000003</v>
      </c>
      <c r="J128" s="6">
        <f t="shared" si="11"/>
        <v>3475.0000000000009</v>
      </c>
      <c r="K128">
        <v>26</v>
      </c>
      <c r="M128" s="12" t="s">
        <v>243</v>
      </c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x14ac:dyDescent="0.25">
      <c r="A129" s="3" t="s">
        <v>168</v>
      </c>
      <c r="B129" t="s">
        <v>82</v>
      </c>
      <c r="C129" t="s">
        <v>13</v>
      </c>
      <c r="D129">
        <v>1</v>
      </c>
      <c r="E129" s="3" t="s">
        <v>99</v>
      </c>
      <c r="F129" s="7">
        <v>6.9444444444444447E-4</v>
      </c>
      <c r="G129" s="7">
        <v>0.1673611111111111</v>
      </c>
      <c r="H129" s="8">
        <f t="shared" si="9"/>
        <v>8000</v>
      </c>
      <c r="I129" s="8">
        <f t="shared" si="10"/>
        <v>242000</v>
      </c>
      <c r="J129" s="6">
        <f t="shared" si="11"/>
        <v>6000</v>
      </c>
      <c r="K129">
        <v>7</v>
      </c>
      <c r="M129" s="12" t="s">
        <v>244</v>
      </c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x14ac:dyDescent="0.25">
      <c r="A130" s="3" t="s">
        <v>169</v>
      </c>
      <c r="B130" t="s">
        <v>82</v>
      </c>
      <c r="C130" t="s">
        <v>13</v>
      </c>
      <c r="D130">
        <v>1</v>
      </c>
      <c r="E130" s="3" t="s">
        <v>100</v>
      </c>
      <c r="F130" s="7">
        <v>1.3888888888888889E-3</v>
      </c>
      <c r="G130" s="7">
        <v>0.17222222222222225</v>
      </c>
      <c r="H130" s="8">
        <f t="shared" si="9"/>
        <v>10000</v>
      </c>
      <c r="I130" s="8">
        <f t="shared" si="10"/>
        <v>248000.00000000003</v>
      </c>
      <c r="J130" s="6">
        <f t="shared" si="11"/>
        <v>6150.0000000000018</v>
      </c>
      <c r="K130">
        <v>8</v>
      </c>
      <c r="M130" s="12" t="s">
        <v>245</v>
      </c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x14ac:dyDescent="0.25">
      <c r="A131" s="3" t="s">
        <v>170</v>
      </c>
      <c r="B131" t="s">
        <v>82</v>
      </c>
      <c r="C131" t="s">
        <v>13</v>
      </c>
      <c r="D131">
        <v>2</v>
      </c>
      <c r="E131" s="3" t="s">
        <v>101</v>
      </c>
      <c r="F131" s="7">
        <v>6.9444444444444447E-4</v>
      </c>
      <c r="G131" s="7">
        <v>0.16666666666666666</v>
      </c>
      <c r="H131" s="8">
        <f t="shared" si="9"/>
        <v>12000</v>
      </c>
      <c r="I131" s="8">
        <f t="shared" si="10"/>
        <v>241000</v>
      </c>
      <c r="J131" s="6">
        <f t="shared" si="11"/>
        <v>5974.9999999999991</v>
      </c>
      <c r="K131">
        <v>11</v>
      </c>
      <c r="M131" s="12" t="s">
        <v>246</v>
      </c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x14ac:dyDescent="0.25">
      <c r="A132" s="3" t="s">
        <v>174</v>
      </c>
      <c r="B132" t="s">
        <v>82</v>
      </c>
      <c r="C132" t="s">
        <v>13</v>
      </c>
      <c r="D132">
        <v>2</v>
      </c>
      <c r="E132" s="3" t="s">
        <v>101</v>
      </c>
      <c r="F132" s="7">
        <v>0.16666666666666666</v>
      </c>
      <c r="G132" s="7">
        <v>0.26041666666666669</v>
      </c>
      <c r="H132" s="8">
        <f t="shared" si="9"/>
        <v>251000</v>
      </c>
      <c r="I132" s="8">
        <f t="shared" si="10"/>
        <v>137000.00000000006</v>
      </c>
      <c r="J132" s="6">
        <f t="shared" si="11"/>
        <v>3375.0000000000014</v>
      </c>
      <c r="K132">
        <v>11</v>
      </c>
      <c r="M132" s="12" t="s">
        <v>246</v>
      </c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x14ac:dyDescent="0.25"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x14ac:dyDescent="0.25"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x14ac:dyDescent="0.25">
      <c r="M13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C76" zoomScale="85" zoomScaleNormal="85" workbookViewId="0">
      <selection activeCell="C88" sqref="C88"/>
    </sheetView>
  </sheetViews>
  <sheetFormatPr defaultRowHeight="15" x14ac:dyDescent="0.25"/>
  <cols>
    <col min="1" max="1" width="16.42578125" customWidth="1"/>
    <col min="2" max="2" width="17.5703125" customWidth="1"/>
    <col min="3" max="3" width="93.85546875" bestFit="1" customWidth="1"/>
    <col min="4" max="4" width="31.85546875" bestFit="1" customWidth="1"/>
    <col min="5" max="5" width="31.140625" customWidth="1"/>
    <col min="6" max="6" width="32.42578125" customWidth="1"/>
    <col min="7" max="7" width="9.140625" style="3"/>
  </cols>
  <sheetData>
    <row r="1" spans="1:7" x14ac:dyDescent="0.25">
      <c r="A1" t="s">
        <v>179</v>
      </c>
      <c r="B1" t="s">
        <v>180</v>
      </c>
      <c r="D1" t="s">
        <v>386</v>
      </c>
      <c r="E1" t="s">
        <v>387</v>
      </c>
      <c r="F1" s="14" t="s">
        <v>388</v>
      </c>
      <c r="G1" s="15" t="s">
        <v>0</v>
      </c>
    </row>
    <row r="2" spans="1:7" x14ac:dyDescent="0.25">
      <c r="A2">
        <v>27000</v>
      </c>
      <c r="B2">
        <v>241000</v>
      </c>
      <c r="C2" t="s">
        <v>181</v>
      </c>
      <c r="D2" t="s">
        <v>359</v>
      </c>
      <c r="F2" s="16" t="s">
        <v>389</v>
      </c>
      <c r="G2" s="17" t="s">
        <v>7</v>
      </c>
    </row>
    <row r="3" spans="1:7" x14ac:dyDescent="0.25">
      <c r="A3">
        <v>14000</v>
      </c>
      <c r="B3">
        <v>241000</v>
      </c>
      <c r="C3" t="s">
        <v>182</v>
      </c>
      <c r="D3" t="s">
        <v>360</v>
      </c>
      <c r="F3" s="16" t="s">
        <v>390</v>
      </c>
      <c r="G3" s="17" t="s">
        <v>9</v>
      </c>
    </row>
    <row r="4" spans="1:7" x14ac:dyDescent="0.25">
      <c r="A4">
        <v>11000</v>
      </c>
      <c r="B4">
        <v>241000</v>
      </c>
      <c r="C4" t="s">
        <v>183</v>
      </c>
      <c r="D4" t="s">
        <v>361</v>
      </c>
      <c r="F4" s="16" t="s">
        <v>391</v>
      </c>
      <c r="G4" s="17" t="s">
        <v>12</v>
      </c>
    </row>
    <row r="5" spans="1:7" x14ac:dyDescent="0.25">
      <c r="A5">
        <v>18000</v>
      </c>
      <c r="B5">
        <v>241000</v>
      </c>
      <c r="C5" t="s">
        <v>184</v>
      </c>
      <c r="D5" t="s">
        <v>362</v>
      </c>
      <c r="F5" s="16" t="s">
        <v>392</v>
      </c>
      <c r="G5" s="17" t="s">
        <v>14</v>
      </c>
    </row>
    <row r="6" spans="1:7" x14ac:dyDescent="0.25">
      <c r="A6">
        <v>11000</v>
      </c>
      <c r="B6">
        <v>241000</v>
      </c>
      <c r="C6" t="s">
        <v>185</v>
      </c>
      <c r="D6" t="s">
        <v>363</v>
      </c>
      <c r="F6" s="16" t="s">
        <v>393</v>
      </c>
      <c r="G6" s="17" t="s">
        <v>15</v>
      </c>
    </row>
    <row r="7" spans="1:7" x14ac:dyDescent="0.25">
      <c r="A7">
        <v>274000</v>
      </c>
      <c r="B7">
        <v>242999.99999999994</v>
      </c>
      <c r="C7" t="s">
        <v>185</v>
      </c>
      <c r="D7" t="s">
        <v>363</v>
      </c>
      <c r="F7" s="16" t="s">
        <v>394</v>
      </c>
      <c r="G7" s="17" t="s">
        <v>175</v>
      </c>
    </row>
    <row r="8" spans="1:7" x14ac:dyDescent="0.25">
      <c r="A8">
        <v>30000</v>
      </c>
      <c r="B8">
        <v>110999.99999999999</v>
      </c>
      <c r="C8" t="s">
        <v>186</v>
      </c>
      <c r="D8" t="s">
        <v>364</v>
      </c>
      <c r="F8" s="16" t="s">
        <v>395</v>
      </c>
      <c r="G8" s="17" t="s">
        <v>17</v>
      </c>
    </row>
    <row r="9" spans="1:7" x14ac:dyDescent="0.25">
      <c r="A9">
        <v>139000</v>
      </c>
      <c r="B9">
        <v>124000</v>
      </c>
      <c r="C9" t="s">
        <v>186</v>
      </c>
      <c r="D9" t="s">
        <v>365</v>
      </c>
      <c r="F9" s="16" t="s">
        <v>396</v>
      </c>
      <c r="G9" s="17" t="s">
        <v>104</v>
      </c>
    </row>
    <row r="10" spans="1:7" x14ac:dyDescent="0.25">
      <c r="A10">
        <v>20000</v>
      </c>
      <c r="B10">
        <v>178999.99999999997</v>
      </c>
      <c r="C10" t="s">
        <v>187</v>
      </c>
      <c r="D10" t="s">
        <v>366</v>
      </c>
      <c r="F10" s="16" t="s">
        <v>397</v>
      </c>
      <c r="G10" s="17" t="s">
        <v>19</v>
      </c>
    </row>
    <row r="11" spans="1:7" x14ac:dyDescent="0.25">
      <c r="A11">
        <v>197000</v>
      </c>
      <c r="B11">
        <v>190000.00000000006</v>
      </c>
      <c r="C11" t="s">
        <v>187</v>
      </c>
      <c r="D11" t="s">
        <v>367</v>
      </c>
      <c r="F11" s="16" t="s">
        <v>398</v>
      </c>
      <c r="G11" s="17" t="s">
        <v>105</v>
      </c>
    </row>
    <row r="12" spans="1:7" x14ac:dyDescent="0.25">
      <c r="A12">
        <v>8000</v>
      </c>
      <c r="B12">
        <v>93000</v>
      </c>
      <c r="C12" t="s">
        <v>188</v>
      </c>
      <c r="D12" t="s">
        <v>368</v>
      </c>
      <c r="F12" s="16" t="s">
        <v>399</v>
      </c>
      <c r="G12" s="17" t="s">
        <v>20</v>
      </c>
    </row>
    <row r="13" spans="1:7" x14ac:dyDescent="0.25">
      <c r="A13">
        <v>13000</v>
      </c>
      <c r="B13">
        <v>160000</v>
      </c>
      <c r="C13" t="s">
        <v>189</v>
      </c>
      <c r="D13" t="s">
        <v>369</v>
      </c>
      <c r="F13" s="16" t="s">
        <v>400</v>
      </c>
      <c r="G13" s="17" t="s">
        <v>22</v>
      </c>
    </row>
    <row r="14" spans="1:7" x14ac:dyDescent="0.25">
      <c r="A14">
        <v>6000</v>
      </c>
      <c r="B14">
        <v>239000</v>
      </c>
      <c r="C14" t="s">
        <v>190</v>
      </c>
      <c r="D14" t="s">
        <v>370</v>
      </c>
      <c r="F14" s="16" t="s">
        <v>401</v>
      </c>
      <c r="G14" s="17" t="s">
        <v>23</v>
      </c>
    </row>
    <row r="15" spans="1:7" x14ac:dyDescent="0.25">
      <c r="A15">
        <v>243000</v>
      </c>
      <c r="B15">
        <v>185000.00000000006</v>
      </c>
      <c r="C15" t="s">
        <v>190</v>
      </c>
      <c r="D15" t="s">
        <v>371</v>
      </c>
      <c r="F15" s="16" t="s">
        <v>402</v>
      </c>
      <c r="G15" s="17" t="s">
        <v>106</v>
      </c>
    </row>
    <row r="16" spans="1:7" x14ac:dyDescent="0.25">
      <c r="A16">
        <v>22000</v>
      </c>
      <c r="B16">
        <v>178000</v>
      </c>
      <c r="C16" t="s">
        <v>191</v>
      </c>
      <c r="D16" t="s">
        <v>363</v>
      </c>
      <c r="F16" s="16" t="s">
        <v>403</v>
      </c>
      <c r="G16" s="17" t="s">
        <v>24</v>
      </c>
    </row>
    <row r="17" spans="1:7" x14ac:dyDescent="0.25">
      <c r="A17">
        <v>198000.00000000003</v>
      </c>
      <c r="B17">
        <v>149999.99999999994</v>
      </c>
      <c r="C17" t="s">
        <v>191</v>
      </c>
      <c r="D17" t="s">
        <v>257</v>
      </c>
      <c r="E17" t="s">
        <v>375</v>
      </c>
      <c r="F17" s="16" t="s">
        <v>404</v>
      </c>
      <c r="G17" s="17" t="s">
        <v>177</v>
      </c>
    </row>
    <row r="18" spans="1:7" x14ac:dyDescent="0.25">
      <c r="A18">
        <v>18000</v>
      </c>
      <c r="B18">
        <v>239000</v>
      </c>
      <c r="C18" t="s">
        <v>192</v>
      </c>
      <c r="D18" t="s">
        <v>258</v>
      </c>
      <c r="E18" t="s">
        <v>363</v>
      </c>
      <c r="F18" s="16" t="s">
        <v>405</v>
      </c>
      <c r="G18" s="17" t="s">
        <v>26</v>
      </c>
    </row>
    <row r="19" spans="1:7" x14ac:dyDescent="0.25">
      <c r="A19">
        <v>255000</v>
      </c>
      <c r="B19">
        <v>242000</v>
      </c>
      <c r="C19" t="s">
        <v>192</v>
      </c>
      <c r="D19" t="s">
        <v>259</v>
      </c>
      <c r="E19" t="s">
        <v>374</v>
      </c>
      <c r="F19" s="16" t="s">
        <v>406</v>
      </c>
      <c r="G19" s="17" t="s">
        <v>102</v>
      </c>
    </row>
    <row r="20" spans="1:7" x14ac:dyDescent="0.25">
      <c r="A20">
        <v>495000</v>
      </c>
      <c r="B20">
        <v>159000.00000000009</v>
      </c>
      <c r="C20" t="s">
        <v>192</v>
      </c>
      <c r="D20" t="s">
        <v>260</v>
      </c>
      <c r="E20" t="s">
        <v>363</v>
      </c>
      <c r="F20" s="16" t="s">
        <v>363</v>
      </c>
      <c r="G20" s="17" t="s">
        <v>103</v>
      </c>
    </row>
    <row r="21" spans="1:7" x14ac:dyDescent="0.25">
      <c r="A21">
        <v>43000</v>
      </c>
      <c r="B21">
        <v>158999.99999999997</v>
      </c>
      <c r="C21" t="s">
        <v>193</v>
      </c>
      <c r="D21" t="s">
        <v>261</v>
      </c>
      <c r="E21" t="s">
        <v>363</v>
      </c>
      <c r="F21" s="16" t="s">
        <v>363</v>
      </c>
      <c r="G21" s="17" t="s">
        <v>27</v>
      </c>
    </row>
    <row r="22" spans="1:7" x14ac:dyDescent="0.25">
      <c r="A22">
        <v>23000</v>
      </c>
      <c r="B22">
        <v>178000</v>
      </c>
      <c r="C22" t="s">
        <v>194</v>
      </c>
      <c r="D22" t="s">
        <v>262</v>
      </c>
      <c r="E22" t="s">
        <v>363</v>
      </c>
      <c r="F22" s="16" t="s">
        <v>407</v>
      </c>
      <c r="G22" s="17" t="s">
        <v>28</v>
      </c>
    </row>
    <row r="23" spans="1:7" x14ac:dyDescent="0.25">
      <c r="A23">
        <v>21000</v>
      </c>
      <c r="B23">
        <v>232999.99999999997</v>
      </c>
      <c r="C23" t="s">
        <v>195</v>
      </c>
      <c r="D23" t="s">
        <v>263</v>
      </c>
      <c r="E23" t="s">
        <v>363</v>
      </c>
      <c r="F23" s="16" t="s">
        <v>363</v>
      </c>
      <c r="G23" s="17" t="s">
        <v>29</v>
      </c>
    </row>
    <row r="24" spans="1:7" x14ac:dyDescent="0.25">
      <c r="A24">
        <v>252000</v>
      </c>
      <c r="B24">
        <v>214000</v>
      </c>
      <c r="C24" t="s">
        <v>195</v>
      </c>
      <c r="D24" t="s">
        <v>264</v>
      </c>
      <c r="E24" t="s">
        <v>373</v>
      </c>
      <c r="F24" s="16" t="s">
        <v>408</v>
      </c>
      <c r="G24" s="17" t="s">
        <v>107</v>
      </c>
    </row>
    <row r="25" spans="1:7" x14ac:dyDescent="0.25">
      <c r="A25">
        <v>6000</v>
      </c>
      <c r="B25">
        <v>252000.00000000003</v>
      </c>
      <c r="C25" t="s">
        <v>196</v>
      </c>
      <c r="D25" t="s">
        <v>265</v>
      </c>
      <c r="E25" t="s">
        <v>372</v>
      </c>
      <c r="F25" s="16" t="s">
        <v>409</v>
      </c>
      <c r="G25" s="17" t="s">
        <v>30</v>
      </c>
    </row>
    <row r="26" spans="1:7" x14ac:dyDescent="0.25">
      <c r="A26">
        <v>7000</v>
      </c>
      <c r="B26">
        <v>141000</v>
      </c>
      <c r="C26" t="s">
        <v>199</v>
      </c>
      <c r="D26" t="s">
        <v>266</v>
      </c>
      <c r="E26" t="s">
        <v>376</v>
      </c>
      <c r="F26" s="16" t="s">
        <v>410</v>
      </c>
      <c r="G26" s="17" t="s">
        <v>31</v>
      </c>
    </row>
    <row r="27" spans="1:7" x14ac:dyDescent="0.25">
      <c r="A27">
        <v>9000</v>
      </c>
      <c r="B27">
        <v>241000</v>
      </c>
      <c r="C27" t="s">
        <v>200</v>
      </c>
      <c r="D27" t="s">
        <v>267</v>
      </c>
      <c r="E27" t="s">
        <v>377</v>
      </c>
      <c r="F27" s="16" t="s">
        <v>411</v>
      </c>
      <c r="G27" s="17" t="s">
        <v>33</v>
      </c>
    </row>
    <row r="28" spans="1:7" x14ac:dyDescent="0.25">
      <c r="A28">
        <v>248000</v>
      </c>
      <c r="B28">
        <v>242000</v>
      </c>
      <c r="C28" t="s">
        <v>200</v>
      </c>
      <c r="D28" t="s">
        <v>268</v>
      </c>
      <c r="E28" t="s">
        <v>378</v>
      </c>
      <c r="F28" s="16" t="s">
        <v>412</v>
      </c>
      <c r="G28" s="17" t="s">
        <v>109</v>
      </c>
    </row>
    <row r="29" spans="1:7" x14ac:dyDescent="0.25">
      <c r="A29">
        <v>488000</v>
      </c>
      <c r="B29">
        <v>169000.00000000006</v>
      </c>
      <c r="C29" t="s">
        <v>200</v>
      </c>
      <c r="D29" t="s">
        <v>269</v>
      </c>
      <c r="E29" t="s">
        <v>379</v>
      </c>
      <c r="F29" s="16" t="s">
        <v>413</v>
      </c>
      <c r="G29" s="17" t="s">
        <v>108</v>
      </c>
    </row>
    <row r="30" spans="1:7" x14ac:dyDescent="0.25">
      <c r="A30">
        <v>12000</v>
      </c>
      <c r="B30">
        <v>241000</v>
      </c>
      <c r="C30" t="s">
        <v>197</v>
      </c>
      <c r="D30" t="s">
        <v>270</v>
      </c>
      <c r="E30" t="s">
        <v>380</v>
      </c>
      <c r="F30" s="16" t="s">
        <v>414</v>
      </c>
      <c r="G30" s="17" t="s">
        <v>34</v>
      </c>
    </row>
    <row r="31" spans="1:7" x14ac:dyDescent="0.25">
      <c r="A31">
        <v>251000</v>
      </c>
      <c r="B31">
        <v>242000</v>
      </c>
      <c r="C31" t="s">
        <v>197</v>
      </c>
      <c r="D31" t="s">
        <v>271</v>
      </c>
      <c r="E31" t="s">
        <v>381</v>
      </c>
      <c r="F31" s="16" t="s">
        <v>415</v>
      </c>
      <c r="G31" s="17" t="s">
        <v>110</v>
      </c>
    </row>
    <row r="32" spans="1:7" x14ac:dyDescent="0.25">
      <c r="A32">
        <v>491000</v>
      </c>
      <c r="B32">
        <v>191000.00000000006</v>
      </c>
      <c r="C32" t="s">
        <v>197</v>
      </c>
      <c r="D32" t="s">
        <v>272</v>
      </c>
      <c r="E32" t="s">
        <v>382</v>
      </c>
      <c r="F32" s="16" t="s">
        <v>416</v>
      </c>
      <c r="G32" s="17" t="s">
        <v>111</v>
      </c>
    </row>
    <row r="33" spans="1:7" x14ac:dyDescent="0.25">
      <c r="A33">
        <v>45000</v>
      </c>
      <c r="B33">
        <v>240000</v>
      </c>
      <c r="C33" t="s">
        <v>198</v>
      </c>
      <c r="D33" t="s">
        <v>273</v>
      </c>
      <c r="E33" t="s">
        <v>385</v>
      </c>
      <c r="F33" s="16" t="s">
        <v>417</v>
      </c>
      <c r="G33" s="17" t="s">
        <v>35</v>
      </c>
    </row>
    <row r="34" spans="1:7" x14ac:dyDescent="0.25">
      <c r="A34">
        <v>283000</v>
      </c>
      <c r="B34">
        <v>242000</v>
      </c>
      <c r="C34" t="s">
        <v>198</v>
      </c>
      <c r="D34" t="s">
        <v>274</v>
      </c>
      <c r="E34" t="s">
        <v>384</v>
      </c>
      <c r="F34" s="16" t="s">
        <v>418</v>
      </c>
      <c r="G34" s="17" t="s">
        <v>114</v>
      </c>
    </row>
    <row r="35" spans="1:7" x14ac:dyDescent="0.25">
      <c r="A35">
        <v>523000</v>
      </c>
      <c r="B35">
        <v>182000</v>
      </c>
      <c r="C35" t="s">
        <v>198</v>
      </c>
      <c r="D35" t="s">
        <v>275</v>
      </c>
      <c r="E35" t="s">
        <v>383</v>
      </c>
      <c r="F35" s="16" t="s">
        <v>363</v>
      </c>
      <c r="G35" s="17" t="s">
        <v>115</v>
      </c>
    </row>
    <row r="36" spans="1:7" x14ac:dyDescent="0.25">
      <c r="A36">
        <v>21000</v>
      </c>
      <c r="B36">
        <v>241000</v>
      </c>
      <c r="C36" t="s">
        <v>203</v>
      </c>
      <c r="D36" t="s">
        <v>251</v>
      </c>
      <c r="F36" s="16" t="s">
        <v>419</v>
      </c>
      <c r="G36" s="17" t="s">
        <v>36</v>
      </c>
    </row>
    <row r="37" spans="1:7" x14ac:dyDescent="0.25">
      <c r="A37">
        <v>260000</v>
      </c>
      <c r="B37">
        <v>180000.00000000006</v>
      </c>
      <c r="C37" t="s">
        <v>203</v>
      </c>
      <c r="D37" t="s">
        <v>252</v>
      </c>
      <c r="F37" s="16" t="s">
        <v>420</v>
      </c>
      <c r="G37" s="17" t="s">
        <v>112</v>
      </c>
    </row>
    <row r="38" spans="1:7" x14ac:dyDescent="0.25">
      <c r="A38">
        <v>438000</v>
      </c>
      <c r="B38">
        <v>139000</v>
      </c>
      <c r="C38" t="s">
        <v>203</v>
      </c>
      <c r="D38" t="s">
        <v>253</v>
      </c>
      <c r="F38" s="16" t="s">
        <v>363</v>
      </c>
      <c r="G38" s="17" t="s">
        <v>113</v>
      </c>
    </row>
    <row r="39" spans="1:7" x14ac:dyDescent="0.25">
      <c r="A39">
        <v>14000</v>
      </c>
      <c r="B39">
        <v>239000</v>
      </c>
      <c r="C39" t="s">
        <v>201</v>
      </c>
      <c r="D39" t="s">
        <v>254</v>
      </c>
      <c r="F39" s="16" t="s">
        <v>421</v>
      </c>
      <c r="G39" s="17" t="s">
        <v>38</v>
      </c>
    </row>
    <row r="40" spans="1:7" x14ac:dyDescent="0.25">
      <c r="A40">
        <v>251000</v>
      </c>
      <c r="B40">
        <v>85000.000000000029</v>
      </c>
      <c r="C40" t="s">
        <v>201</v>
      </c>
      <c r="D40" t="s">
        <v>255</v>
      </c>
      <c r="F40" s="16" t="s">
        <v>422</v>
      </c>
      <c r="G40" s="17" t="s">
        <v>116</v>
      </c>
    </row>
    <row r="41" spans="1:7" x14ac:dyDescent="0.25">
      <c r="A41">
        <v>25000</v>
      </c>
      <c r="B41">
        <v>241000</v>
      </c>
      <c r="C41" t="s">
        <v>202</v>
      </c>
      <c r="D41" t="s">
        <v>256</v>
      </c>
      <c r="F41" s="16" t="s">
        <v>423</v>
      </c>
      <c r="G41" s="17" t="s">
        <v>39</v>
      </c>
    </row>
    <row r="42" spans="1:7" x14ac:dyDescent="0.25">
      <c r="A42">
        <v>264000</v>
      </c>
      <c r="B42">
        <v>124000</v>
      </c>
      <c r="C42" t="s">
        <v>202</v>
      </c>
      <c r="D42" t="s">
        <v>276</v>
      </c>
      <c r="F42" s="16" t="s">
        <v>424</v>
      </c>
      <c r="G42" s="17" t="s">
        <v>117</v>
      </c>
    </row>
    <row r="43" spans="1:7" x14ac:dyDescent="0.25">
      <c r="A43">
        <v>8000</v>
      </c>
      <c r="B43">
        <v>180000</v>
      </c>
      <c r="C43" s="12" t="s">
        <v>250</v>
      </c>
      <c r="D43" t="s">
        <v>277</v>
      </c>
      <c r="F43" s="16" t="s">
        <v>425</v>
      </c>
      <c r="G43" s="17" t="s">
        <v>40</v>
      </c>
    </row>
    <row r="44" spans="1:7" x14ac:dyDescent="0.25">
      <c r="A44">
        <v>186000</v>
      </c>
      <c r="B44">
        <v>117000.00000000003</v>
      </c>
      <c r="C44" s="12" t="s">
        <v>250</v>
      </c>
      <c r="D44" t="s">
        <v>278</v>
      </c>
      <c r="F44" s="16" t="s">
        <v>426</v>
      </c>
      <c r="G44" s="17" t="s">
        <v>118</v>
      </c>
    </row>
    <row r="45" spans="1:7" x14ac:dyDescent="0.25">
      <c r="A45">
        <v>19000</v>
      </c>
      <c r="B45">
        <v>242000</v>
      </c>
      <c r="C45" t="s">
        <v>204</v>
      </c>
      <c r="D45" t="s">
        <v>279</v>
      </c>
      <c r="E45" t="s">
        <v>280</v>
      </c>
      <c r="F45" s="16" t="s">
        <v>427</v>
      </c>
      <c r="G45" s="17" t="s">
        <v>41</v>
      </c>
    </row>
    <row r="46" spans="1:7" x14ac:dyDescent="0.25">
      <c r="A46">
        <v>259000</v>
      </c>
      <c r="B46">
        <v>122000</v>
      </c>
      <c r="C46" t="s">
        <v>204</v>
      </c>
      <c r="D46" t="s">
        <v>281</v>
      </c>
      <c r="F46" s="16" t="s">
        <v>428</v>
      </c>
      <c r="G46" s="17" t="s">
        <v>119</v>
      </c>
    </row>
    <row r="47" spans="1:7" x14ac:dyDescent="0.25">
      <c r="A47">
        <v>379000</v>
      </c>
      <c r="B47">
        <v>152000.00000000003</v>
      </c>
      <c r="C47" t="s">
        <v>204</v>
      </c>
      <c r="D47" t="s">
        <v>282</v>
      </c>
      <c r="F47" s="16" t="s">
        <v>429</v>
      </c>
      <c r="G47" s="17" t="s">
        <v>120</v>
      </c>
    </row>
    <row r="48" spans="1:7" x14ac:dyDescent="0.25">
      <c r="A48">
        <v>16000</v>
      </c>
      <c r="B48">
        <v>239000</v>
      </c>
      <c r="C48" t="s">
        <v>205</v>
      </c>
      <c r="D48" t="s">
        <v>290</v>
      </c>
      <c r="F48" s="16" t="s">
        <v>430</v>
      </c>
      <c r="G48" s="17" t="s">
        <v>43</v>
      </c>
    </row>
    <row r="49" spans="1:7" x14ac:dyDescent="0.25">
      <c r="A49">
        <v>253000</v>
      </c>
      <c r="B49">
        <v>242000</v>
      </c>
      <c r="C49" t="s">
        <v>205</v>
      </c>
      <c r="D49" t="s">
        <v>283</v>
      </c>
      <c r="F49" s="16" t="s">
        <v>431</v>
      </c>
      <c r="G49" s="17" t="s">
        <v>121</v>
      </c>
    </row>
    <row r="50" spans="1:7" x14ac:dyDescent="0.25">
      <c r="A50">
        <v>493000</v>
      </c>
      <c r="B50">
        <v>236999.99999999997</v>
      </c>
      <c r="C50" t="s">
        <v>205</v>
      </c>
      <c r="D50" t="s">
        <v>284</v>
      </c>
      <c r="F50" s="16" t="s">
        <v>432</v>
      </c>
      <c r="G50" s="17" t="s">
        <v>122</v>
      </c>
    </row>
    <row r="51" spans="1:7" x14ac:dyDescent="0.25">
      <c r="A51">
        <v>14000</v>
      </c>
      <c r="B51">
        <v>149000</v>
      </c>
      <c r="C51" t="s">
        <v>206</v>
      </c>
      <c r="D51" t="s">
        <v>285</v>
      </c>
      <c r="F51" s="16" t="s">
        <v>433</v>
      </c>
      <c r="G51" s="17" t="s">
        <v>44</v>
      </c>
    </row>
    <row r="52" spans="1:7" x14ac:dyDescent="0.25">
      <c r="A52">
        <v>161000</v>
      </c>
      <c r="B52">
        <v>211999.99999999997</v>
      </c>
      <c r="C52" t="s">
        <v>206</v>
      </c>
      <c r="D52" t="s">
        <v>286</v>
      </c>
      <c r="F52" s="16" t="s">
        <v>434</v>
      </c>
      <c r="G52" s="17" t="s">
        <v>123</v>
      </c>
    </row>
    <row r="53" spans="1:7" x14ac:dyDescent="0.25">
      <c r="A53">
        <v>371000</v>
      </c>
      <c r="B53">
        <v>182000</v>
      </c>
      <c r="C53" t="s">
        <v>206</v>
      </c>
      <c r="D53" t="s">
        <v>287</v>
      </c>
      <c r="F53" s="16" t="s">
        <v>363</v>
      </c>
      <c r="G53" s="17" t="s">
        <v>125</v>
      </c>
    </row>
    <row r="54" spans="1:7" x14ac:dyDescent="0.25">
      <c r="A54">
        <v>551000</v>
      </c>
      <c r="B54">
        <v>121999.99999999997</v>
      </c>
      <c r="C54" t="s">
        <v>206</v>
      </c>
      <c r="D54" t="s">
        <v>288</v>
      </c>
      <c r="F54" s="16" t="s">
        <v>363</v>
      </c>
      <c r="G54" s="17" t="s">
        <v>124</v>
      </c>
    </row>
    <row r="55" spans="1:7" x14ac:dyDescent="0.25">
      <c r="A55">
        <v>23000</v>
      </c>
      <c r="B55">
        <v>242000</v>
      </c>
      <c r="C55" t="s">
        <v>209</v>
      </c>
      <c r="D55" t="s">
        <v>289</v>
      </c>
      <c r="F55" s="16" t="s">
        <v>363</v>
      </c>
      <c r="G55" s="17" t="s">
        <v>45</v>
      </c>
    </row>
    <row r="56" spans="1:7" x14ac:dyDescent="0.25">
      <c r="A56">
        <v>263000</v>
      </c>
      <c r="B56">
        <v>247999.99999999997</v>
      </c>
      <c r="C56" t="s">
        <v>209</v>
      </c>
      <c r="D56" t="s">
        <v>291</v>
      </c>
      <c r="F56" s="16" t="s">
        <v>435</v>
      </c>
      <c r="G56" s="17" t="s">
        <v>126</v>
      </c>
    </row>
    <row r="57" spans="1:7" x14ac:dyDescent="0.25">
      <c r="A57">
        <v>166000</v>
      </c>
      <c r="B57">
        <v>221000.00000000003</v>
      </c>
      <c r="C57" t="s">
        <v>210</v>
      </c>
      <c r="D57" t="s">
        <v>292</v>
      </c>
      <c r="F57" s="16" t="s">
        <v>436</v>
      </c>
      <c r="G57" s="17" t="s">
        <v>47</v>
      </c>
    </row>
    <row r="58" spans="1:7" x14ac:dyDescent="0.25">
      <c r="A58">
        <v>13000</v>
      </c>
      <c r="B58">
        <v>242000</v>
      </c>
      <c r="C58" t="s">
        <v>207</v>
      </c>
      <c r="D58" t="s">
        <v>293</v>
      </c>
      <c r="F58" s="16" t="s">
        <v>437</v>
      </c>
      <c r="G58" s="17" t="s">
        <v>48</v>
      </c>
    </row>
    <row r="59" spans="1:7" x14ac:dyDescent="0.25">
      <c r="A59">
        <v>253000</v>
      </c>
      <c r="B59">
        <v>100000.00000000006</v>
      </c>
      <c r="C59" t="s">
        <v>207</v>
      </c>
      <c r="D59" t="s">
        <v>294</v>
      </c>
      <c r="F59" s="16" t="s">
        <v>438</v>
      </c>
      <c r="G59" s="17" t="s">
        <v>127</v>
      </c>
    </row>
    <row r="60" spans="1:7" x14ac:dyDescent="0.25">
      <c r="A60">
        <v>11000</v>
      </c>
      <c r="B60">
        <v>178000</v>
      </c>
      <c r="C60" t="s">
        <v>208</v>
      </c>
      <c r="D60" t="s">
        <v>295</v>
      </c>
      <c r="F60" s="16" t="s">
        <v>439</v>
      </c>
      <c r="G60" s="17" t="s">
        <v>49</v>
      </c>
    </row>
    <row r="61" spans="1:7" x14ac:dyDescent="0.25">
      <c r="A61">
        <v>187000</v>
      </c>
      <c r="B61">
        <v>182000</v>
      </c>
      <c r="C61" t="s">
        <v>208</v>
      </c>
      <c r="D61" t="s">
        <v>296</v>
      </c>
      <c r="F61" s="16" t="s">
        <v>440</v>
      </c>
      <c r="G61" s="17" t="s">
        <v>128</v>
      </c>
    </row>
    <row r="62" spans="1:7" x14ac:dyDescent="0.25">
      <c r="A62">
        <v>367000</v>
      </c>
      <c r="B62">
        <v>154000.00000000003</v>
      </c>
      <c r="C62" t="s">
        <v>208</v>
      </c>
      <c r="E62" t="s">
        <v>311</v>
      </c>
      <c r="F62" s="16" t="s">
        <v>441</v>
      </c>
      <c r="G62" s="17" t="s">
        <v>129</v>
      </c>
    </row>
    <row r="63" spans="1:7" x14ac:dyDescent="0.25">
      <c r="A63">
        <v>12000</v>
      </c>
      <c r="B63">
        <v>120000</v>
      </c>
      <c r="C63" t="s">
        <v>211</v>
      </c>
      <c r="D63" t="s">
        <v>297</v>
      </c>
      <c r="F63" s="16" t="s">
        <v>442</v>
      </c>
      <c r="G63" s="17" t="s">
        <v>130</v>
      </c>
    </row>
    <row r="64" spans="1:7" x14ac:dyDescent="0.25">
      <c r="A64">
        <v>26000</v>
      </c>
      <c r="B64">
        <v>240000</v>
      </c>
      <c r="C64" t="s">
        <v>212</v>
      </c>
      <c r="D64" t="s">
        <v>298</v>
      </c>
      <c r="F64" s="16" t="s">
        <v>443</v>
      </c>
      <c r="G64" s="17" t="s">
        <v>131</v>
      </c>
    </row>
    <row r="65" spans="1:7" x14ac:dyDescent="0.25">
      <c r="A65">
        <v>264000</v>
      </c>
      <c r="B65">
        <v>243000.00000000006</v>
      </c>
      <c r="C65" t="s">
        <v>212</v>
      </c>
      <c r="D65" t="s">
        <v>299</v>
      </c>
      <c r="F65" s="16" t="s">
        <v>444</v>
      </c>
      <c r="G65" s="17" t="s">
        <v>136</v>
      </c>
    </row>
    <row r="66" spans="1:7" x14ac:dyDescent="0.25">
      <c r="A66">
        <v>10000</v>
      </c>
      <c r="B66">
        <v>170000.00000000003</v>
      </c>
      <c r="C66" t="s">
        <v>213</v>
      </c>
      <c r="D66" t="s">
        <v>300</v>
      </c>
      <c r="F66" s="16" t="s">
        <v>445</v>
      </c>
      <c r="G66" s="17" t="s">
        <v>132</v>
      </c>
    </row>
    <row r="67" spans="1:7" x14ac:dyDescent="0.25">
      <c r="A67">
        <v>24000</v>
      </c>
      <c r="B67">
        <v>168000</v>
      </c>
      <c r="C67" t="s">
        <v>214</v>
      </c>
      <c r="D67" t="s">
        <v>301</v>
      </c>
      <c r="F67" s="16" t="s">
        <v>446</v>
      </c>
      <c r="G67" s="17" t="s">
        <v>133</v>
      </c>
    </row>
    <row r="68" spans="1:7" x14ac:dyDescent="0.25">
      <c r="A68">
        <v>22000</v>
      </c>
      <c r="B68">
        <v>181000</v>
      </c>
      <c r="C68" t="s">
        <v>215</v>
      </c>
      <c r="D68" t="s">
        <v>302</v>
      </c>
      <c r="F68" s="16" t="s">
        <v>447</v>
      </c>
      <c r="G68" s="17" t="s">
        <v>134</v>
      </c>
    </row>
    <row r="69" spans="1:7" x14ac:dyDescent="0.25">
      <c r="A69">
        <v>201000</v>
      </c>
      <c r="B69">
        <v>171999.99999999997</v>
      </c>
      <c r="C69" t="s">
        <v>215</v>
      </c>
      <c r="D69" t="s">
        <v>303</v>
      </c>
      <c r="F69" s="16" t="s">
        <v>448</v>
      </c>
      <c r="G69" s="17" t="s">
        <v>135</v>
      </c>
    </row>
    <row r="70" spans="1:7" x14ac:dyDescent="0.25">
      <c r="A70">
        <v>11000</v>
      </c>
      <c r="B70">
        <v>239000</v>
      </c>
      <c r="C70" t="s">
        <v>216</v>
      </c>
      <c r="D70" t="s">
        <v>304</v>
      </c>
      <c r="F70" s="16" t="s">
        <v>449</v>
      </c>
      <c r="G70" s="17" t="s">
        <v>51</v>
      </c>
    </row>
    <row r="71" spans="1:7" x14ac:dyDescent="0.25">
      <c r="A71">
        <v>248000</v>
      </c>
      <c r="B71">
        <v>194000</v>
      </c>
      <c r="C71" t="s">
        <v>216</v>
      </c>
      <c r="D71" t="s">
        <v>305</v>
      </c>
      <c r="F71" s="16" t="s">
        <v>478</v>
      </c>
      <c r="G71" s="17" t="s">
        <v>137</v>
      </c>
    </row>
    <row r="72" spans="1:7" x14ac:dyDescent="0.25">
      <c r="A72">
        <v>19000</v>
      </c>
      <c r="B72">
        <v>251000.00000000003</v>
      </c>
      <c r="C72" t="s">
        <v>217</v>
      </c>
      <c r="D72" t="s">
        <v>306</v>
      </c>
      <c r="F72" s="16" t="s">
        <v>477</v>
      </c>
      <c r="G72" s="17" t="s">
        <v>53</v>
      </c>
    </row>
    <row r="73" spans="1:7" x14ac:dyDescent="0.25">
      <c r="A73">
        <v>13000</v>
      </c>
      <c r="B73">
        <v>181000</v>
      </c>
      <c r="C73" t="s">
        <v>218</v>
      </c>
      <c r="D73" t="s">
        <v>307</v>
      </c>
      <c r="F73" s="16" t="s">
        <v>476</v>
      </c>
      <c r="G73" s="17" t="s">
        <v>54</v>
      </c>
    </row>
    <row r="74" spans="1:7" x14ac:dyDescent="0.25">
      <c r="A74">
        <v>192000</v>
      </c>
      <c r="B74">
        <v>182000</v>
      </c>
      <c r="C74" t="s">
        <v>218</v>
      </c>
      <c r="D74" t="s">
        <v>308</v>
      </c>
      <c r="F74" s="16" t="s">
        <v>475</v>
      </c>
      <c r="G74" s="17" t="s">
        <v>138</v>
      </c>
    </row>
    <row r="75" spans="1:7" x14ac:dyDescent="0.25">
      <c r="A75">
        <v>372000</v>
      </c>
      <c r="B75">
        <v>150000.00000000003</v>
      </c>
      <c r="C75" t="s">
        <v>218</v>
      </c>
      <c r="D75" t="s">
        <v>309</v>
      </c>
      <c r="F75" s="16" t="s">
        <v>474</v>
      </c>
      <c r="G75" s="17" t="s">
        <v>139</v>
      </c>
    </row>
    <row r="76" spans="1:7" x14ac:dyDescent="0.25">
      <c r="A76">
        <v>10000</v>
      </c>
      <c r="B76">
        <v>241000</v>
      </c>
      <c r="C76" t="s">
        <v>220</v>
      </c>
      <c r="D76" t="s">
        <v>310</v>
      </c>
      <c r="F76" s="16" t="s">
        <v>473</v>
      </c>
      <c r="G76" s="17" t="s">
        <v>55</v>
      </c>
    </row>
    <row r="77" spans="1:7" x14ac:dyDescent="0.25">
      <c r="A77">
        <v>249000</v>
      </c>
      <c r="B77">
        <v>242000</v>
      </c>
      <c r="C77" t="s">
        <v>220</v>
      </c>
      <c r="D77" t="s">
        <v>312</v>
      </c>
      <c r="E77" t="s">
        <v>311</v>
      </c>
      <c r="F77" s="16" t="s">
        <v>472</v>
      </c>
      <c r="G77" s="17" t="s">
        <v>140</v>
      </c>
    </row>
    <row r="78" spans="1:7" x14ac:dyDescent="0.25">
      <c r="A78">
        <v>489000</v>
      </c>
      <c r="B78">
        <v>199000.00000000003</v>
      </c>
      <c r="C78" t="s">
        <v>220</v>
      </c>
      <c r="E78" t="s">
        <v>337</v>
      </c>
      <c r="F78" s="16" t="s">
        <v>471</v>
      </c>
      <c r="G78" s="17" t="s">
        <v>141</v>
      </c>
    </row>
    <row r="79" spans="1:7" x14ac:dyDescent="0.25">
      <c r="A79">
        <v>4000</v>
      </c>
      <c r="B79">
        <v>181000</v>
      </c>
      <c r="C79" t="s">
        <v>221</v>
      </c>
      <c r="F79" s="16" t="s">
        <v>470</v>
      </c>
      <c r="G79" s="17" t="s">
        <v>57</v>
      </c>
    </row>
    <row r="80" spans="1:7" x14ac:dyDescent="0.25">
      <c r="A80">
        <v>183000</v>
      </c>
      <c r="B80">
        <v>126999.99999999999</v>
      </c>
      <c r="C80" t="s">
        <v>221</v>
      </c>
      <c r="F80" s="16" t="s">
        <v>469</v>
      </c>
      <c r="G80" s="17" t="s">
        <v>142</v>
      </c>
    </row>
    <row r="81" spans="1:7" x14ac:dyDescent="0.25">
      <c r="A81">
        <v>19000</v>
      </c>
      <c r="B81">
        <v>240000</v>
      </c>
      <c r="C81" t="s">
        <v>222</v>
      </c>
      <c r="F81" s="16" t="s">
        <v>468</v>
      </c>
      <c r="G81" s="17" t="s">
        <v>58</v>
      </c>
    </row>
    <row r="82" spans="1:7" x14ac:dyDescent="0.25">
      <c r="A82">
        <v>257000</v>
      </c>
      <c r="B82">
        <v>205000.00000000003</v>
      </c>
      <c r="C82" t="s">
        <v>222</v>
      </c>
      <c r="F82" s="16" t="s">
        <v>467</v>
      </c>
      <c r="G82" s="17" t="s">
        <v>143</v>
      </c>
    </row>
    <row r="83" spans="1:7" x14ac:dyDescent="0.25">
      <c r="A83">
        <v>5000</v>
      </c>
      <c r="B83">
        <v>241000</v>
      </c>
      <c r="C83" t="s">
        <v>223</v>
      </c>
      <c r="F83" s="16" t="s">
        <v>363</v>
      </c>
      <c r="G83" s="17" t="s">
        <v>59</v>
      </c>
    </row>
    <row r="84" spans="1:7" x14ac:dyDescent="0.25">
      <c r="A84">
        <v>244000</v>
      </c>
      <c r="B84">
        <v>219999.99999999997</v>
      </c>
      <c r="C84" t="s">
        <v>247</v>
      </c>
      <c r="F84" s="16" t="s">
        <v>363</v>
      </c>
      <c r="G84" s="17" t="s">
        <v>144</v>
      </c>
    </row>
    <row r="85" spans="1:7" x14ac:dyDescent="0.25">
      <c r="A85">
        <v>478000</v>
      </c>
      <c r="B85">
        <v>168000</v>
      </c>
      <c r="C85" t="s">
        <v>224</v>
      </c>
      <c r="F85" s="16" t="s">
        <v>456</v>
      </c>
      <c r="G85" s="17" t="s">
        <v>60</v>
      </c>
    </row>
    <row r="86" spans="1:7" x14ac:dyDescent="0.25">
      <c r="A86">
        <v>9000</v>
      </c>
      <c r="B86">
        <v>240000</v>
      </c>
      <c r="C86" t="s">
        <v>219</v>
      </c>
      <c r="F86" s="16" t="s">
        <v>457</v>
      </c>
      <c r="G86" s="17" t="s">
        <v>61</v>
      </c>
    </row>
    <row r="87" spans="1:7" x14ac:dyDescent="0.25">
      <c r="A87">
        <v>247000</v>
      </c>
      <c r="B87">
        <v>176000.00000000009</v>
      </c>
      <c r="C87" t="s">
        <v>219</v>
      </c>
      <c r="F87" s="16" t="s">
        <v>458</v>
      </c>
      <c r="G87" s="17" t="s">
        <v>145</v>
      </c>
    </row>
    <row r="88" spans="1:7" x14ac:dyDescent="0.25">
      <c r="A88">
        <v>44000</v>
      </c>
      <c r="B88">
        <v>163000</v>
      </c>
      <c r="C88" t="s">
        <v>225</v>
      </c>
      <c r="D88" t="s">
        <v>313</v>
      </c>
      <c r="F88" s="16" t="s">
        <v>459</v>
      </c>
      <c r="G88" s="17" t="s">
        <v>62</v>
      </c>
    </row>
    <row r="89" spans="1:7" x14ac:dyDescent="0.25">
      <c r="A89">
        <v>205000</v>
      </c>
      <c r="B89">
        <v>139000.00000000003</v>
      </c>
      <c r="C89" t="s">
        <v>225</v>
      </c>
      <c r="D89" t="s">
        <v>314</v>
      </c>
      <c r="F89" s="16" t="s">
        <v>460</v>
      </c>
      <c r="G89" s="17" t="s">
        <v>146</v>
      </c>
    </row>
    <row r="90" spans="1:7" x14ac:dyDescent="0.25">
      <c r="A90">
        <v>342000</v>
      </c>
      <c r="B90">
        <v>179999.99999999994</v>
      </c>
      <c r="C90" t="s">
        <v>225</v>
      </c>
      <c r="D90" t="s">
        <v>315</v>
      </c>
      <c r="F90" s="16" t="s">
        <v>461</v>
      </c>
      <c r="G90" s="17" t="s">
        <v>147</v>
      </c>
    </row>
    <row r="91" spans="1:7" x14ac:dyDescent="0.25">
      <c r="A91">
        <v>520000</v>
      </c>
      <c r="B91">
        <v>182000</v>
      </c>
      <c r="C91" t="s">
        <v>225</v>
      </c>
      <c r="D91" t="s">
        <v>316</v>
      </c>
      <c r="F91" s="16" t="s">
        <v>462</v>
      </c>
      <c r="G91" s="17" t="s">
        <v>148</v>
      </c>
    </row>
    <row r="92" spans="1:7" x14ac:dyDescent="0.25">
      <c r="A92">
        <v>700000</v>
      </c>
      <c r="B92">
        <v>150000.00000000003</v>
      </c>
      <c r="C92" t="s">
        <v>225</v>
      </c>
      <c r="D92" t="s">
        <v>317</v>
      </c>
      <c r="F92" s="16" t="s">
        <v>463</v>
      </c>
      <c r="G92" s="17" t="s">
        <v>149</v>
      </c>
    </row>
    <row r="93" spans="1:7" x14ac:dyDescent="0.25">
      <c r="A93">
        <v>9000</v>
      </c>
      <c r="B93">
        <v>233000.00000000003</v>
      </c>
      <c r="C93" t="s">
        <v>226</v>
      </c>
      <c r="D93" t="s">
        <v>318</v>
      </c>
      <c r="F93" s="16" t="s">
        <v>464</v>
      </c>
      <c r="G93" s="17" t="s">
        <v>64</v>
      </c>
    </row>
    <row r="94" spans="1:7" x14ac:dyDescent="0.25">
      <c r="A94">
        <v>424000</v>
      </c>
      <c r="B94">
        <v>78999.999999999971</v>
      </c>
      <c r="C94" t="s">
        <v>226</v>
      </c>
      <c r="D94" t="s">
        <v>319</v>
      </c>
      <c r="F94" s="16" t="s">
        <v>465</v>
      </c>
      <c r="G94" s="17" t="s">
        <v>150</v>
      </c>
    </row>
    <row r="95" spans="1:7" x14ac:dyDescent="0.25">
      <c r="A95">
        <v>10000</v>
      </c>
      <c r="B95">
        <v>235999.99999999997</v>
      </c>
      <c r="C95" t="s">
        <v>227</v>
      </c>
      <c r="D95" t="s">
        <v>320</v>
      </c>
      <c r="F95" s="16" t="s">
        <v>466</v>
      </c>
      <c r="G95" s="17" t="s">
        <v>65</v>
      </c>
    </row>
    <row r="96" spans="1:7" x14ac:dyDescent="0.25">
      <c r="A96">
        <v>244000</v>
      </c>
      <c r="B96">
        <v>242000</v>
      </c>
      <c r="C96" t="s">
        <v>227</v>
      </c>
      <c r="D96" t="s">
        <v>321</v>
      </c>
      <c r="F96" s="16" t="s">
        <v>450</v>
      </c>
      <c r="G96" s="17" t="s">
        <v>151</v>
      </c>
    </row>
    <row r="97" spans="1:7" x14ac:dyDescent="0.25">
      <c r="A97">
        <v>484000</v>
      </c>
      <c r="B97">
        <v>128000.00000000003</v>
      </c>
      <c r="C97" t="s">
        <v>227</v>
      </c>
      <c r="D97" t="s">
        <v>322</v>
      </c>
      <c r="F97" s="16" t="s">
        <v>451</v>
      </c>
      <c r="G97" s="17" t="s">
        <v>152</v>
      </c>
    </row>
    <row r="98" spans="1:7" x14ac:dyDescent="0.25">
      <c r="A98">
        <v>40000</v>
      </c>
      <c r="B98">
        <v>242000</v>
      </c>
      <c r="C98" t="s">
        <v>229</v>
      </c>
      <c r="D98" t="s">
        <v>323</v>
      </c>
      <c r="F98" s="16" t="s">
        <v>452</v>
      </c>
      <c r="G98" s="17" t="s">
        <v>66</v>
      </c>
    </row>
    <row r="99" spans="1:7" x14ac:dyDescent="0.25">
      <c r="A99">
        <v>280000</v>
      </c>
      <c r="B99">
        <v>251999.99999999997</v>
      </c>
      <c r="C99" t="s">
        <v>229</v>
      </c>
      <c r="D99" t="s">
        <v>324</v>
      </c>
      <c r="F99" s="16" t="s">
        <v>363</v>
      </c>
      <c r="G99" s="17" t="s">
        <v>153</v>
      </c>
    </row>
    <row r="100" spans="1:7" x14ac:dyDescent="0.25">
      <c r="A100">
        <v>12000</v>
      </c>
      <c r="B100">
        <v>181000</v>
      </c>
      <c r="C100" t="s">
        <v>228</v>
      </c>
      <c r="D100" t="s">
        <v>325</v>
      </c>
      <c r="F100" s="16" t="s">
        <v>453</v>
      </c>
      <c r="G100" s="17" t="s">
        <v>68</v>
      </c>
    </row>
    <row r="101" spans="1:7" x14ac:dyDescent="0.25">
      <c r="A101">
        <v>191000</v>
      </c>
      <c r="B101">
        <v>105999.99999999999</v>
      </c>
      <c r="C101" t="s">
        <v>228</v>
      </c>
      <c r="D101" t="s">
        <v>326</v>
      </c>
      <c r="F101" s="16" t="s">
        <v>454</v>
      </c>
      <c r="G101" s="17" t="s">
        <v>154</v>
      </c>
    </row>
    <row r="102" spans="1:7" x14ac:dyDescent="0.25">
      <c r="A102">
        <v>23000</v>
      </c>
      <c r="B102">
        <v>270000</v>
      </c>
      <c r="C102" t="s">
        <v>230</v>
      </c>
      <c r="D102" t="s">
        <v>327</v>
      </c>
      <c r="F102" s="16" t="s">
        <v>455</v>
      </c>
      <c r="G102" s="17" t="s">
        <v>69</v>
      </c>
    </row>
    <row r="103" spans="1:7" x14ac:dyDescent="0.25">
      <c r="A103">
        <v>28000</v>
      </c>
      <c r="B103">
        <v>180000</v>
      </c>
      <c r="C103" t="s">
        <v>231</v>
      </c>
      <c r="D103" t="s">
        <v>328</v>
      </c>
      <c r="F103" s="16"/>
      <c r="G103" s="17" t="s">
        <v>70</v>
      </c>
    </row>
    <row r="104" spans="1:7" x14ac:dyDescent="0.25">
      <c r="A104">
        <v>206000</v>
      </c>
      <c r="B104">
        <v>148000</v>
      </c>
      <c r="C104" t="s">
        <v>231</v>
      </c>
      <c r="D104" t="s">
        <v>329</v>
      </c>
      <c r="F104" s="16"/>
      <c r="G104" s="17" t="s">
        <v>156</v>
      </c>
    </row>
    <row r="105" spans="1:7" x14ac:dyDescent="0.25">
      <c r="A105">
        <v>9000</v>
      </c>
      <c r="B105">
        <v>63000.000000000007</v>
      </c>
      <c r="C105" t="s">
        <v>232</v>
      </c>
      <c r="D105" t="s">
        <v>330</v>
      </c>
      <c r="F105" s="16"/>
      <c r="G105" s="17" t="s">
        <v>71</v>
      </c>
    </row>
    <row r="106" spans="1:7" x14ac:dyDescent="0.25">
      <c r="A106">
        <v>6000</v>
      </c>
      <c r="B106">
        <v>107000</v>
      </c>
      <c r="C106" t="s">
        <v>233</v>
      </c>
      <c r="D106" t="s">
        <v>331</v>
      </c>
      <c r="F106" s="16"/>
      <c r="G106" s="17" t="s">
        <v>72</v>
      </c>
    </row>
    <row r="107" spans="1:7" x14ac:dyDescent="0.25">
      <c r="A107">
        <v>111000</v>
      </c>
      <c r="B107">
        <v>72000.000000000015</v>
      </c>
      <c r="C107" t="s">
        <v>233</v>
      </c>
      <c r="D107" t="s">
        <v>332</v>
      </c>
      <c r="F107" s="16"/>
      <c r="G107" s="17" t="s">
        <v>155</v>
      </c>
    </row>
    <row r="108" spans="1:7" x14ac:dyDescent="0.25">
      <c r="A108">
        <v>12000</v>
      </c>
      <c r="B108">
        <v>242000</v>
      </c>
      <c r="C108" t="s">
        <v>234</v>
      </c>
      <c r="D108" t="s">
        <v>333</v>
      </c>
      <c r="F108" s="16"/>
      <c r="G108" s="17" t="s">
        <v>73</v>
      </c>
    </row>
    <row r="109" spans="1:7" x14ac:dyDescent="0.25">
      <c r="A109">
        <v>252000</v>
      </c>
      <c r="B109">
        <v>238000</v>
      </c>
      <c r="C109" t="s">
        <v>234</v>
      </c>
      <c r="D109" t="s">
        <v>334</v>
      </c>
      <c r="F109" s="16"/>
      <c r="G109" s="17" t="s">
        <v>157</v>
      </c>
    </row>
    <row r="110" spans="1:7" x14ac:dyDescent="0.25">
      <c r="A110">
        <v>488000</v>
      </c>
      <c r="B110">
        <v>70000</v>
      </c>
      <c r="C110" t="s">
        <v>234</v>
      </c>
      <c r="D110" t="s">
        <v>335</v>
      </c>
      <c r="F110" s="16"/>
      <c r="G110" s="17" t="s">
        <v>158</v>
      </c>
    </row>
    <row r="111" spans="1:7" x14ac:dyDescent="0.25">
      <c r="A111">
        <v>19000</v>
      </c>
      <c r="B111">
        <v>238000</v>
      </c>
      <c r="C111" t="s">
        <v>235</v>
      </c>
      <c r="D111" t="s">
        <v>336</v>
      </c>
      <c r="F111" s="16"/>
      <c r="G111" s="17" t="s">
        <v>75</v>
      </c>
    </row>
    <row r="112" spans="1:7" x14ac:dyDescent="0.25">
      <c r="A112">
        <v>255000</v>
      </c>
      <c r="B112">
        <v>202999.99999999997</v>
      </c>
      <c r="C112" t="s">
        <v>235</v>
      </c>
      <c r="D112" t="s">
        <v>338</v>
      </c>
      <c r="F112" s="16"/>
      <c r="G112" s="17" t="s">
        <v>159</v>
      </c>
    </row>
    <row r="113" spans="1:7" x14ac:dyDescent="0.25">
      <c r="A113">
        <v>9000</v>
      </c>
      <c r="B113">
        <v>248000.00000000003</v>
      </c>
      <c r="C113" t="s">
        <v>236</v>
      </c>
      <c r="D113" t="s">
        <v>339</v>
      </c>
      <c r="F113" s="16"/>
      <c r="G113" s="17" t="s">
        <v>76</v>
      </c>
    </row>
    <row r="114" spans="1:7" x14ac:dyDescent="0.25">
      <c r="A114">
        <v>255000.00000000003</v>
      </c>
      <c r="B114">
        <v>252000.00000000003</v>
      </c>
      <c r="C114" t="s">
        <v>236</v>
      </c>
      <c r="D114" t="s">
        <v>340</v>
      </c>
      <c r="F114" s="16"/>
      <c r="G114" s="17" t="s">
        <v>160</v>
      </c>
    </row>
    <row r="115" spans="1:7" x14ac:dyDescent="0.25">
      <c r="A115">
        <v>505000.00000000006</v>
      </c>
      <c r="B115">
        <v>261999.99999999994</v>
      </c>
      <c r="C115" t="s">
        <v>236</v>
      </c>
      <c r="D115" t="s">
        <v>341</v>
      </c>
      <c r="F115" s="16"/>
      <c r="G115" s="17" t="s">
        <v>161</v>
      </c>
    </row>
    <row r="116" spans="1:7" x14ac:dyDescent="0.25">
      <c r="A116">
        <v>7000</v>
      </c>
      <c r="B116">
        <v>187000.00000000003</v>
      </c>
      <c r="C116" t="s">
        <v>237</v>
      </c>
      <c r="D116" t="s">
        <v>342</v>
      </c>
      <c r="F116" s="16"/>
      <c r="G116" s="17" t="s">
        <v>77</v>
      </c>
    </row>
    <row r="117" spans="1:7" x14ac:dyDescent="0.25">
      <c r="A117">
        <v>192000.00000000003</v>
      </c>
      <c r="B117">
        <v>205999.99999999997</v>
      </c>
      <c r="C117" t="s">
        <v>237</v>
      </c>
      <c r="D117" t="s">
        <v>343</v>
      </c>
      <c r="F117" s="16"/>
      <c r="G117" s="17" t="s">
        <v>162</v>
      </c>
    </row>
    <row r="118" spans="1:7" x14ac:dyDescent="0.25">
      <c r="A118">
        <v>6000</v>
      </c>
      <c r="B118">
        <v>241000</v>
      </c>
      <c r="C118" t="s">
        <v>238</v>
      </c>
      <c r="D118" t="s">
        <v>344</v>
      </c>
      <c r="F118" s="16"/>
      <c r="G118" s="17" t="s">
        <v>79</v>
      </c>
    </row>
    <row r="119" spans="1:7" x14ac:dyDescent="0.25">
      <c r="A119">
        <v>245000</v>
      </c>
      <c r="B119">
        <v>242000</v>
      </c>
      <c r="C119" t="s">
        <v>238</v>
      </c>
      <c r="D119" t="s">
        <v>345</v>
      </c>
      <c r="F119" s="16"/>
      <c r="G119" s="17" t="s">
        <v>163</v>
      </c>
    </row>
    <row r="120" spans="1:7" x14ac:dyDescent="0.25">
      <c r="A120">
        <v>485000</v>
      </c>
      <c r="B120">
        <v>193999.99999999994</v>
      </c>
      <c r="C120" t="s">
        <v>248</v>
      </c>
      <c r="D120" t="s">
        <v>346</v>
      </c>
      <c r="F120" s="16"/>
      <c r="G120" s="17" t="s">
        <v>164</v>
      </c>
    </row>
    <row r="121" spans="1:7" x14ac:dyDescent="0.25">
      <c r="A121">
        <v>10000</v>
      </c>
      <c r="B121">
        <v>160000</v>
      </c>
      <c r="C121" t="s">
        <v>239</v>
      </c>
      <c r="D121" t="s">
        <v>347</v>
      </c>
      <c r="F121" s="16"/>
      <c r="G121" s="17" t="s">
        <v>80</v>
      </c>
    </row>
    <row r="122" spans="1:7" x14ac:dyDescent="0.25">
      <c r="A122">
        <v>168000</v>
      </c>
      <c r="B122">
        <v>167000</v>
      </c>
      <c r="C122" t="s">
        <v>239</v>
      </c>
      <c r="D122" t="s">
        <v>348</v>
      </c>
      <c r="F122" s="16"/>
      <c r="G122" s="17" t="s">
        <v>171</v>
      </c>
    </row>
    <row r="123" spans="1:7" x14ac:dyDescent="0.25">
      <c r="A123">
        <v>333000</v>
      </c>
      <c r="B123">
        <v>62999.999999999985</v>
      </c>
      <c r="C123" t="s">
        <v>239</v>
      </c>
      <c r="D123" t="s">
        <v>349</v>
      </c>
      <c r="F123" s="16"/>
      <c r="G123" s="17" t="s">
        <v>172</v>
      </c>
    </row>
    <row r="124" spans="1:7" x14ac:dyDescent="0.25">
      <c r="A124">
        <v>10000</v>
      </c>
      <c r="B124">
        <v>220000.00000000003</v>
      </c>
      <c r="C124" t="s">
        <v>240</v>
      </c>
      <c r="D124" t="s">
        <v>350</v>
      </c>
      <c r="F124" s="16"/>
      <c r="G124" s="17" t="s">
        <v>81</v>
      </c>
    </row>
    <row r="125" spans="1:7" x14ac:dyDescent="0.25">
      <c r="A125">
        <v>35000</v>
      </c>
      <c r="B125">
        <v>170000.00000000003</v>
      </c>
      <c r="C125" t="s">
        <v>241</v>
      </c>
      <c r="D125" t="s">
        <v>351</v>
      </c>
      <c r="F125" s="16"/>
      <c r="G125" s="17" t="s">
        <v>165</v>
      </c>
    </row>
    <row r="126" spans="1:7" x14ac:dyDescent="0.25">
      <c r="A126">
        <v>19000</v>
      </c>
      <c r="B126">
        <v>241000</v>
      </c>
      <c r="C126" t="s">
        <v>242</v>
      </c>
      <c r="D126" t="s">
        <v>352</v>
      </c>
      <c r="F126" s="16"/>
      <c r="G126" s="17" t="s">
        <v>166</v>
      </c>
    </row>
    <row r="127" spans="1:7" x14ac:dyDescent="0.25">
      <c r="A127">
        <v>28000</v>
      </c>
      <c r="B127">
        <v>240000</v>
      </c>
      <c r="C127" t="s">
        <v>243</v>
      </c>
      <c r="D127" t="s">
        <v>353</v>
      </c>
      <c r="F127" s="16"/>
      <c r="G127" s="17" t="s">
        <v>167</v>
      </c>
    </row>
    <row r="128" spans="1:7" x14ac:dyDescent="0.25">
      <c r="A128">
        <v>266000</v>
      </c>
      <c r="B128">
        <v>141000.00000000003</v>
      </c>
      <c r="C128" t="s">
        <v>243</v>
      </c>
      <c r="D128" t="s">
        <v>354</v>
      </c>
      <c r="F128" s="16"/>
      <c r="G128" s="17" t="s">
        <v>173</v>
      </c>
    </row>
    <row r="129" spans="1:7" x14ac:dyDescent="0.25">
      <c r="A129">
        <v>8000</v>
      </c>
      <c r="B129">
        <v>242000</v>
      </c>
      <c r="C129" t="s">
        <v>244</v>
      </c>
      <c r="D129" t="s">
        <v>355</v>
      </c>
      <c r="F129" s="16"/>
      <c r="G129" s="17" t="s">
        <v>168</v>
      </c>
    </row>
    <row r="130" spans="1:7" x14ac:dyDescent="0.25">
      <c r="A130">
        <v>10000</v>
      </c>
      <c r="B130">
        <v>248000.00000000003</v>
      </c>
      <c r="C130" t="s">
        <v>245</v>
      </c>
      <c r="D130" t="s">
        <v>356</v>
      </c>
      <c r="F130" s="16"/>
      <c r="G130" s="17" t="s">
        <v>169</v>
      </c>
    </row>
    <row r="131" spans="1:7" x14ac:dyDescent="0.25">
      <c r="A131">
        <v>12000</v>
      </c>
      <c r="B131">
        <v>241000</v>
      </c>
      <c r="C131" t="s">
        <v>246</v>
      </c>
      <c r="D131" t="s">
        <v>357</v>
      </c>
      <c r="F131" s="16"/>
      <c r="G131" s="17" t="s">
        <v>170</v>
      </c>
    </row>
    <row r="132" spans="1:7" x14ac:dyDescent="0.25">
      <c r="A132">
        <v>251000</v>
      </c>
      <c r="B132">
        <v>137000.00000000006</v>
      </c>
      <c r="C132" t="s">
        <v>246</v>
      </c>
      <c r="D132" t="s">
        <v>358</v>
      </c>
      <c r="F132" s="16"/>
      <c r="G132" s="17" t="s">
        <v>174</v>
      </c>
    </row>
  </sheetData>
  <pageMargins left="0.7" right="0.7" top="0.75" bottom="0.75" header="0.3" footer="0.3"/>
  <ignoredErrors>
    <ignoredError sqref="G2:G35 G36:G13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Albeda</dc:creator>
  <cp:lastModifiedBy>Christina Katsimerou - EWI</cp:lastModifiedBy>
  <dcterms:created xsi:type="dcterms:W3CDTF">2014-04-07T13:49:54Z</dcterms:created>
  <dcterms:modified xsi:type="dcterms:W3CDTF">2014-05-07T13:56:12Z</dcterms:modified>
</cp:coreProperties>
</file>