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https://d.docs.live.net/15c1a18861ae33e8/CV/Flatiron School/ex/"/>
    </mc:Choice>
  </mc:AlternateContent>
  <xr:revisionPtr revIDLastSave="1" documentId="8_{827CBEEF-9852-4707-8207-ADF596064B32}" xr6:coauthVersionLast="47" xr6:coauthVersionMax="47" xr10:uidLastSave="{08FAD7E8-324F-4845-BD1B-FE0AC54E4E5B}"/>
  <bookViews>
    <workbookView xWindow="-120" yWindow="-120" windowWidth="29040" windowHeight="15990" activeTab="1" xr2:uid="{00000000-000D-0000-FFFF-FFFF00000000}"/>
  </bookViews>
  <sheets>
    <sheet name="LaTaMo" sheetId="7" r:id="rId1"/>
    <sheet name="DB D" sheetId="12" r:id="rId2"/>
    <sheet name="DB W" sheetId="11" state="hidden" r:id="rId3"/>
  </sheets>
  <definedNames>
    <definedName name="_xlcn.WorksheetConnection_LinksandstuffsCopy.xlsxTable131" hidden="1">LTM[]</definedName>
    <definedName name="PS_Du">#REF!</definedName>
    <definedName name="Slicer_Brand1">#N/A</definedName>
    <definedName name="Slicer_Model1">#N/A</definedName>
    <definedName name="Slicer_Type1">#N/A</definedName>
    <definedName name="SNC">#REF!</definedName>
    <definedName name="SpCR">#REF!</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Links and stuffs - Copy.xlsx!Tabl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7" l="1"/>
  <c r="M10" i="7"/>
  <c r="M30" i="7"/>
  <c r="M28"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64AA42-8BD2-4156-9271-433E0F8313C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2CC6B02-8C51-450B-B477-393FBFE62019}" name="WorksheetConnection_Links and stuffs - Copy.xlsx!Table13" type="102" refreshedVersion="6" minRefreshableVersion="5">
    <extLst>
      <ext xmlns:x15="http://schemas.microsoft.com/office/spreadsheetml/2010/11/main" uri="{DE250136-89BD-433C-8126-D09CA5730AF9}">
        <x15:connection id="Table13" autoDelete="1">
          <x15:rangePr sourceName="_xlcn.WorksheetConnection_LinksandstuffsCopy.xlsxTable131"/>
        </x15:connection>
      </ext>
    </extLst>
  </connection>
</connections>
</file>

<file path=xl/sharedStrings.xml><?xml version="1.0" encoding="utf-8"?>
<sst xmlns="http://schemas.openxmlformats.org/spreadsheetml/2006/main" count="531" uniqueCount="182">
  <si>
    <t>Model</t>
  </si>
  <si>
    <t>GALAXY Tab S6</t>
  </si>
  <si>
    <t>SAMSUNG </t>
  </si>
  <si>
    <t>Tablet</t>
  </si>
  <si>
    <t>https://www.samsung.com/us/mobile/tablets/galaxy-book-2/?CID=afl-ecomm-cjn-cha-092118-53018&amp;cjevent=4c0af24e7d4d11ea821003160a240610</t>
  </si>
  <si>
    <t>SAMSUNG GALAXY BOOK 2</t>
  </si>
  <si>
    <t>GALAXY BOOK 2</t>
  </si>
  <si>
    <t>https://store.hp.com/us/en/pdp/hp-spectre-x360-13-spectre-tech-tote-spectre13x360ap-techtote-kit?jumpid=in_search_results-tile-pdp_orig</t>
  </si>
  <si>
    <t>Intel® UHD Graphics 620</t>
  </si>
  <si>
    <t>Intel® Core™ i7-8565U </t>
  </si>
  <si>
    <t>HP Spectre x360 - 13-ap0041nr</t>
  </si>
  <si>
    <t>Spectre x360</t>
  </si>
  <si>
    <t>HP</t>
  </si>
  <si>
    <t>Hybrid</t>
  </si>
  <si>
    <t>https://www.razer.com/gaming-laptops/razer-blade/shop#rtx2070--fhd-144hz-9thgen--512gb-mercury</t>
  </si>
  <si>
    <t>128SSD+1TB</t>
  </si>
  <si>
    <t>NVIDIA® GeForce® GTX 1660 Ti (6GB GDDR6 VRAM)</t>
  </si>
  <si>
    <t>Intel® Core™ i7-9750H</t>
  </si>
  <si>
    <t>Razer Blade 15</t>
  </si>
  <si>
    <t>Blade 15</t>
  </si>
  <si>
    <t>Razer</t>
  </si>
  <si>
    <t>Laptop</t>
  </si>
  <si>
    <t>https://www.razer.com/gaming-laptops/razer-blade-stealth/shop#geforce-gtx1650--fhd-10thgen-i7--512gb-black</t>
  </si>
  <si>
    <t>NVIDIA® GeForce® GTX 1650 with Max-Q Design</t>
  </si>
  <si>
    <t>Intel® Core™ i7-1065G7</t>
  </si>
  <si>
    <t>Razer Blade Stealth 13</t>
  </si>
  <si>
    <t>Blade Stealth 13</t>
  </si>
  <si>
    <t>https://www.eluktronics.com/MAX-15</t>
  </si>
  <si>
    <t>NVIDIA® GeForce RTX™ 2060 MAX-P 6GB GDDR6</t>
  </si>
  <si>
    <t>Intel® Core™ i7-9750H</t>
  </si>
  <si>
    <t>Eluktronics MAX-15</t>
  </si>
  <si>
    <t>MAX-15</t>
  </si>
  <si>
    <t>Eluktronics</t>
  </si>
  <si>
    <t>https://store.asus.com/us/item/201811AM060000001/A18489-ASUS-ZenBook-13-UX333FA-DH51-Ultra-Slim-Laptop-13.3%E2%80%9D-FHD-WideView%2C-8th-Gen-Intel-Core-i5-8265U-Processor%2C-8GB-%2C-256GB-PCIe-SSD%2C-Backlit-KB%2C-NumberPad%2C-Windows-10---Royal-Blue</t>
  </si>
  <si>
    <t>Intel® HD Graphics 620</t>
  </si>
  <si>
    <t>Intel® Core™ i5-8265U</t>
  </si>
  <si>
    <t>ASUS ZenBook 13 UX333FA-DH51</t>
  </si>
  <si>
    <t>ZenBook 13</t>
  </si>
  <si>
    <t>ASUS</t>
  </si>
  <si>
    <t>https://store.asus.com/us/item/201910AM040000004/A18489-ASUS-ZenBook-15-Ultra-Slim-Laptop-15.6%E2%80%9D-FHD-NanoEdge-Bezel%2C-Intel-Core-i7-10510U%2C-16GB-RAM%2C-1TB-PCIe-SSD%2C-GeForce-GTX-1650%2C-Innovative-ScreenPad-2.0%2C-Windows-10-Pro%2C-UX534FTC-XH77%2C-Royal-Blue</t>
  </si>
  <si>
    <t>1TB SSD</t>
  </si>
  <si>
    <t>Intel® Core™ i7-10510U</t>
  </si>
  <si>
    <t>ASUS ZenBook 15 UX534FTC-XH77</t>
  </si>
  <si>
    <t>ZenBook 15</t>
  </si>
  <si>
    <t>https://www.microsoft.com/en-us/p/surface-laptop-3/8vfggh1r94tm?activetab=techspecs</t>
  </si>
  <si>
    <t>Intel® Iris™ Plus Graphics G7</t>
  </si>
  <si>
    <t>Intel® Core™ i5-1035G7</t>
  </si>
  <si>
    <t>MICROSOFT Surface Laptop 3</t>
  </si>
  <si>
    <t>Surface Laptop 3</t>
  </si>
  <si>
    <t>MICROSOFT</t>
  </si>
  <si>
    <t>https://www.microsoft.com/en-us/p/surface-book-2/8mcpzjjcc98c?activetab=pivot:techspecstab</t>
  </si>
  <si>
    <t>Intel® Core™ i5-7300U</t>
  </si>
  <si>
    <t>MICROSOFT Surface Book 2</t>
  </si>
  <si>
    <t>Surface Book 2</t>
  </si>
  <si>
    <t>https://www.microsoft.com/en-us/p/surface-pro-7/8n17j0m5zzqs?activetab=techspecs</t>
  </si>
  <si>
    <t>Intel® Core™ i5-8350U</t>
  </si>
  <si>
    <t>Intel® Iris™ Plus Graphics G4</t>
  </si>
  <si>
    <t>Intel® Core™ i5-1035G4</t>
  </si>
  <si>
    <t>MICROSOFT Surface Pro 7</t>
  </si>
  <si>
    <t>Surface Pro 7</t>
  </si>
  <si>
    <t>Intel® UHD Graphics G1</t>
  </si>
  <si>
    <t>Intel® Core™ i3-1005G1</t>
  </si>
  <si>
    <t>https://www.dell.com/en-us/shop/laptops/15/spd/alienware-m15-r2-laptop</t>
  </si>
  <si>
    <t>ALIENWARE M15 r2</t>
  </si>
  <si>
    <t>M15</t>
  </si>
  <si>
    <t>ALIENWARE</t>
  </si>
  <si>
    <t>https://www.dell.com/en-us/shop/cty/pdp/spd/xps-13-7390-2-in-1-laptop</t>
  </si>
  <si>
    <t>Intel® Core™ i5-1035G1</t>
  </si>
  <si>
    <t>XPS 13</t>
  </si>
  <si>
    <t>DELL</t>
  </si>
  <si>
    <t>https://www.dell.com/en-us/shop/laptops/new-13/spd/xps-13-9300-laptop</t>
  </si>
  <si>
    <t>DELL XPS 13 2020</t>
  </si>
  <si>
    <t>https://www.bestbuy.com/site/asus-rog-zephyrus-g14-14-gaming-laptop-amd-ryzen-9-16gb-memory-nvidia-geforce-rtx-2060-1tb-ssd-moonlight-white/6403816.p?skuId=6403816&amp;irclickid=Ttpy6dyYbxyOTlx0MKVSfWfHUkixqo2123Z30A0&amp;irgwc=1&amp;ref=198&amp;loc=Ttpy6dyYbxyOTlx0MKVSfWfHUkixqo2123Z30A0&amp;acampID=614286&amp;mpid=221109</t>
  </si>
  <si>
    <t>NVIDIA® GeForce RTX™ 2060 6GB GDDR6</t>
  </si>
  <si>
    <t>AMD Ryzen™ 9 4900HS</t>
  </si>
  <si>
    <t>ASUS ROG Zephyrus G14 GA401IV-BR9N6</t>
  </si>
  <si>
    <t>ROG Zephyrus G14</t>
  </si>
  <si>
    <t>Link</t>
  </si>
  <si>
    <t>Price</t>
  </si>
  <si>
    <t>Weight</t>
  </si>
  <si>
    <t>Battery</t>
  </si>
  <si>
    <t>Ram</t>
  </si>
  <si>
    <t>Storage</t>
  </si>
  <si>
    <t>GPU</t>
  </si>
  <si>
    <t>CPU</t>
  </si>
  <si>
    <t>Full Name</t>
  </si>
  <si>
    <t>Size</t>
  </si>
  <si>
    <t>Brand</t>
  </si>
  <si>
    <t>Type</t>
  </si>
  <si>
    <t>Qualcomm® Adreno™ 640</t>
  </si>
  <si>
    <t>Qualcomm® Adreno™ 630</t>
  </si>
  <si>
    <t>SAMSUNG  GALAXY Tab S6</t>
  </si>
  <si>
    <t>https://www.samsung.com/us/mobile/tablets/tab-s6/specs/</t>
  </si>
  <si>
    <t>https://www.bestbuy.com/site/microsoft-surface-book-2-13-5-touch-screen-pixelsense-2-in-1-laptop-intel-core-i5-8gb-memory-256gb-ssd-platinum/6333202.p?skuId=6333202
https://www.amazon.com/Microsoft-Surface-HMW-00001-Windows-Storage/dp/B076J184LM</t>
  </si>
  <si>
    <t>XPS 13 2-in-1</t>
  </si>
  <si>
    <t>Phone</t>
  </si>
  <si>
    <t>Apple</t>
  </si>
  <si>
    <t>iPhone SE 2020</t>
  </si>
  <si>
    <t>A13 Bionic</t>
  </si>
  <si>
    <t>A13</t>
  </si>
  <si>
    <t>https://www.apple.com/shop/buy-iphone/iphone-se</t>
  </si>
  <si>
    <t>OnePlus</t>
  </si>
  <si>
    <t>OnePlus 8</t>
  </si>
  <si>
    <t>OnePlus 8 Pro</t>
  </si>
  <si>
    <t>Qualcomm® Snapdragon™ 865</t>
  </si>
  <si>
    <t>Qualcomm® Snapdragon™ 850</t>
  </si>
  <si>
    <t>Adreno 650</t>
  </si>
  <si>
    <t>https://www.oneplus.com/oneplus-8?from=8</t>
  </si>
  <si>
    <t>https://www.oneplus.com/oneplus-8-pro?from=8pro</t>
  </si>
  <si>
    <t>Surface Book 3</t>
  </si>
  <si>
    <t>MICROSOFT Surface Book 3 13.5</t>
  </si>
  <si>
    <t>Intel® Core™ i7-1065G7</t>
  </si>
  <si>
    <t>https://www.microsoft.com/en-us/store/configure/Surface-Book-3/8XBW9G3Z71F1?crosssellid=fbt-p2c&amp;selectedColor=&amp;preview=&amp;previewModes=</t>
  </si>
  <si>
    <t>TUF506IU-ES74</t>
  </si>
  <si>
    <t>TUF A15</t>
  </si>
  <si>
    <t>https://www.amazon.com/ASUS-IPS-Type-GeForce-Battery-TUF506IU-ES74/dp/B0863DW238/?tag=edit-tech-round-up-20&amp;ascsubtag=6b726d7e-1846-4169-bf7f-8cc1794fc70b&amp;th=1</t>
  </si>
  <si>
    <t>AMD Ryzen™ 7 4800H</t>
  </si>
  <si>
    <t>ROG Zephyrus G15</t>
  </si>
  <si>
    <t>https://www.bestbuy.com/site/asus-rog-zephyrus-g15-15-6-laptop-amd-ryzen-7-16gb-memory-nvidia-geforce-rtx-2060-1tb-ssd-brushed-black/6409479.p?skuId=6409479</t>
  </si>
  <si>
    <t>256 SSD</t>
  </si>
  <si>
    <t>ASUS ROG Zephyrus G15 GA502IV-XS76</t>
  </si>
  <si>
    <t>AMD Ryzen™ 7 4800HS</t>
  </si>
  <si>
    <t>OMEN 15</t>
  </si>
  <si>
    <t>HP OMEN 15 15-EN0023DX</t>
  </si>
  <si>
    <t>Dell G5 15</t>
  </si>
  <si>
    <t>Intel® Core™ i7-10750H</t>
  </si>
  <si>
    <t>https://www.dell.com/en-us/shop/gaming-laptops/new-dell-g5-15-gaming-laptop/spd/g-series-15-5500-laptop/gn5500dyefs</t>
  </si>
  <si>
    <t>https://www.bestbuy.com/site/hp-omen-gaming-15-6-laptop-amd-ryzen-7-16gb-memory-nvidia-geforce-gtx-1660-ti-1tb-ssd-mica-silver/6407752.p?skuId=6407752</t>
  </si>
  <si>
    <t>AMD Radeon™ RX 5600M</t>
  </si>
  <si>
    <t>Dell G5 15 Special Edition</t>
  </si>
  <si>
    <t>Dell G5 15 SE</t>
  </si>
  <si>
    <t>https://www.dell.com/en-us/shop/gaming-laptops/new-dell-g5-15-se-gaming-laptop/spd/g-series-15-5505-laptop/gn5505dyiqs?view=configurations</t>
  </si>
  <si>
    <t>Row Labels</t>
  </si>
  <si>
    <t>Grand Total</t>
  </si>
  <si>
    <t>Count of CPU</t>
  </si>
  <si>
    <t>Count of GPU</t>
  </si>
  <si>
    <t>Max of Battery</t>
  </si>
  <si>
    <t>Max of Ram</t>
  </si>
  <si>
    <t>Max of Weight</t>
  </si>
  <si>
    <t>128 SSD</t>
  </si>
  <si>
    <t>512 SSD</t>
  </si>
  <si>
    <t>Max of Price</t>
  </si>
  <si>
    <t>Max of Size</t>
  </si>
  <si>
    <t>XPS 15 2020</t>
  </si>
  <si>
    <t>NVIDIA® GeForce® GTX 1650 Ti</t>
  </si>
  <si>
    <t>https://www.dell.com/en-us/shop/laptops/new-15/spd/xps-15-9500-laptop</t>
  </si>
  <si>
    <t>DELL XPS 15 9500 (2020)</t>
  </si>
  <si>
    <t>ModelList</t>
  </si>
  <si>
    <t>ROG Zephyrus G15, OMEN 15, Dell G5 15 SE</t>
  </si>
  <si>
    <t>XPS 13 2-in-1, Surface Pro 7</t>
  </si>
  <si>
    <t>XPS 13 2-in-1, XPS 13</t>
  </si>
  <si>
    <t>M15, MAX-15</t>
  </si>
  <si>
    <t>Surface Book 2, ZenBook 13</t>
  </si>
  <si>
    <t>XPS 13 2-in-1, Surface Pro 7, XPS 13</t>
  </si>
  <si>
    <t>Surface Book 3, Blade Stealth 13, ZenBook 15</t>
  </si>
  <si>
    <t>Qualcomm® Snapdragon™ 855</t>
  </si>
  <si>
    <t>RP-15</t>
  </si>
  <si>
    <t>Eluktronics RP-15</t>
  </si>
  <si>
    <t>https://www.eluktronics.com/RP-15/</t>
  </si>
  <si>
    <t>MAG-15</t>
  </si>
  <si>
    <t>Eluktronics MAG-15</t>
  </si>
  <si>
    <t>https://www.eluktronics.com/MAG-15</t>
  </si>
  <si>
    <t>MECH-15 G3</t>
  </si>
  <si>
    <t>Eluktronics MECH-15 G3</t>
  </si>
  <si>
    <t>Intel® Core™ i7-10875H</t>
  </si>
  <si>
    <t>NVIDIA® GeForce® RTX 2070 Super Max-P</t>
  </si>
  <si>
    <t>https://www.eluktronics.com/MECH-15-G3</t>
  </si>
  <si>
    <t>MAX-15, RP-15</t>
  </si>
  <si>
    <t>TUF A15, RP-15</t>
  </si>
  <si>
    <t>Blade 15, MAG-15</t>
  </si>
  <si>
    <t>https://www.bestbuy.com/site/msi-gs66-10se-15-6-laptop-intel-core-i7-16gb-memory-nvidia-geforce-rtx-2060-512gb-ssd-black-core/6408551.p?skuId=6408551</t>
  </si>
  <si>
    <t>MSI</t>
  </si>
  <si>
    <t>GS66</t>
  </si>
  <si>
    <t>MSI GS66 10SE-044</t>
  </si>
  <si>
    <t>M15, ROG Zephyrus G14, ROG Zephyrus G15, Dell G5 15, TUF A15, GS66</t>
  </si>
  <si>
    <t>iPhone SE 2</t>
  </si>
  <si>
    <t>Zephyrus M15</t>
  </si>
  <si>
    <t>ASUS - ROG Zephyrus M15 GU502LU-BI7N4</t>
  </si>
  <si>
    <t>512SSD+1TB</t>
  </si>
  <si>
    <t>https://www.bestbuy.com/site/asus-rog-zephyrus-m15-15-6-gaming-laptop-intel-core-i7-16gb-memory-nvidia-geforce-gtx-1660-ti-512gb-ssd-prism-gray/6403813.p?skuId=6403813</t>
  </si>
  <si>
    <t>Blade 15, OMEN 15, MAG-15, Zephyrus M15</t>
  </si>
  <si>
    <t>Dell G5 15, XPS 15 2020, GS66, Zephyrus M15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</si>
</sst>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quot;GB&quot;"/>
    <numFmt numFmtId="165" formatCode="0.00\ &quot;Kg&quot;"/>
    <numFmt numFmtId="166" formatCode="&quot;$&quot;#,##0"/>
    <numFmt numFmtId="167" formatCode="0.0\ &quot;Whr&quot;"/>
    <numFmt numFmtId="168" formatCode="0.0&quot;''&quot;"/>
    <numFmt numFmtId="170" formatCode="[&lt;1000]0&quot; g&quot;;0.00,&quot; KG&quot;"/>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xf numFmtId="168" fontId="0" fillId="0" borderId="0" xfId="0" applyNumberForma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0" fontId="0" fillId="0" borderId="0" xfId="0" applyNumberFormat="1"/>
  </cellXfs>
  <cellStyles count="1">
    <cellStyle name="Normal" xfId="0" builtinId="0"/>
  </cellStyles>
  <dxfs count="7">
    <dxf>
      <numFmt numFmtId="166" formatCode="&quot;$&quot;#,##0"/>
    </dxf>
    <dxf>
      <numFmt numFmtId="170" formatCode="[&lt;1000]0&quot; g&quot;;0.00,&quot; KG&quot;"/>
    </dxf>
    <dxf>
      <numFmt numFmtId="167" formatCode="0.0\ &quot;Whr&quot;"/>
    </dxf>
    <dxf>
      <numFmt numFmtId="164" formatCode="0\ &quot;GB&quot;"/>
    </dxf>
    <dxf>
      <numFmt numFmtId="168" formatCode="0.0&quot;''&quot;"/>
    </dxf>
    <dxf>
      <font>
        <color theme="0"/>
      </font>
      <border>
        <bottom style="thin">
          <color theme="4"/>
        </bottom>
        <vertical/>
        <horizontal/>
      </border>
    </dxf>
    <dxf>
      <font>
        <color theme="1"/>
      </font>
      <fill>
        <patternFill>
          <bgColor theme="1" tint="0.2499465926084170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9A7130BF-91C3-41AD-9FC4-FB53A21EBFA7}">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[Links and stuffs.xlsx]DB W!PivotTable7</c:name>
    <c:fmtId val="3"/>
  </c:pivotSource>
  <c:chart>
    <c:title>
      <c:tx>
        <c:strRef>
          <c:f>LaTaMo!$F$2</c:f>
          <c:strCache>
            <c:ptCount val="1"/>
            <c:pt idx="0">
              <c:v>CPU</c:v>
            </c:pt>
          </c:strCache>
        </c:strRef>
      </c:tx>
      <c:overlay val="0"/>
      <c:spPr>
        <a:noFill/>
        <a:ln>
          <a:noFill/>
        </a:ln>
        <a:effectLst/>
      </c:spPr>
      <c:txPr>
        <a:bodyPr rot="0" spcFirstLastPara="1" vertOverflow="ellipsis" vert="horz" wrap="square" anchor="t"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3F32AA-7FB5-410B-94A6-B9A42B3DBA1F}"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BFD034E-6CBB-42BA-B386-07AA71421DC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EC94124-9313-4EBD-B4FE-421D5603538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B3B380-1451-45EB-A32A-CCFF7CC757A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30D0934-CA26-4232-8DA3-F44D54D4BF0C}"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8142ADA-6615-4D8B-8797-127D83FACC5A}"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E7565FF-BCC4-4A8A-B195-9C6FEF4893FC}"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D6A8DD7-3353-4B97-8B43-E9DBA8D9DE2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26C62F7-1CEB-4BC9-A26D-704BC984BA1A}"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7476792-DCB7-46C2-9DD5-DD0900987738}"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4886609-B30E-4D42-9CA0-2C853AD93A3A}"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5113FB4-9E93-48C9-A582-5598BAB80F3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E98E5F1-FA11-4715-B1EB-3D896564E8F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ED66CA7-E268-46AE-AAFE-F6224192740C}"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5E66F6-4C7C-4E7F-A237-5DDFB17C8018}"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7AAF868-E7AE-416F-80D2-2CE4DA570B83}"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A61FEFB-51E6-43DE-A9DE-3418EB76682F}"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01F4FA1-6088-4561-9AC8-AE9F1E5CA80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27A9C97-07BC-4AD0-A418-F8AC317B1F1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BA992A5-2E54-4ECB-9699-13615D17DDB6}"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C6AB18-F105-43FC-B319-6D08B66AEEB2}"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2944C70-19C0-4E8C-96BE-8246814429B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554DA12-D759-4AEC-8C8F-686E8593DDF2}"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035C01C-CD05-49F2-B2EE-0C8D30B755FF}"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F578961-3D5B-4E5D-B07F-FE5BEDADC89F}"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DAA1A10-E716-4C5D-88C3-807388161EB1}"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3D7F277-DD6A-42B6-8115-BCCE58F4418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82CC88B-34DA-4985-B2D4-9A8800EC601E}"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E58AB42-70E9-4A6E-A4A8-81BA69294D16}"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F259B2A-786E-4654-BB5A-4DD7318F6965}"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585E025-DD12-4020-923A-8923AE81CC0A}"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FFE1214-4A8C-4F97-9337-6B052782779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7E1B43B-155E-4019-96EB-728C63DDCBCF}"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B8653A8-EA52-49FF-BCDF-8D92251134D1}"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4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8380D00E-1B88-4FCD-8EE8-D6D3E0B5D80A}"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55616BFF-F5B8-4668-B158-201214DF24DE}"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2CE21004-C57C-4F3A-B01A-52D083ED3A93}"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F92F97C8-66FC-4202-ACA8-8E8F2D1F810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4C0376CB-19D3-4DB7-91B6-416E2F990669}"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B8329EC2-91E4-424C-B346-3FAFDC64C03B}"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A45C9F19-352C-48A3-A90A-A566831C272F}"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8"/>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A3664A16-46AA-4830-BAC1-82D6C71B88B3}"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EE331E14-C91F-48CE-A5AC-7B55BD864276}"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671CF6F8-7FB7-447D-AFDA-66CF2F4F5830}"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990E63B4-065E-4FFB-BD41-A87D4B3417C9}"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D1FE5014-9166-4497-A81D-0E94AF474CCA}"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D8EB475D-AD84-4DDC-AD4A-28BB64B5C26F}"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AEE01C00-E71E-47FC-AA2C-AACAC6978292}"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99016C38-4325-45A6-90DE-CD7D6802C73F}"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6FD4AA70-8989-488E-A3A2-F70307D2AA59}"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A0443890-8D73-422A-851F-C0F574DC5E25}"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8"/>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42E5405-84A0-4403-8CFF-65FF6F19F6FD}"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69EECFC-3AAC-448A-9E8B-60598A580E3B}"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BBC8DCF8-5B15-4CA2-90F5-A0C633780CB0}"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barChart>
        <c:barDir val="bar"/>
        <c:grouping val="clustered"/>
        <c:varyColors val="0"/>
        <c:ser>
          <c:idx val="1"/>
          <c:order val="1"/>
          <c:tx>
            <c:strRef>
              <c:f>'DB W'!$B$2:$B$100</c:f>
              <c:strCache>
                <c:ptCount val="1"/>
                <c:pt idx="0">
                  <c:v>Count of CPU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8380D00E-1B88-4FCD-8EE8-D6D3E0B5D80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4EE-472A-BA5A-96D85D7BD2BF}"/>
                </c:ext>
              </c:extLst>
            </c:dLbl>
            <c:dLbl>
              <c:idx val="1"/>
              <c:tx>
                <c:rich>
                  <a:bodyPr/>
                  <a:lstStyle/>
                  <a:p>
                    <a:fld id="{55616BFF-F5B8-4668-B158-201214DF24D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4EE-472A-BA5A-96D85D7BD2BF}"/>
                </c:ext>
              </c:extLst>
            </c:dLbl>
            <c:dLbl>
              <c:idx val="2"/>
              <c:tx>
                <c:rich>
                  <a:bodyPr/>
                  <a:lstStyle/>
                  <a:p>
                    <a:fld id="{2CE21004-C57C-4F3A-B01A-52D083ED3A9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4EE-472A-BA5A-96D85D7BD2BF}"/>
                </c:ext>
              </c:extLst>
            </c:dLbl>
            <c:dLbl>
              <c:idx val="3"/>
              <c:tx>
                <c:rich>
                  <a:bodyPr/>
                  <a:lstStyle/>
                  <a:p>
                    <a:fld id="{F92F97C8-66FC-4202-ACA8-8E8F2D1F810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4EE-472A-BA5A-96D85D7BD2BF}"/>
                </c:ext>
              </c:extLst>
            </c:dLbl>
            <c:dLbl>
              <c:idx val="4"/>
              <c:tx>
                <c:rich>
                  <a:bodyPr/>
                  <a:lstStyle/>
                  <a:p>
                    <a:fld id="{4C0376CB-19D3-4DB7-91B6-416E2F99066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4EE-472A-BA5A-96D85D7BD2BF}"/>
                </c:ext>
              </c:extLst>
            </c:dLbl>
            <c:dLbl>
              <c:idx val="5"/>
              <c:tx>
                <c:rich>
                  <a:bodyPr/>
                  <a:lstStyle/>
                  <a:p>
                    <a:fld id="{B8329EC2-91E4-424C-B346-3FAFDC64C03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4EE-472A-BA5A-96D85D7BD2BF}"/>
                </c:ext>
              </c:extLst>
            </c:dLbl>
            <c:dLbl>
              <c:idx val="6"/>
              <c:tx>
                <c:rich>
                  <a:bodyPr/>
                  <a:lstStyle/>
                  <a:p>
                    <a:fld id="{A45C9F19-352C-48A3-A90A-A566831C272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4EE-472A-BA5A-96D85D7BD2BF}"/>
                </c:ext>
              </c:extLst>
            </c:dLbl>
            <c:dLbl>
              <c:idx val="7"/>
              <c:tx>
                <c:rich>
                  <a:bodyPr/>
                  <a:lstStyle/>
                  <a:p>
                    <a:fld id="{A3664A16-46AA-4830-BAC1-82D6C71B88B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4EE-472A-BA5A-96D85D7BD2BF}"/>
                </c:ext>
              </c:extLst>
            </c:dLbl>
            <c:dLbl>
              <c:idx val="8"/>
              <c:tx>
                <c:rich>
                  <a:bodyPr/>
                  <a:lstStyle/>
                  <a:p>
                    <a:fld id="{EE331E14-C91F-48CE-A5AC-7B55BD86427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4EE-472A-BA5A-96D85D7BD2BF}"/>
                </c:ext>
              </c:extLst>
            </c:dLbl>
            <c:dLbl>
              <c:idx val="9"/>
              <c:tx>
                <c:rich>
                  <a:bodyPr/>
                  <a:lstStyle/>
                  <a:p>
                    <a:fld id="{671CF6F8-7FB7-447D-AFDA-66CF2F4F583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4EE-472A-BA5A-96D85D7BD2BF}"/>
                </c:ext>
              </c:extLst>
            </c:dLbl>
            <c:dLbl>
              <c:idx val="10"/>
              <c:tx>
                <c:rich>
                  <a:bodyPr/>
                  <a:lstStyle/>
                  <a:p>
                    <a:fld id="{990E63B4-065E-4FFB-BD41-A87D4B3417C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4EE-472A-BA5A-96D85D7BD2BF}"/>
                </c:ext>
              </c:extLst>
            </c:dLbl>
            <c:dLbl>
              <c:idx val="11"/>
              <c:tx>
                <c:rich>
                  <a:bodyPr/>
                  <a:lstStyle/>
                  <a:p>
                    <a:fld id="{D1FE5014-9166-4497-A81D-0E94AF474CC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4EE-472A-BA5A-96D85D7BD2BF}"/>
                </c:ext>
              </c:extLst>
            </c:dLbl>
            <c:dLbl>
              <c:idx val="12"/>
              <c:tx>
                <c:rich>
                  <a:bodyPr/>
                  <a:lstStyle/>
                  <a:p>
                    <a:fld id="{D8EB475D-AD84-4DDC-AD4A-28BB64B5C26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4EE-472A-BA5A-96D85D7BD2BF}"/>
                </c:ext>
              </c:extLst>
            </c:dLbl>
            <c:dLbl>
              <c:idx val="13"/>
              <c:tx>
                <c:rich>
                  <a:bodyPr/>
                  <a:lstStyle/>
                  <a:p>
                    <a:fld id="{BBC8DCF8-5B15-4CA2-90F5-A0C633780CB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4EE-472A-BA5A-96D85D7BD2BF}"/>
                </c:ext>
              </c:extLst>
            </c:dLbl>
            <c:dLbl>
              <c:idx val="14"/>
              <c:tx>
                <c:rich>
                  <a:bodyPr/>
                  <a:lstStyle/>
                  <a:p>
                    <a:fld id="{AEE01C00-E71E-47FC-AA2C-AACAC697829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4EE-472A-BA5A-96D85D7BD2BF}"/>
                </c:ext>
              </c:extLst>
            </c:dLbl>
            <c:dLbl>
              <c:idx val="15"/>
              <c:tx>
                <c:rich>
                  <a:bodyPr/>
                  <a:lstStyle/>
                  <a:p>
                    <a:fld id="{99016C38-4325-45A6-90DE-CD7D6802C73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4EE-472A-BA5A-96D85D7BD2BF}"/>
                </c:ext>
              </c:extLst>
            </c:dLbl>
            <c:dLbl>
              <c:idx val="16"/>
              <c:tx>
                <c:rich>
                  <a:bodyPr/>
                  <a:lstStyle/>
                  <a:p>
                    <a:fld id="{6FD4AA70-8989-488E-A3A2-F70307D2AA5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4EE-472A-BA5A-96D85D7BD2BF}"/>
                </c:ext>
              </c:extLst>
            </c:dLbl>
            <c:dLbl>
              <c:idx val="17"/>
              <c:tx>
                <c:rich>
                  <a:bodyPr/>
                  <a:lstStyle/>
                  <a:p>
                    <a:fld id="{A0443890-8D73-422A-851F-C0F574DC5E2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122-494C-9E81-BA2A5F5D23A7}"/>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a:solidFill>
                        <a:schemeClr val="lt1">
                          <a:lumMod val="95000"/>
                          <a:alpha val="54000"/>
                        </a:schemeClr>
                      </a:solidFill>
                    </a:ln>
                    <a:effectLst/>
                  </c:spPr>
                </c15:leaderLines>
              </c:ext>
            </c:extLst>
          </c:dLbls>
          <c:cat>
            <c:strRef>
              <c:f>'DB W'!$B$2:$B$100</c:f>
              <c:strCache>
                <c:ptCount val="18"/>
                <c:pt idx="0">
                  <c:v>AMD Ryzen™ 7 4800H</c:v>
                </c:pt>
                <c:pt idx="1">
                  <c:v>AMD Ryzen™ 7 4800HS</c:v>
                </c:pt>
                <c:pt idx="2">
                  <c:v>AMD Ryzen™ 9 4900HS</c:v>
                </c:pt>
                <c:pt idx="3">
                  <c:v>Intel® Core™ i3-1005G1</c:v>
                </c:pt>
                <c:pt idx="4">
                  <c:v>Intel® Core™ i5-1035G1</c:v>
                </c:pt>
                <c:pt idx="5">
                  <c:v>Intel® Core™ i5-1035G4</c:v>
                </c:pt>
                <c:pt idx="6">
                  <c:v>Intel® Core™ i5-1035G7</c:v>
                </c:pt>
                <c:pt idx="7">
                  <c:v>Intel® Core™ i5-7300U</c:v>
                </c:pt>
                <c:pt idx="8">
                  <c:v>Intel® Core™ i5-8265U</c:v>
                </c:pt>
                <c:pt idx="9">
                  <c:v>Intel® Core™ i5-8350U</c:v>
                </c:pt>
                <c:pt idx="10">
                  <c:v>Intel® Core™ i7-10510U</c:v>
                </c:pt>
                <c:pt idx="11">
                  <c:v>Intel® Core™ i7-1065G7</c:v>
                </c:pt>
                <c:pt idx="12">
                  <c:v>Intel® Core™ i7-10750H</c:v>
                </c:pt>
                <c:pt idx="13">
                  <c:v>Intel® Core™ i7-10875H</c:v>
                </c:pt>
                <c:pt idx="14">
                  <c:v>Intel® Core™ i7-8565U </c:v>
                </c:pt>
                <c:pt idx="15">
                  <c:v>Intel® Core™ i7-9750H</c:v>
                </c:pt>
                <c:pt idx="16">
                  <c:v>Intel® Core™ i7-1065G7</c:v>
                </c:pt>
                <c:pt idx="17">
                  <c:v>Intel® Core™ i7-9750H</c:v>
                </c:pt>
              </c:strCache>
            </c:strRef>
          </c:cat>
          <c:val>
            <c:numRef>
              <c:f>'DB W'!$B$2:$B$100</c:f>
              <c:numCache>
                <c:formatCode>General</c:formatCode>
                <c:ptCount val="18"/>
                <c:pt idx="0">
                  <c:v>2</c:v>
                </c:pt>
                <c:pt idx="1">
                  <c:v>3</c:v>
                </c:pt>
                <c:pt idx="2">
                  <c:v>1</c:v>
                </c:pt>
                <c:pt idx="3">
                  <c:v>2</c:v>
                </c:pt>
                <c:pt idx="4">
                  <c:v>2</c:v>
                </c:pt>
                <c:pt idx="5">
                  <c:v>1</c:v>
                </c:pt>
                <c:pt idx="6">
                  <c:v>1</c:v>
                </c:pt>
                <c:pt idx="7">
                  <c:v>1</c:v>
                </c:pt>
                <c:pt idx="8">
                  <c:v>1</c:v>
                </c:pt>
                <c:pt idx="9">
                  <c:v>1</c:v>
                </c:pt>
                <c:pt idx="10">
                  <c:v>1</c:v>
                </c:pt>
                <c:pt idx="11">
                  <c:v>1</c:v>
                </c:pt>
                <c:pt idx="12">
                  <c:v>4</c:v>
                </c:pt>
                <c:pt idx="13">
                  <c:v>1</c:v>
                </c:pt>
                <c:pt idx="14">
                  <c:v>1</c:v>
                </c:pt>
                <c:pt idx="15">
                  <c:v>2</c:v>
                </c:pt>
                <c:pt idx="16">
                  <c:v>1</c:v>
                </c:pt>
                <c:pt idx="17">
                  <c:v>2</c:v>
                </c:pt>
              </c:numCache>
            </c:numRef>
          </c:val>
          <c:extLst>
            <c:ext xmlns:c15="http://schemas.microsoft.com/office/drawing/2012/chart" uri="{02D57815-91ED-43cb-92C2-25804820EDAC}">
              <c15:datalabelsRange>
                <c15:f>'DB W'!$B$2:$B$100</c15:f>
                <c15:dlblRangeCache>
                  <c:ptCount val="99"/>
                  <c:pt idx="0">
                    <c:v>TUF A15, RP-15</c:v>
                  </c:pt>
                  <c:pt idx="1">
                    <c:v>ROG Zephyrus G15, OMEN 15, Dell G5 15 SE</c:v>
                  </c:pt>
                  <c:pt idx="2">
                    <c:v>ROG Zephyrus G14</c:v>
                  </c:pt>
                  <c:pt idx="3">
                    <c:v>XPS 13 2-in-1, Surface Pro 7</c:v>
                  </c:pt>
                  <c:pt idx="4">
                    <c:v>XPS 13 2-in-1, XPS 13</c:v>
                  </c:pt>
                  <c:pt idx="5">
                    <c:v>Surface Pro 7</c:v>
                  </c:pt>
                  <c:pt idx="6">
                    <c:v>Surface Laptop 3</c:v>
                  </c:pt>
                  <c:pt idx="7">
                    <c:v>Surface Book 2</c:v>
                  </c:pt>
                  <c:pt idx="8">
                    <c:v>ZenBook 13</c:v>
                  </c:pt>
                  <c:pt idx="9">
                    <c:v>Surface Book 2</c:v>
                  </c:pt>
                  <c:pt idx="10">
                    <c:v>ZenBook 15</c:v>
                  </c:pt>
                  <c:pt idx="11">
                    <c:v>Surface Book 3</c:v>
                  </c:pt>
                  <c:pt idx="12">
                    <c:v>Dell G5 15, XPS 15 2020, GS66, Zephyrus M15</c:v>
                  </c:pt>
                  <c:pt idx="13">
                    <c:v>MECH-15 G3</c:v>
                  </c:pt>
                  <c:pt idx="14">
                    <c:v>Spectre x360</c:v>
                  </c:pt>
                  <c:pt idx="15">
                    <c:v>M15, MAX-15</c:v>
                  </c:pt>
                  <c:pt idx="16">
                    <c:v>Blade Stealth 13</c:v>
                  </c:pt>
                  <c:pt idx="17">
                    <c:v>Blade 15, MAG-15</c:v>
                  </c:pt>
                </c15:dlblRangeCache>
              </c15:datalabelsRange>
            </c:ext>
            <c:ext xmlns:c16="http://schemas.microsoft.com/office/drawing/2014/chart" uri="{C3380CC4-5D6E-409C-BE32-E72D297353CC}">
              <c16:uniqueId val="{00000012-74EE-472A-BA5A-96D85D7BD2BF}"/>
            </c:ext>
          </c:extLst>
        </c:ser>
        <c:dLbls>
          <c:showLegendKey val="0"/>
          <c:showVal val="0"/>
          <c:showCatName val="0"/>
          <c:showSerName val="0"/>
          <c:showPercent val="0"/>
          <c:showBubbleSize val="0"/>
        </c:dLbls>
        <c:gapWidth val="100"/>
        <c:axId val="1979754400"/>
        <c:axId val="1966522624"/>
      </c:barChart>
      <c:barChart>
        <c:barDir val="bar"/>
        <c:grouping val="clustered"/>
        <c:varyColors val="0"/>
        <c:ser>
          <c:idx val="0"/>
          <c:order val="0"/>
          <c:tx>
            <c:strRef>
              <c:f>'DB W'!$B$2:$B$100</c:f>
              <c:strCache>
                <c:ptCount val="1"/>
                <c:pt idx="0">
                  <c:v>ModelList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 W'!$B$2:$B$100</c:f>
              <c:strCache>
                <c:ptCount val="18"/>
                <c:pt idx="0">
                  <c:v>AMD Ryzen™ 7 4800H</c:v>
                </c:pt>
                <c:pt idx="1">
                  <c:v>AMD Ryzen™ 7 4800HS</c:v>
                </c:pt>
                <c:pt idx="2">
                  <c:v>AMD Ryzen™ 9 4900HS</c:v>
                </c:pt>
                <c:pt idx="3">
                  <c:v>Intel® Core™ i3-1005G1</c:v>
                </c:pt>
                <c:pt idx="4">
                  <c:v>Intel® Core™ i5-1035G1</c:v>
                </c:pt>
                <c:pt idx="5">
                  <c:v>Intel® Core™ i5-1035G4</c:v>
                </c:pt>
                <c:pt idx="6">
                  <c:v>Intel® Core™ i5-1035G7</c:v>
                </c:pt>
                <c:pt idx="7">
                  <c:v>Intel® Core™ i5-7300U</c:v>
                </c:pt>
                <c:pt idx="8">
                  <c:v>Intel® Core™ i5-8265U</c:v>
                </c:pt>
                <c:pt idx="9">
                  <c:v>Intel® Core™ i5-8350U</c:v>
                </c:pt>
                <c:pt idx="10">
                  <c:v>Intel® Core™ i7-10510U</c:v>
                </c:pt>
                <c:pt idx="11">
                  <c:v>Intel® Core™ i7-1065G7</c:v>
                </c:pt>
                <c:pt idx="12">
                  <c:v>Intel® Core™ i7-10750H</c:v>
                </c:pt>
                <c:pt idx="13">
                  <c:v>Intel® Core™ i7-10875H</c:v>
                </c:pt>
                <c:pt idx="14">
                  <c:v>Intel® Core™ i7-8565U </c:v>
                </c:pt>
                <c:pt idx="15">
                  <c:v>Intel® Core™ i7-9750H</c:v>
                </c:pt>
                <c:pt idx="16">
                  <c:v>Intel® Core™ i7-1065G7</c:v>
                </c:pt>
                <c:pt idx="17">
                  <c:v>Intel® Core™ i7-9750H</c:v>
                </c:pt>
              </c:strCache>
            </c:strRef>
          </c:cat>
          <c:val>
            <c:numRef>
              <c:f>'DB W'!$B$2:$B$100</c:f>
              <c:numCache>
                <c:formatCode>General</c:formatCode>
                <c:ptCount val="1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numCache>
            </c:numRef>
          </c:val>
          <c:extLst>
            <c:ext xmlns:c16="http://schemas.microsoft.com/office/drawing/2014/chart" uri="{C3380CC4-5D6E-409C-BE32-E72D297353CC}">
              <c16:uniqueId val="{00000000-74EE-472A-BA5A-96D85D7BD2BF}"/>
            </c:ext>
          </c:extLst>
        </c:ser>
        <c:dLbls>
          <c:showLegendKey val="0"/>
          <c:showVal val="0"/>
          <c:showCatName val="0"/>
          <c:showSerName val="0"/>
          <c:showPercent val="0"/>
          <c:showBubbleSize val="0"/>
        </c:dLbls>
        <c:gapWidth val="100"/>
        <c:axId val="12206928"/>
        <c:axId val="822679360"/>
      </c:barChart>
      <c:catAx>
        <c:axId val="1979754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522624"/>
        <c:crosses val="autoZero"/>
        <c:auto val="1"/>
        <c:lblAlgn val="ctr"/>
        <c:lblOffset val="100"/>
        <c:noMultiLvlLbl val="0"/>
      </c:catAx>
      <c:valAx>
        <c:axId val="1966522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754400"/>
        <c:crosses val="autoZero"/>
        <c:crossBetween val="between"/>
        <c:majorUnit val="1"/>
      </c:valAx>
      <c:valAx>
        <c:axId val="822679360"/>
        <c:scaling>
          <c:orientation val="minMax"/>
        </c:scaling>
        <c:delete val="1"/>
        <c:axPos val="t"/>
        <c:numFmt formatCode="General" sourceLinked="1"/>
        <c:majorTickMark val="out"/>
        <c:minorTickMark val="none"/>
        <c:tickLblPos val="nextTo"/>
        <c:crossAx val="12206928"/>
        <c:crosses val="max"/>
        <c:crossBetween val="between"/>
      </c:valAx>
      <c:catAx>
        <c:axId val="12206928"/>
        <c:scaling>
          <c:orientation val="minMax"/>
        </c:scaling>
        <c:delete val="1"/>
        <c:axPos val="l"/>
        <c:numFmt formatCode="General" sourceLinked="1"/>
        <c:majorTickMark val="out"/>
        <c:minorTickMark val="none"/>
        <c:tickLblPos val="nextTo"/>
        <c:crossAx val="8226793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[Links and stuffs.xlsx]DB W!PivotTable8</c:name>
    <c:fmtId val="7"/>
  </c:pivotSource>
  <c:chart>
    <c:title>
      <c:tx>
        <c:strRef>
          <c:f>LaTaMo!$G$2</c:f>
          <c:strCache>
            <c:ptCount val="1"/>
            <c:pt idx="0">
              <c:v>GPU</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2"/>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00CB3A-4C91-4685-933F-46CD24D56751}"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95C7B2-31E4-438D-8341-EEA686C1FBD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0A24608-04BF-47DF-87FB-7EC7191B4B3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5"/>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256D99C-1507-4890-B1A2-1444FBC324E3}"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6"/>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3DA49B3-43D7-4F9D-8B19-7D93E9EAE69E}"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7"/>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1002514-6113-43CF-8AC8-7BEA9F027C8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8"/>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61A8264-CDAE-4E78-8875-9695424AF376}"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9"/>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C012D38-0091-4F23-816A-4B594F9780B1}"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0"/>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F66A80D-0AF6-4F87-94D9-24EF53ADADAB}"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DC0AAEE-FB36-42F6-94A5-E4E3EF076DA3}"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2"/>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FBB2486-C1E8-40FD-BE19-4FA1B1C8EED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3"/>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4"/>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9F8574C-A6F8-4DB5-ADCD-3AA2349CB63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C455D11-63F7-4771-AE75-CC53DA02358B}"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7"/>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0E83EB-C436-4A93-8B52-FCD099CF8A70}"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8"/>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6463954-4A81-48F4-B1B9-92C8F13ADB31}"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41F32A-015D-43B3-9586-823F010194F6}"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0"/>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044D29D-7A0D-482A-86AA-045DD350E7C3}"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1"/>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5B114AE-1065-4707-8024-DA7B64EC8688}"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2"/>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F79F76E-2AA3-4133-A5C0-3B9FD32CB928}"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3"/>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F6EA8AB-3C07-4597-9F89-1138DEEE9E9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4"/>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5B9C98A-BA10-4EA7-8ACD-6138E0056733}"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5"/>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D32805B-941B-4292-B8C4-D53BCE94E308}"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7"/>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EA002F-6CA9-4235-BBCC-D82C8D6CDF92}"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FC8E65E-2B7F-4019-87AE-02534FF9E316}"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0"/>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B69478C-1608-40E4-8AFB-357544F25CB1}"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1"/>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2D24D6F-C653-4F81-AD11-494F063FFD5F}"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2"/>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A64D6B3-33B9-4C7C-BC56-56DAAEEFF277}"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3"/>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3B13BC7-10DA-435C-B155-AFDEADE41227}"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4"/>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36A6243-95A2-4265-87AB-BC67724C3240}"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5"/>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FEC20D7-4B50-4D35-8BE3-E642CF565189}"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6"/>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0430659-0444-4537-AD37-FB8EB415C240}"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7"/>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8F4E6CB-3DD4-4EC5-A0C1-B0D2EAD1975E}"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8"/>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6FF1886-5483-4883-8A74-6A1134E12B93}"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9"/>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9D22DCB-7360-4042-BEE9-C9BA7B13C379}"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0"/>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01FD27B-3BF4-43E9-8307-2CA4C63BFFB7}" type="CELLRANGE">
                  <a:rPr lang="en-US"/>
                  <a:pPr>
                    <a:defRPr sz="900" b="0" i="0" u="none" strike="noStrike" kern="1200" baseline="0">
                      <a:solidFill>
                        <a:schemeClr val="lt1">
                          <a:lumMod val="8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1"/>
        <c:spPr>
          <a:solidFill>
            <a:schemeClr val="accent1"/>
          </a:solidFill>
          <a:ln>
            <a:noFill/>
          </a:ln>
          <a:effectLst>
            <a:outerShdw blurRad="57150" dist="19050" dir="5400000" algn="ctr" rotWithShape="0">
              <a:srgbClr val="000000">
                <a:alpha val="63000"/>
              </a:srgbClr>
            </a:outerShdw>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F5915DE-956A-4ED3-9F46-062B71E1BF71}" type="CELLRANGE">
                  <a:rPr lang="en-US"/>
                  <a:pPr>
                    <a:defRPr>
                      <a:solidFill>
                        <a:schemeClr val="lt1">
                          <a:lumMod val="85000"/>
                        </a:schemeClr>
                      </a:solidFill>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barChart>
        <c:barDir val="bar"/>
        <c:grouping val="clustered"/>
        <c:varyColors val="0"/>
        <c:ser>
          <c:idx val="1"/>
          <c:order val="1"/>
          <c:tx>
            <c:strRef>
              <c:f>'DB W'!$F$2:$F$80</c:f>
              <c:strCache>
                <c:ptCount val="1"/>
                <c:pt idx="0">
                  <c:v>Count of GPU</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D4C8-4499-88F2-5BEA66C262C5}"/>
              </c:ext>
            </c:extLst>
          </c:dPt>
          <c:dLbls>
            <c:dLbl>
              <c:idx val="0"/>
              <c:tx>
                <c:rich>
                  <a:bodyPr/>
                  <a:lstStyle/>
                  <a:p>
                    <a:fld id="{B1EA002F-6CA9-4235-BBCC-D82C8D6CDF9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4C8-4499-88F2-5BEA66C262C5}"/>
                </c:ext>
              </c:extLst>
            </c:dLbl>
            <c:dLbl>
              <c:idx val="1"/>
              <c:tx>
                <c:rich>
                  <a:bodyPr/>
                  <a:lstStyle/>
                  <a:p>
                    <a:fld id="{DFC8E65E-2B7F-4019-87AE-02534FF9E31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4C8-4499-88F2-5BEA66C262C5}"/>
                </c:ext>
              </c:extLst>
            </c:dLbl>
            <c:dLbl>
              <c:idx val="2"/>
              <c:tx>
                <c:rich>
                  <a:bodyPr/>
                  <a:lstStyle/>
                  <a:p>
                    <a:fld id="{9B69478C-1608-40E4-8AFB-357544F25CB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4C8-4499-88F2-5BEA66C262C5}"/>
                </c:ext>
              </c:extLst>
            </c:dLbl>
            <c:dLbl>
              <c:idx val="3"/>
              <c:tx>
                <c:rich>
                  <a:bodyPr/>
                  <a:lstStyle/>
                  <a:p>
                    <a:fld id="{22D24D6F-C653-4F81-AD11-494F063FFD5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4C8-4499-88F2-5BEA66C262C5}"/>
                </c:ext>
              </c:extLst>
            </c:dLbl>
            <c:dLbl>
              <c:idx val="4"/>
              <c:tx>
                <c:rich>
                  <a:bodyPr/>
                  <a:lstStyle/>
                  <a:p>
                    <a:fld id="{9A64D6B3-33B9-4C7C-BC56-56DAAEEFF27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4C8-4499-88F2-5BEA66C262C5}"/>
                </c:ext>
              </c:extLst>
            </c:dLbl>
            <c:dLbl>
              <c:idx val="5"/>
              <c:tx>
                <c:rich>
                  <a:bodyPr/>
                  <a:lstStyle/>
                  <a:p>
                    <a:fld id="{03B13BC7-10DA-435C-B155-AFDEADE4122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4C8-4499-88F2-5BEA66C262C5}"/>
                </c:ext>
              </c:extLst>
            </c:dLbl>
            <c:dLbl>
              <c:idx val="6"/>
              <c:tx>
                <c:rich>
                  <a:bodyPr/>
                  <a:lstStyle/>
                  <a:p>
                    <a:fld id="{C36A6243-95A2-4265-87AB-BC67724C324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4C8-4499-88F2-5BEA66C262C5}"/>
                </c:ext>
              </c:extLst>
            </c:dLbl>
            <c:dLbl>
              <c:idx val="7"/>
              <c:tx>
                <c:rich>
                  <a:bodyPr/>
                  <a:lstStyle/>
                  <a:p>
                    <a:fld id="{8F5915DE-956A-4ED3-9F46-062B71E1BF7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4C8-4499-88F2-5BEA66C262C5}"/>
                </c:ext>
              </c:extLst>
            </c:dLbl>
            <c:dLbl>
              <c:idx val="8"/>
              <c:tx>
                <c:rich>
                  <a:bodyPr/>
                  <a:lstStyle/>
                  <a:p>
                    <a:fld id="{4FEC20D7-4B50-4D35-8BE3-E642CF56518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4C8-4499-88F2-5BEA66C262C5}"/>
                </c:ext>
              </c:extLst>
            </c:dLbl>
            <c:dLbl>
              <c:idx val="9"/>
              <c:tx>
                <c:rich>
                  <a:bodyPr/>
                  <a:lstStyle/>
                  <a:p>
                    <a:fld id="{C0430659-0444-4537-AD37-FB8EB415C24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4C8-4499-88F2-5BEA66C262C5}"/>
                </c:ext>
              </c:extLst>
            </c:dLbl>
            <c:dLbl>
              <c:idx val="10"/>
              <c:tx>
                <c:rich>
                  <a:bodyPr/>
                  <a:lstStyle/>
                  <a:p>
                    <a:fld id="{E8F4E6CB-3DD4-4EC5-A0C1-B0D2EAD1975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4C8-4499-88F2-5BEA66C262C5}"/>
                </c:ext>
              </c:extLst>
            </c:dLbl>
            <c:dLbl>
              <c:idx val="11"/>
              <c:tx>
                <c:rich>
                  <a:bodyPr/>
                  <a:lstStyle/>
                  <a:p>
                    <a:fld id="{46FF1886-5483-4883-8A74-6A1134E12B9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AF8-45F6-9E24-43D764B1B0DB}"/>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a:solidFill>
                        <a:schemeClr val="lt1">
                          <a:lumMod val="95000"/>
                          <a:alpha val="54000"/>
                        </a:schemeClr>
                      </a:solidFill>
                    </a:ln>
                    <a:effectLst/>
                  </c:spPr>
                </c15:leaderLines>
              </c:ext>
            </c:extLst>
          </c:dLbls>
          <c:cat>
            <c:strRef>
              <c:f>'DB W'!$F$2:$F$80</c:f>
              <c:strCache>
                <c:ptCount val="12"/>
                <c:pt idx="0">
                  <c:v>AMD Radeon™ RX 5600M</c:v>
                </c:pt>
                <c:pt idx="1">
                  <c:v>Intel® HD Graphics 620</c:v>
                </c:pt>
                <c:pt idx="2">
                  <c:v>Intel® Iris™ Plus Graphics G4</c:v>
                </c:pt>
                <c:pt idx="3">
                  <c:v>Intel® Iris™ Plus Graphics G7</c:v>
                </c:pt>
                <c:pt idx="4">
                  <c:v>Intel® UHD Graphics 620</c:v>
                </c:pt>
                <c:pt idx="5">
                  <c:v>Intel® UHD Graphics G1</c:v>
                </c:pt>
                <c:pt idx="6">
                  <c:v>NVIDIA® GeForce® GTX 1650 Ti</c:v>
                </c:pt>
                <c:pt idx="7">
                  <c:v>NVIDIA® GeForce® RTX 2070 Super Max-P</c:v>
                </c:pt>
                <c:pt idx="8">
                  <c:v>NVIDIA® GeForce RTX™ 2060 6GB GDDR6</c:v>
                </c:pt>
                <c:pt idx="9">
                  <c:v>NVIDIA® GeForce RTX™ 2060 MAX-P 6GB GDDR6</c:v>
                </c:pt>
                <c:pt idx="10">
                  <c:v>NVIDIA® GeForce® GTX 1650 with Max-Q Design</c:v>
                </c:pt>
                <c:pt idx="11">
                  <c:v>NVIDIA® GeForce® GTX 1660 Ti (6GB GDDR6 VRAM)</c:v>
                </c:pt>
              </c:strCache>
            </c:strRef>
          </c:cat>
          <c:val>
            <c:numRef>
              <c:f>'DB W'!$F$2:$F$80</c:f>
              <c:numCache>
                <c:formatCode>General</c:formatCode>
                <c:ptCount val="12"/>
                <c:pt idx="0">
                  <c:v>1</c:v>
                </c:pt>
                <c:pt idx="1">
                  <c:v>3</c:v>
                </c:pt>
                <c:pt idx="2">
                  <c:v>1</c:v>
                </c:pt>
                <c:pt idx="3">
                  <c:v>1</c:v>
                </c:pt>
                <c:pt idx="4">
                  <c:v>1</c:v>
                </c:pt>
                <c:pt idx="5">
                  <c:v>4</c:v>
                </c:pt>
                <c:pt idx="6">
                  <c:v>1</c:v>
                </c:pt>
                <c:pt idx="7">
                  <c:v>1</c:v>
                </c:pt>
                <c:pt idx="8">
                  <c:v>6</c:v>
                </c:pt>
                <c:pt idx="9">
                  <c:v>2</c:v>
                </c:pt>
                <c:pt idx="10">
                  <c:v>3</c:v>
                </c:pt>
                <c:pt idx="11">
                  <c:v>4</c:v>
                </c:pt>
              </c:numCache>
            </c:numRef>
          </c:val>
          <c:extLst>
            <c:ext xmlns:c15="http://schemas.microsoft.com/office/drawing/2012/chart" uri="{02D57815-91ED-43cb-92C2-25804820EDAC}">
              <c15:datalabelsRange>
                <c15:f>'DB W'!$F$2:$F$80</c15:f>
                <c15:dlblRangeCache>
                  <c:ptCount val="79"/>
                  <c:pt idx="0">
                    <c:v>Dell G5 15 SE</c:v>
                  </c:pt>
                  <c:pt idx="1">
                    <c:v>Surface Book 2, ZenBook 13</c:v>
                  </c:pt>
                  <c:pt idx="2">
                    <c:v>Surface Pro 7</c:v>
                  </c:pt>
                  <c:pt idx="3">
                    <c:v>Surface Laptop 3</c:v>
                  </c:pt>
                  <c:pt idx="4">
                    <c:v>Spectre x360</c:v>
                  </c:pt>
                  <c:pt idx="5">
                    <c:v>XPS 13 2-in-1, Surface Pro 7, XPS 13</c:v>
                  </c:pt>
                  <c:pt idx="6">
                    <c:v>XPS 15 2020</c:v>
                  </c:pt>
                  <c:pt idx="7">
                    <c:v>MECH-15 G3</c:v>
                  </c:pt>
                  <c:pt idx="8">
                    <c:v>M15, ROG Zephyrus G14, ROG Zephyrus G15, Dell G5 15, TUF A15, GS66</c:v>
                  </c:pt>
                  <c:pt idx="9">
                    <c:v>MAX-15, RP-15</c:v>
                  </c:pt>
                  <c:pt idx="10">
                    <c:v>Surface Book 3, Blade Stealth 13, ZenBook 15</c:v>
                  </c:pt>
                  <c:pt idx="11">
                    <c:v>Blade 15, OMEN 15, MAG-15, Zephyrus M15</c:v>
                  </c:pt>
                </c15:dlblRangeCache>
              </c15:datalabelsRange>
            </c:ext>
            <c:ext xmlns:c16="http://schemas.microsoft.com/office/drawing/2014/chart" uri="{C3380CC4-5D6E-409C-BE32-E72D297353CC}">
              <c16:uniqueId val="{0000000B-D4C8-4499-88F2-5BEA66C262C5}"/>
            </c:ext>
          </c:extLst>
        </c:ser>
        <c:dLbls>
          <c:showLegendKey val="0"/>
          <c:showVal val="0"/>
          <c:showCatName val="0"/>
          <c:showSerName val="0"/>
          <c:showPercent val="0"/>
          <c:showBubbleSize val="0"/>
        </c:dLbls>
        <c:gapWidth val="115"/>
        <c:overlap val="-20"/>
        <c:axId val="290405616"/>
        <c:axId val="533115568"/>
      </c:barChart>
      <c:barChart>
        <c:barDir val="bar"/>
        <c:grouping val="clustered"/>
        <c:varyColors val="0"/>
        <c:ser>
          <c:idx val="0"/>
          <c:order val="0"/>
          <c:tx>
            <c:strRef>
              <c:f>'DB W'!$F$2:$F$80</c:f>
              <c:strCache>
                <c:ptCount val="1"/>
                <c:pt idx="0">
                  <c:v>ModelList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 W'!$F$2:$F$80</c:f>
              <c:strCache>
                <c:ptCount val="12"/>
                <c:pt idx="0">
                  <c:v>AMD Radeon™ RX 5600M</c:v>
                </c:pt>
                <c:pt idx="1">
                  <c:v>Intel® HD Graphics 620</c:v>
                </c:pt>
                <c:pt idx="2">
                  <c:v>Intel® Iris™ Plus Graphics G4</c:v>
                </c:pt>
                <c:pt idx="3">
                  <c:v>Intel® Iris™ Plus Graphics G7</c:v>
                </c:pt>
                <c:pt idx="4">
                  <c:v>Intel® UHD Graphics 620</c:v>
                </c:pt>
                <c:pt idx="5">
                  <c:v>Intel® UHD Graphics G1</c:v>
                </c:pt>
                <c:pt idx="6">
                  <c:v>NVIDIA® GeForce® GTX 1650 Ti</c:v>
                </c:pt>
                <c:pt idx="7">
                  <c:v>NVIDIA® GeForce® RTX 2070 Super Max-P</c:v>
                </c:pt>
                <c:pt idx="8">
                  <c:v>NVIDIA® GeForce RTX™ 2060 6GB GDDR6</c:v>
                </c:pt>
                <c:pt idx="9">
                  <c:v>NVIDIA® GeForce RTX™ 2060 MAX-P 6GB GDDR6</c:v>
                </c:pt>
                <c:pt idx="10">
                  <c:v>NVIDIA® GeForce® GTX 1650 with Max-Q Design</c:v>
                </c:pt>
                <c:pt idx="11">
                  <c:v>NVIDIA® GeForce® GTX 1660 Ti (6GB GDDR6 VRAM)</c:v>
                </c:pt>
              </c:strCache>
            </c:strRef>
          </c:cat>
          <c:val>
            <c:numRef>
              <c:f>'DB W'!$F$2:$F$80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C-D4C8-4499-88F2-5BEA66C262C5}"/>
            </c:ext>
          </c:extLst>
        </c:ser>
        <c:dLbls>
          <c:showLegendKey val="0"/>
          <c:showVal val="0"/>
          <c:showCatName val="0"/>
          <c:showSerName val="0"/>
          <c:showPercent val="0"/>
          <c:showBubbleSize val="0"/>
        </c:dLbls>
        <c:gapWidth val="115"/>
        <c:overlap val="-20"/>
        <c:axId val="290448016"/>
        <c:axId val="533120144"/>
      </c:barChart>
      <c:catAx>
        <c:axId val="2904056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115568"/>
        <c:crosses val="autoZero"/>
        <c:auto val="1"/>
        <c:lblAlgn val="ctr"/>
        <c:lblOffset val="100"/>
        <c:noMultiLvlLbl val="0"/>
      </c:catAx>
      <c:valAx>
        <c:axId val="533115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405616"/>
        <c:crosses val="autoZero"/>
        <c:crossBetween val="between"/>
      </c:valAx>
      <c:valAx>
        <c:axId val="533120144"/>
        <c:scaling>
          <c:orientation val="minMax"/>
        </c:scaling>
        <c:delete val="1"/>
        <c:axPos val="t"/>
        <c:numFmt formatCode="General" sourceLinked="1"/>
        <c:majorTickMark val="none"/>
        <c:minorTickMark val="none"/>
        <c:tickLblPos val="nextTo"/>
        <c:crossAx val="290448016"/>
        <c:crosses val="max"/>
        <c:crossBetween val="between"/>
      </c:valAx>
      <c:catAx>
        <c:axId val="290448016"/>
        <c:scaling>
          <c:orientation val="minMax"/>
        </c:scaling>
        <c:delete val="1"/>
        <c:axPos val="l"/>
        <c:numFmt formatCode="General" sourceLinked="1"/>
        <c:majorTickMark val="none"/>
        <c:minorTickMark val="none"/>
        <c:tickLblPos val="nextTo"/>
        <c:crossAx val="5331201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[Links and stuffs.xlsx]DB W!PivotTable9</c:name>
    <c:fmtId val="3"/>
  </c:pivotSource>
  <c:chart>
    <c:title>
      <c:tx>
        <c:strRef>
          <c:f>LTM[[#Headers],[Weight]]</c:f>
          <c:strCache>
            <c:ptCount val="1"/>
            <c:pt idx="0">
              <c:v>Weight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lt;1000]0&quot; g&quot;;0.00,&quot; KG&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LTM[[#Headers],[Weight]]</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lt;1000]0&quot; g&quot;;0.00,&quot; KG&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LTM[[#Headers],[Weight]]</c:f>
              <c:multiLvlStrCache>
                <c:ptCount val="25"/>
                <c:lvl>
                  <c:pt idx="0">
                    <c:v>M15</c:v>
                  </c:pt>
                  <c:pt idx="1">
                    <c:v>ROG Zephyrus G14</c:v>
                  </c:pt>
                  <c:pt idx="2">
                    <c:v>ROG Zephyrus G15</c:v>
                  </c:pt>
                  <c:pt idx="3">
                    <c:v>TUF A15</c:v>
                  </c:pt>
                  <c:pt idx="4">
                    <c:v>ZenBook 13</c:v>
                  </c:pt>
                  <c:pt idx="5">
                    <c:v>ZenBook 15</c:v>
                  </c:pt>
                  <c:pt idx="6">
                    <c:v>Zephyrus M15</c:v>
                  </c:pt>
                  <c:pt idx="7">
                    <c:v>Dell G5 15</c:v>
                  </c:pt>
                  <c:pt idx="8">
                    <c:v>Dell G5 15 SE</c:v>
                  </c:pt>
                  <c:pt idx="9">
                    <c:v>XPS 13</c:v>
                  </c:pt>
                  <c:pt idx="10">
                    <c:v>XPS 13 2-in-1</c:v>
                  </c:pt>
                  <c:pt idx="11">
                    <c:v>XPS 15 2020</c:v>
                  </c:pt>
                  <c:pt idx="12">
                    <c:v>MAG-15</c:v>
                  </c:pt>
                  <c:pt idx="13">
                    <c:v>MAX-15</c:v>
                  </c:pt>
                  <c:pt idx="14">
                    <c:v>MECH-15 G3</c:v>
                  </c:pt>
                  <c:pt idx="15">
                    <c:v>RP-15</c:v>
                  </c:pt>
                  <c:pt idx="16">
                    <c:v>OMEN 15</c:v>
                  </c:pt>
                  <c:pt idx="17">
                    <c:v>Spectre x360</c:v>
                  </c:pt>
                  <c:pt idx="18">
                    <c:v>Surface Book 2</c:v>
                  </c:pt>
                  <c:pt idx="19">
                    <c:v>Surface Book 3</c:v>
                  </c:pt>
                  <c:pt idx="20">
                    <c:v>Surface Laptop 3</c:v>
                  </c:pt>
                  <c:pt idx="21">
                    <c:v>Surface Pro 7</c:v>
                  </c:pt>
                  <c:pt idx="22">
                    <c:v>GS66</c:v>
                  </c:pt>
                  <c:pt idx="23">
                    <c:v>Blade 15</c:v>
                  </c:pt>
                  <c:pt idx="24">
                    <c:v>Blade Stealth 13</c:v>
                  </c:pt>
                </c:lvl>
                <c:lvl>
                  <c:pt idx="0">
                    <c:v>ALIENWARE</c:v>
                  </c:pt>
                  <c:pt idx="1">
                    <c:v>ASUS</c:v>
                  </c:pt>
                  <c:pt idx="7">
                    <c:v>DELL</c:v>
                  </c:pt>
                  <c:pt idx="12">
                    <c:v>Eluktronics</c:v>
                  </c:pt>
                  <c:pt idx="16">
                    <c:v>HP</c:v>
                  </c:pt>
                  <c:pt idx="18">
                    <c:v>MICROSOFT</c:v>
                  </c:pt>
                  <c:pt idx="22">
                    <c:v>MSI</c:v>
                  </c:pt>
                  <c:pt idx="23">
                    <c:v>Razer</c:v>
                  </c:pt>
                </c:lvl>
              </c:multiLvlStrCache>
            </c:multiLvlStrRef>
          </c:cat>
          <c:val>
            <c:numRef>
              <c:f>LTM[[#Headers],[Weight]]</c:f>
              <c:numCache>
                <c:formatCode>General</c:formatCode>
                <c:ptCount val="25"/>
                <c:pt idx="0">
                  <c:v>2140</c:v>
                </c:pt>
                <c:pt idx="1">
                  <c:v>1600</c:v>
                </c:pt>
                <c:pt idx="2">
                  <c:v>2100</c:v>
                </c:pt>
                <c:pt idx="3">
                  <c:v>2300</c:v>
                </c:pt>
                <c:pt idx="4">
                  <c:v>1179.340162</c:v>
                </c:pt>
                <c:pt idx="5">
                  <c:v>1632.932532</c:v>
                </c:pt>
                <c:pt idx="6">
                  <c:v>1900</c:v>
                </c:pt>
                <c:pt idx="7">
                  <c:v>2340</c:v>
                </c:pt>
                <c:pt idx="8">
                  <c:v>2340</c:v>
                </c:pt>
                <c:pt idx="9">
                  <c:v>1180</c:v>
                </c:pt>
                <c:pt idx="10">
                  <c:v>1315.4178730000001</c:v>
                </c:pt>
                <c:pt idx="11">
                  <c:v>2050</c:v>
                </c:pt>
                <c:pt idx="12">
                  <c:v>1880</c:v>
                </c:pt>
                <c:pt idx="13">
                  <c:v>1814.3694800000001</c:v>
                </c:pt>
                <c:pt idx="14">
                  <c:v>2122.8119999999999</c:v>
                </c:pt>
                <c:pt idx="15">
                  <c:v>1950.4469999999999</c:v>
                </c:pt>
                <c:pt idx="16">
                  <c:v>2460</c:v>
                </c:pt>
                <c:pt idx="17">
                  <c:v>1324.4897204000001</c:v>
                </c:pt>
                <c:pt idx="18">
                  <c:v>1534</c:v>
                </c:pt>
                <c:pt idx="19">
                  <c:v>1642</c:v>
                </c:pt>
                <c:pt idx="20">
                  <c:v>1288</c:v>
                </c:pt>
                <c:pt idx="21">
                  <c:v>800</c:v>
                </c:pt>
                <c:pt idx="22">
                  <c:v>2100.1329999999998</c:v>
                </c:pt>
                <c:pt idx="23">
                  <c:v>2100</c:v>
                </c:pt>
                <c:pt idx="24">
                  <c:v>1400</c:v>
                </c:pt>
              </c:numCache>
            </c:numRef>
          </c:val>
          <c:extLst>
            <c:ext xmlns:c16="http://schemas.microsoft.com/office/drawing/2014/chart" uri="{C3380CC4-5D6E-409C-BE32-E72D297353CC}">
              <c16:uniqueId val="{00000000-9683-4652-91A8-018C6FB07704}"/>
            </c:ext>
          </c:extLst>
        </c:ser>
        <c:dLbls>
          <c:dLblPos val="inEnd"/>
          <c:showLegendKey val="0"/>
          <c:showVal val="1"/>
          <c:showCatName val="0"/>
          <c:showSerName val="0"/>
          <c:showPercent val="0"/>
          <c:showBubbleSize val="0"/>
        </c:dLbls>
        <c:gapWidth val="115"/>
        <c:overlap val="-20"/>
        <c:axId val="1776970015"/>
        <c:axId val="1918799839"/>
      </c:barChart>
      <c:catAx>
        <c:axId val="17769700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799839"/>
        <c:crosses val="autoZero"/>
        <c:auto val="1"/>
        <c:lblAlgn val="ctr"/>
        <c:lblOffset val="100"/>
        <c:noMultiLvlLbl val="0"/>
      </c:catAx>
      <c:valAx>
        <c:axId val="1918799839"/>
        <c:scaling>
          <c:orientation val="minMax"/>
        </c:scaling>
        <c:delete val="0"/>
        <c:axPos val="b"/>
        <c:majorGridlines>
          <c:spPr>
            <a:ln w="9525" cap="flat" cmpd="sng" algn="ctr">
              <a:solidFill>
                <a:schemeClr val="lt1">
                  <a:lumMod val="95000"/>
                  <a:alpha val="10000"/>
                </a:schemeClr>
              </a:solidFill>
              <a:round/>
            </a:ln>
            <a:effectLst/>
          </c:spPr>
        </c:majorGridlines>
        <c:numFmt formatCode="[&lt;1000]0&quot; g&quot;;0.00,&quot;Kg&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697001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[Links and stuffs.xlsx]DB W!PivotTable10</c:name>
    <c:fmtId val="3"/>
  </c:pivotSource>
  <c:chart>
    <c:title>
      <c:tx>
        <c:strRef>
          <c:f>LTM[[#Headers],[Battery]]</c:f>
          <c:strCache>
            <c:ptCount val="1"/>
            <c:pt idx="0">
              <c:v>Battery</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 Wh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LTM[[#Headers],[Battery]]</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 Wh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LTM[[#Headers],[Battery]]</c:f>
              <c:multiLvlStrCache>
                <c:ptCount val="25"/>
                <c:lvl>
                  <c:pt idx="0">
                    <c:v>M15</c:v>
                  </c:pt>
                  <c:pt idx="1">
                    <c:v>ROG Zephyrus G14</c:v>
                  </c:pt>
                  <c:pt idx="2">
                    <c:v>ROG Zephyrus G15</c:v>
                  </c:pt>
                  <c:pt idx="3">
                    <c:v>TUF A15</c:v>
                  </c:pt>
                  <c:pt idx="4">
                    <c:v>ZenBook 13</c:v>
                  </c:pt>
                  <c:pt idx="5">
                    <c:v>ZenBook 15</c:v>
                  </c:pt>
                  <c:pt idx="6">
                    <c:v>Zephyrus M15</c:v>
                  </c:pt>
                  <c:pt idx="7">
                    <c:v>Dell G5 15</c:v>
                  </c:pt>
                  <c:pt idx="8">
                    <c:v>Dell G5 15 SE</c:v>
                  </c:pt>
                  <c:pt idx="9">
                    <c:v>XPS 13</c:v>
                  </c:pt>
                  <c:pt idx="10">
                    <c:v>XPS 13 2-in-1</c:v>
                  </c:pt>
                  <c:pt idx="11">
                    <c:v>XPS 15 2020</c:v>
                  </c:pt>
                  <c:pt idx="12">
                    <c:v>MAG-15</c:v>
                  </c:pt>
                  <c:pt idx="13">
                    <c:v>MAX-15</c:v>
                  </c:pt>
                  <c:pt idx="14">
                    <c:v>MECH-15 G3</c:v>
                  </c:pt>
                  <c:pt idx="15">
                    <c:v>RP-15</c:v>
                  </c:pt>
                  <c:pt idx="16">
                    <c:v>OMEN 15</c:v>
                  </c:pt>
                  <c:pt idx="17">
                    <c:v>Spectre x360</c:v>
                  </c:pt>
                  <c:pt idx="18">
                    <c:v>Surface Book 2</c:v>
                  </c:pt>
                  <c:pt idx="19">
                    <c:v>Surface Book 3</c:v>
                  </c:pt>
                  <c:pt idx="20">
                    <c:v>Surface Laptop 3</c:v>
                  </c:pt>
                  <c:pt idx="21">
                    <c:v>Surface Pro 7</c:v>
                  </c:pt>
                  <c:pt idx="22">
                    <c:v>GS66</c:v>
                  </c:pt>
                  <c:pt idx="23">
                    <c:v>Blade 15</c:v>
                  </c:pt>
                  <c:pt idx="24">
                    <c:v>Blade Stealth 13</c:v>
                  </c:pt>
                </c:lvl>
                <c:lvl>
                  <c:pt idx="0">
                    <c:v>ALIENWARE</c:v>
                  </c:pt>
                  <c:pt idx="1">
                    <c:v>ASUS</c:v>
                  </c:pt>
                  <c:pt idx="7">
                    <c:v>DELL</c:v>
                  </c:pt>
                  <c:pt idx="12">
                    <c:v>Eluktronics</c:v>
                  </c:pt>
                  <c:pt idx="16">
                    <c:v>HP</c:v>
                  </c:pt>
                  <c:pt idx="18">
                    <c:v>MICROSOFT</c:v>
                  </c:pt>
                  <c:pt idx="22">
                    <c:v>MSI</c:v>
                  </c:pt>
                  <c:pt idx="23">
                    <c:v>Razer</c:v>
                  </c:pt>
                </c:lvl>
              </c:multiLvlStrCache>
            </c:multiLvlStrRef>
          </c:cat>
          <c:val>
            <c:numRef>
              <c:f>LTM[[#Headers],[Battery]]</c:f>
              <c:numCache>
                <c:formatCode>General</c:formatCode>
                <c:ptCount val="25"/>
                <c:pt idx="0">
                  <c:v>76</c:v>
                </c:pt>
                <c:pt idx="1">
                  <c:v>76</c:v>
                </c:pt>
                <c:pt idx="2">
                  <c:v>76</c:v>
                </c:pt>
                <c:pt idx="3">
                  <c:v>90</c:v>
                </c:pt>
                <c:pt idx="4">
                  <c:v>50</c:v>
                </c:pt>
                <c:pt idx="5">
                  <c:v>71</c:v>
                </c:pt>
                <c:pt idx="6">
                  <c:v>76</c:v>
                </c:pt>
                <c:pt idx="7">
                  <c:v>68</c:v>
                </c:pt>
                <c:pt idx="8">
                  <c:v>51</c:v>
                </c:pt>
                <c:pt idx="9">
                  <c:v>52</c:v>
                </c:pt>
                <c:pt idx="10">
                  <c:v>51</c:v>
                </c:pt>
                <c:pt idx="11">
                  <c:v>86</c:v>
                </c:pt>
                <c:pt idx="12">
                  <c:v>94</c:v>
                </c:pt>
                <c:pt idx="13">
                  <c:v>60</c:v>
                </c:pt>
                <c:pt idx="14">
                  <c:v>94</c:v>
                </c:pt>
                <c:pt idx="15">
                  <c:v>62.36</c:v>
                </c:pt>
                <c:pt idx="16">
                  <c:v>70.900000000000006</c:v>
                </c:pt>
                <c:pt idx="17">
                  <c:v>61</c:v>
                </c:pt>
                <c:pt idx="18">
                  <c:v>70</c:v>
                </c:pt>
                <c:pt idx="19">
                  <c:v>85</c:v>
                </c:pt>
                <c:pt idx="20">
                  <c:v>45.8</c:v>
                </c:pt>
                <c:pt idx="21">
                  <c:v>43.3</c:v>
                </c:pt>
                <c:pt idx="22">
                  <c:v>99.9</c:v>
                </c:pt>
                <c:pt idx="23">
                  <c:v>65</c:v>
                </c:pt>
                <c:pt idx="24">
                  <c:v>53.1</c:v>
                </c:pt>
              </c:numCache>
            </c:numRef>
          </c:val>
          <c:extLst>
            <c:ext xmlns:c16="http://schemas.microsoft.com/office/drawing/2014/chart" uri="{C3380CC4-5D6E-409C-BE32-E72D297353CC}">
              <c16:uniqueId val="{00000000-CD5C-4EBF-849C-8173EF5CBC00}"/>
            </c:ext>
          </c:extLst>
        </c:ser>
        <c:dLbls>
          <c:dLblPos val="inEnd"/>
          <c:showLegendKey val="0"/>
          <c:showVal val="1"/>
          <c:showCatName val="0"/>
          <c:showSerName val="0"/>
          <c:showPercent val="0"/>
          <c:showBubbleSize val="0"/>
        </c:dLbls>
        <c:gapWidth val="115"/>
        <c:overlap val="-20"/>
        <c:axId val="1776984415"/>
        <c:axId val="1092451951"/>
      </c:barChart>
      <c:catAx>
        <c:axId val="17769844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451951"/>
        <c:crosses val="autoZero"/>
        <c:auto val="1"/>
        <c:lblAlgn val="ctr"/>
        <c:lblOffset val="100"/>
        <c:noMultiLvlLbl val="0"/>
      </c:catAx>
      <c:valAx>
        <c:axId val="1092451951"/>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698441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[Links and stuffs.xlsx]DB W!PivotTable11</c:name>
    <c:fmtId val="3"/>
  </c:pivotSource>
  <c:chart>
    <c:title>
      <c:tx>
        <c:strRef>
          <c:f>LTM[[#Headers],[Price]]</c:f>
          <c:strCache>
            <c:ptCount val="1"/>
            <c:pt idx="0">
              <c:v>Price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LTM[[#Headers],[Price]]</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LTM[[#Headers],[Price]]</c:f>
              <c:multiLvlStrCache>
                <c:ptCount val="25"/>
                <c:lvl>
                  <c:pt idx="0">
                    <c:v>M15</c:v>
                  </c:pt>
                  <c:pt idx="1">
                    <c:v>ROG Zephyrus G14</c:v>
                  </c:pt>
                  <c:pt idx="2">
                    <c:v>ROG Zephyrus G15</c:v>
                  </c:pt>
                  <c:pt idx="3">
                    <c:v>TUF A15</c:v>
                  </c:pt>
                  <c:pt idx="4">
                    <c:v>ZenBook 13</c:v>
                  </c:pt>
                  <c:pt idx="5">
                    <c:v>ZenBook 15</c:v>
                  </c:pt>
                  <c:pt idx="6">
                    <c:v>Zephyrus M15</c:v>
                  </c:pt>
                  <c:pt idx="7">
                    <c:v>Dell G5 15</c:v>
                  </c:pt>
                  <c:pt idx="8">
                    <c:v>Dell G5 15 SE</c:v>
                  </c:pt>
                  <c:pt idx="9">
                    <c:v>XPS 13</c:v>
                  </c:pt>
                  <c:pt idx="10">
                    <c:v>XPS 13 2-in-1</c:v>
                  </c:pt>
                  <c:pt idx="11">
                    <c:v>XPS 15 2020</c:v>
                  </c:pt>
                  <c:pt idx="12">
                    <c:v>MAG-15</c:v>
                  </c:pt>
                  <c:pt idx="13">
                    <c:v>MAX-15</c:v>
                  </c:pt>
                  <c:pt idx="14">
                    <c:v>MECH-15 G3</c:v>
                  </c:pt>
                  <c:pt idx="15">
                    <c:v>RP-15</c:v>
                  </c:pt>
                  <c:pt idx="16">
                    <c:v>OMEN 15</c:v>
                  </c:pt>
                  <c:pt idx="17">
                    <c:v>Spectre x360</c:v>
                  </c:pt>
                  <c:pt idx="18">
                    <c:v>Surface Book 2</c:v>
                  </c:pt>
                  <c:pt idx="19">
                    <c:v>Surface Book 3</c:v>
                  </c:pt>
                  <c:pt idx="20">
                    <c:v>Surface Laptop 3</c:v>
                  </c:pt>
                  <c:pt idx="21">
                    <c:v>Surface Pro 7</c:v>
                  </c:pt>
                  <c:pt idx="22">
                    <c:v>GS66</c:v>
                  </c:pt>
                  <c:pt idx="23">
                    <c:v>Blade 15</c:v>
                  </c:pt>
                  <c:pt idx="24">
                    <c:v>Blade Stealth 13</c:v>
                  </c:pt>
                </c:lvl>
                <c:lvl>
                  <c:pt idx="0">
                    <c:v>ALIENWARE</c:v>
                  </c:pt>
                  <c:pt idx="1">
                    <c:v>ASUS</c:v>
                  </c:pt>
                  <c:pt idx="7">
                    <c:v>DELL</c:v>
                  </c:pt>
                  <c:pt idx="12">
                    <c:v>Eluktronics</c:v>
                  </c:pt>
                  <c:pt idx="16">
                    <c:v>HP</c:v>
                  </c:pt>
                  <c:pt idx="18">
                    <c:v>MICROSOFT</c:v>
                  </c:pt>
                  <c:pt idx="22">
                    <c:v>MSI</c:v>
                  </c:pt>
                  <c:pt idx="23">
                    <c:v>Razer</c:v>
                  </c:pt>
                </c:lvl>
              </c:multiLvlStrCache>
            </c:multiLvlStrRef>
          </c:cat>
          <c:val>
            <c:numRef>
              <c:f>LTM[[#Headers],[Price]]</c:f>
              <c:numCache>
                <c:formatCode>General</c:formatCode>
                <c:ptCount val="25"/>
                <c:pt idx="0">
                  <c:v>1500</c:v>
                </c:pt>
                <c:pt idx="1">
                  <c:v>1500</c:v>
                </c:pt>
                <c:pt idx="2">
                  <c:v>1400</c:v>
                </c:pt>
                <c:pt idx="3">
                  <c:v>1300</c:v>
                </c:pt>
                <c:pt idx="4">
                  <c:v>800</c:v>
                </c:pt>
                <c:pt idx="5">
                  <c:v>1400</c:v>
                </c:pt>
                <c:pt idx="6">
                  <c:v>1300</c:v>
                </c:pt>
                <c:pt idx="7">
                  <c:v>1380</c:v>
                </c:pt>
                <c:pt idx="8">
                  <c:v>1200</c:v>
                </c:pt>
                <c:pt idx="9">
                  <c:v>1200</c:v>
                </c:pt>
                <c:pt idx="10">
                  <c:v>1400</c:v>
                </c:pt>
                <c:pt idx="11">
                  <c:v>1749.99</c:v>
                </c:pt>
                <c:pt idx="12">
                  <c:v>1500</c:v>
                </c:pt>
                <c:pt idx="13">
                  <c:v>1400</c:v>
                </c:pt>
                <c:pt idx="14">
                  <c:v>2000</c:v>
                </c:pt>
                <c:pt idx="15">
                  <c:v>1250</c:v>
                </c:pt>
                <c:pt idx="16">
                  <c:v>1350</c:v>
                </c:pt>
                <c:pt idx="17">
                  <c:v>1000</c:v>
                </c:pt>
                <c:pt idx="18">
                  <c:v>1300</c:v>
                </c:pt>
                <c:pt idx="19">
                  <c:v>2000</c:v>
                </c:pt>
                <c:pt idx="20">
                  <c:v>1300</c:v>
                </c:pt>
                <c:pt idx="21">
                  <c:v>1160</c:v>
                </c:pt>
                <c:pt idx="22">
                  <c:v>1500</c:v>
                </c:pt>
                <c:pt idx="23">
                  <c:v>1399.99</c:v>
                </c:pt>
                <c:pt idx="24">
                  <c:v>1499.99</c:v>
                </c:pt>
              </c:numCache>
            </c:numRef>
          </c:val>
          <c:extLst>
            <c:ext xmlns:c16="http://schemas.microsoft.com/office/drawing/2014/chart" uri="{C3380CC4-5D6E-409C-BE32-E72D297353CC}">
              <c16:uniqueId val="{00000000-B7A7-4FD1-93B0-34A3F9C07B02}"/>
            </c:ext>
          </c:extLst>
        </c:ser>
        <c:dLbls>
          <c:dLblPos val="inEnd"/>
          <c:showLegendKey val="0"/>
          <c:showVal val="1"/>
          <c:showCatName val="0"/>
          <c:showSerName val="0"/>
          <c:showPercent val="0"/>
          <c:showBubbleSize val="0"/>
        </c:dLbls>
        <c:gapWidth val="115"/>
        <c:overlap val="-20"/>
        <c:axId val="1634277327"/>
        <c:axId val="1562073631"/>
      </c:barChart>
      <c:catAx>
        <c:axId val="1634277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073631"/>
        <c:crosses val="autoZero"/>
        <c:auto val="1"/>
        <c:lblAlgn val="ctr"/>
        <c:lblOffset val="100"/>
        <c:noMultiLvlLbl val="0"/>
      </c:catAx>
      <c:valAx>
        <c:axId val="1562073631"/>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4277327"/>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[Links and stuffs.xlsx]DB W!PivotTable12</c:name>
    <c:fmtId val="3"/>
  </c:pivotSource>
  <c:chart>
    <c:title>
      <c:tx>
        <c:strRef>
          <c:f>LTM[[#Headers],[Ram]]</c:f>
          <c:strCache>
            <c:ptCount val="1"/>
            <c:pt idx="0">
              <c:v>Ram</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LTM[[#Headers],[Ram]]</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LTM[[#Headers],[Ram]]</c:f>
              <c:multiLvlStrCache>
                <c:ptCount val="25"/>
                <c:lvl>
                  <c:pt idx="0">
                    <c:v>M15</c:v>
                  </c:pt>
                  <c:pt idx="1">
                    <c:v>ROG Zephyrus G14</c:v>
                  </c:pt>
                  <c:pt idx="2">
                    <c:v>ROG Zephyrus G15</c:v>
                  </c:pt>
                  <c:pt idx="3">
                    <c:v>TUF A15</c:v>
                  </c:pt>
                  <c:pt idx="4">
                    <c:v>ZenBook 13</c:v>
                  </c:pt>
                  <c:pt idx="5">
                    <c:v>ZenBook 15</c:v>
                  </c:pt>
                  <c:pt idx="6">
                    <c:v>Zephyrus M15</c:v>
                  </c:pt>
                  <c:pt idx="7">
                    <c:v>Dell G5 15</c:v>
                  </c:pt>
                  <c:pt idx="8">
                    <c:v>Dell G5 15 SE</c:v>
                  </c:pt>
                  <c:pt idx="9">
                    <c:v>XPS 13</c:v>
                  </c:pt>
                  <c:pt idx="10">
                    <c:v>XPS 13 2-in-1</c:v>
                  </c:pt>
                  <c:pt idx="11">
                    <c:v>XPS 15 2020</c:v>
                  </c:pt>
                  <c:pt idx="12">
                    <c:v>MAG-15</c:v>
                  </c:pt>
                  <c:pt idx="13">
                    <c:v>MAX-15</c:v>
                  </c:pt>
                  <c:pt idx="14">
                    <c:v>MECH-15 G3</c:v>
                  </c:pt>
                  <c:pt idx="15">
                    <c:v>RP-15</c:v>
                  </c:pt>
                  <c:pt idx="16">
                    <c:v>OMEN 15</c:v>
                  </c:pt>
                  <c:pt idx="17">
                    <c:v>Spectre x360</c:v>
                  </c:pt>
                  <c:pt idx="18">
                    <c:v>Surface Book 2</c:v>
                  </c:pt>
                  <c:pt idx="19">
                    <c:v>Surface Book 3</c:v>
                  </c:pt>
                  <c:pt idx="20">
                    <c:v>Surface Laptop 3</c:v>
                  </c:pt>
                  <c:pt idx="21">
                    <c:v>Surface Pro 7</c:v>
                  </c:pt>
                  <c:pt idx="22">
                    <c:v>GS66</c:v>
                  </c:pt>
                  <c:pt idx="23">
                    <c:v>Blade 15</c:v>
                  </c:pt>
                  <c:pt idx="24">
                    <c:v>Blade Stealth 13</c:v>
                  </c:pt>
                </c:lvl>
                <c:lvl>
                  <c:pt idx="0">
                    <c:v>ALIENWARE</c:v>
                  </c:pt>
                  <c:pt idx="1">
                    <c:v>ASUS</c:v>
                  </c:pt>
                  <c:pt idx="7">
                    <c:v>DELL</c:v>
                  </c:pt>
                  <c:pt idx="12">
                    <c:v>Eluktronics</c:v>
                  </c:pt>
                  <c:pt idx="16">
                    <c:v>HP</c:v>
                  </c:pt>
                  <c:pt idx="18">
                    <c:v>MICROSOFT</c:v>
                  </c:pt>
                  <c:pt idx="22">
                    <c:v>MSI</c:v>
                  </c:pt>
                  <c:pt idx="23">
                    <c:v>Razer</c:v>
                  </c:pt>
                </c:lvl>
              </c:multiLvlStrCache>
            </c:multiLvlStrRef>
          </c:cat>
          <c:val>
            <c:numRef>
              <c:f>LTM[[#Headers],[Ram]]</c:f>
              <c:numCache>
                <c:formatCode>General</c:formatCode>
                <c:ptCount val="25"/>
                <c:pt idx="0">
                  <c:v>16</c:v>
                </c:pt>
                <c:pt idx="1">
                  <c:v>16</c:v>
                </c:pt>
                <c:pt idx="2">
                  <c:v>16</c:v>
                </c:pt>
                <c:pt idx="3">
                  <c:v>16</c:v>
                </c:pt>
                <c:pt idx="4">
                  <c:v>8</c:v>
                </c:pt>
                <c:pt idx="5">
                  <c:v>16</c:v>
                </c:pt>
                <c:pt idx="6">
                  <c:v>16</c:v>
                </c:pt>
                <c:pt idx="7">
                  <c:v>16</c:v>
                </c:pt>
                <c:pt idx="8">
                  <c:v>16</c:v>
                </c:pt>
                <c:pt idx="9">
                  <c:v>8</c:v>
                </c:pt>
                <c:pt idx="10">
                  <c:v>8</c:v>
                </c:pt>
                <c:pt idx="11">
                  <c:v>8</c:v>
                </c:pt>
                <c:pt idx="12">
                  <c:v>16</c:v>
                </c:pt>
                <c:pt idx="13">
                  <c:v>16</c:v>
                </c:pt>
                <c:pt idx="14">
                  <c:v>16</c:v>
                </c:pt>
                <c:pt idx="15">
                  <c:v>16</c:v>
                </c:pt>
                <c:pt idx="16">
                  <c:v>16</c:v>
                </c:pt>
                <c:pt idx="17">
                  <c:v>8</c:v>
                </c:pt>
                <c:pt idx="18">
                  <c:v>8</c:v>
                </c:pt>
                <c:pt idx="19">
                  <c:v>16</c:v>
                </c:pt>
                <c:pt idx="20">
                  <c:v>8</c:v>
                </c:pt>
                <c:pt idx="21">
                  <c:v>8</c:v>
                </c:pt>
                <c:pt idx="22">
                  <c:v>16</c:v>
                </c:pt>
                <c:pt idx="23">
                  <c:v>16</c:v>
                </c:pt>
                <c:pt idx="24">
                  <c:v>16</c:v>
                </c:pt>
              </c:numCache>
            </c:numRef>
          </c:val>
          <c:extLst>
            <c:ext xmlns:c16="http://schemas.microsoft.com/office/drawing/2014/chart" uri="{C3380CC4-5D6E-409C-BE32-E72D297353CC}">
              <c16:uniqueId val="{00000000-821C-4CE3-A063-E4F9A061B80C}"/>
            </c:ext>
          </c:extLst>
        </c:ser>
        <c:dLbls>
          <c:dLblPos val="inEnd"/>
          <c:showLegendKey val="0"/>
          <c:showVal val="1"/>
          <c:showCatName val="0"/>
          <c:showSerName val="0"/>
          <c:showPercent val="0"/>
          <c:showBubbleSize val="0"/>
        </c:dLbls>
        <c:gapWidth val="115"/>
        <c:overlap val="-20"/>
        <c:axId val="1550476623"/>
        <c:axId val="1037774751"/>
      </c:barChart>
      <c:catAx>
        <c:axId val="1550476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74751"/>
        <c:crosses val="autoZero"/>
        <c:auto val="1"/>
        <c:lblAlgn val="ctr"/>
        <c:lblOffset val="100"/>
        <c:noMultiLvlLbl val="0"/>
      </c:catAx>
      <c:valAx>
        <c:axId val="1037774751"/>
        <c:scaling>
          <c:orientation val="minMax"/>
        </c:scaling>
        <c:delete val="0"/>
        <c:axPos val="b"/>
        <c:majorGridlines>
          <c:spPr>
            <a:ln w="9525" cap="flat" cmpd="sng" algn="ctr">
              <a:solidFill>
                <a:schemeClr val="lt1">
                  <a:lumMod val="95000"/>
                  <a:alpha val="10000"/>
                </a:schemeClr>
              </a:solidFill>
              <a:round/>
            </a:ln>
            <a:effectLst/>
          </c:spPr>
        </c:majorGridlines>
        <c:numFmt formatCode="0\ &quot;G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047662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[Links and stuffs.xlsx]DB W!PivotTable13</c:name>
    <c:fmtId val="3"/>
  </c:pivotSource>
  <c:chart>
    <c:title>
      <c:tx>
        <c:strRef>
          <c:f>LTM[[#Headers],[Size]]</c:f>
          <c:strCache>
            <c:ptCount val="1"/>
            <c:pt idx="0">
              <c:v>Size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LTM[[#Headers],[Size]]</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LTM[[#Headers],[Size]]</c:f>
              <c:multiLvlStrCache>
                <c:ptCount val="25"/>
                <c:lvl>
                  <c:pt idx="0">
                    <c:v>M15</c:v>
                  </c:pt>
                  <c:pt idx="1">
                    <c:v>ROG Zephyrus G14</c:v>
                  </c:pt>
                  <c:pt idx="2">
                    <c:v>ROG Zephyrus G15</c:v>
                  </c:pt>
                  <c:pt idx="3">
                    <c:v>TUF A15</c:v>
                  </c:pt>
                  <c:pt idx="4">
                    <c:v>ZenBook 13</c:v>
                  </c:pt>
                  <c:pt idx="5">
                    <c:v>ZenBook 15</c:v>
                  </c:pt>
                  <c:pt idx="6">
                    <c:v>Zephyrus M15</c:v>
                  </c:pt>
                  <c:pt idx="7">
                    <c:v>Dell G5 15</c:v>
                  </c:pt>
                  <c:pt idx="8">
                    <c:v>Dell G5 15 SE</c:v>
                  </c:pt>
                  <c:pt idx="9">
                    <c:v>XPS 13</c:v>
                  </c:pt>
                  <c:pt idx="10">
                    <c:v>XPS 13 2-in-1</c:v>
                  </c:pt>
                  <c:pt idx="11">
                    <c:v>XPS 15 2020</c:v>
                  </c:pt>
                  <c:pt idx="12">
                    <c:v>MAG-15</c:v>
                  </c:pt>
                  <c:pt idx="13">
                    <c:v>MAX-15</c:v>
                  </c:pt>
                  <c:pt idx="14">
                    <c:v>MECH-15 G3</c:v>
                  </c:pt>
                  <c:pt idx="15">
                    <c:v>RP-15</c:v>
                  </c:pt>
                  <c:pt idx="16">
                    <c:v>OMEN 15</c:v>
                  </c:pt>
                  <c:pt idx="17">
                    <c:v>Spectre x360</c:v>
                  </c:pt>
                  <c:pt idx="18">
                    <c:v>Surface Book 2</c:v>
                  </c:pt>
                  <c:pt idx="19">
                    <c:v>Surface Book 3</c:v>
                  </c:pt>
                  <c:pt idx="20">
                    <c:v>Surface Laptop 3</c:v>
                  </c:pt>
                  <c:pt idx="21">
                    <c:v>Surface Pro 7</c:v>
                  </c:pt>
                  <c:pt idx="22">
                    <c:v>GS66</c:v>
                  </c:pt>
                  <c:pt idx="23">
                    <c:v>Blade 15</c:v>
                  </c:pt>
                  <c:pt idx="24">
                    <c:v>Blade Stealth 13</c:v>
                  </c:pt>
                </c:lvl>
                <c:lvl>
                  <c:pt idx="0">
                    <c:v>ALIENWARE</c:v>
                  </c:pt>
                  <c:pt idx="1">
                    <c:v>ASUS</c:v>
                  </c:pt>
                  <c:pt idx="7">
                    <c:v>DELL</c:v>
                  </c:pt>
                  <c:pt idx="12">
                    <c:v>Eluktronics</c:v>
                  </c:pt>
                  <c:pt idx="16">
                    <c:v>HP</c:v>
                  </c:pt>
                  <c:pt idx="18">
                    <c:v>MICROSOFT</c:v>
                  </c:pt>
                  <c:pt idx="22">
                    <c:v>MSI</c:v>
                  </c:pt>
                  <c:pt idx="23">
                    <c:v>Razer</c:v>
                  </c:pt>
                </c:lvl>
              </c:multiLvlStrCache>
            </c:multiLvlStrRef>
          </c:cat>
          <c:val>
            <c:numRef>
              <c:f>LTM[[#Headers],[Size]]</c:f>
              <c:numCache>
                <c:formatCode>General</c:formatCode>
                <c:ptCount val="25"/>
                <c:pt idx="0">
                  <c:v>15.6</c:v>
                </c:pt>
                <c:pt idx="1">
                  <c:v>14</c:v>
                </c:pt>
                <c:pt idx="2">
                  <c:v>15.6</c:v>
                </c:pt>
                <c:pt idx="3">
                  <c:v>15.6</c:v>
                </c:pt>
                <c:pt idx="4">
                  <c:v>13.3</c:v>
                </c:pt>
                <c:pt idx="5">
                  <c:v>15.6</c:v>
                </c:pt>
                <c:pt idx="6">
                  <c:v>15.6</c:v>
                </c:pt>
                <c:pt idx="7">
                  <c:v>15.6</c:v>
                </c:pt>
                <c:pt idx="8">
                  <c:v>15.6</c:v>
                </c:pt>
                <c:pt idx="9">
                  <c:v>13.6</c:v>
                </c:pt>
                <c:pt idx="10">
                  <c:v>13.4</c:v>
                </c:pt>
                <c:pt idx="11">
                  <c:v>15.6</c:v>
                </c:pt>
                <c:pt idx="12">
                  <c:v>15.6</c:v>
                </c:pt>
                <c:pt idx="13">
                  <c:v>15.6</c:v>
                </c:pt>
                <c:pt idx="14">
                  <c:v>15.6</c:v>
                </c:pt>
                <c:pt idx="15">
                  <c:v>15.6</c:v>
                </c:pt>
                <c:pt idx="16">
                  <c:v>15.6</c:v>
                </c:pt>
                <c:pt idx="17">
                  <c:v>13.3</c:v>
                </c:pt>
                <c:pt idx="18">
                  <c:v>13.5</c:v>
                </c:pt>
                <c:pt idx="19">
                  <c:v>13.5</c:v>
                </c:pt>
                <c:pt idx="20">
                  <c:v>13.5</c:v>
                </c:pt>
                <c:pt idx="21">
                  <c:v>13.3</c:v>
                </c:pt>
                <c:pt idx="22">
                  <c:v>15.6</c:v>
                </c:pt>
                <c:pt idx="23">
                  <c:v>15.6</c:v>
                </c:pt>
                <c:pt idx="24">
                  <c:v>13.3</c:v>
                </c:pt>
              </c:numCache>
            </c:numRef>
          </c:val>
          <c:extLst>
            <c:ext xmlns:c16="http://schemas.microsoft.com/office/drawing/2014/chart" uri="{C3380CC4-5D6E-409C-BE32-E72D297353CC}">
              <c16:uniqueId val="{00000000-209D-4FAF-95E8-79129EF30283}"/>
            </c:ext>
          </c:extLst>
        </c:ser>
        <c:dLbls>
          <c:dLblPos val="inEnd"/>
          <c:showLegendKey val="0"/>
          <c:showVal val="1"/>
          <c:showCatName val="0"/>
          <c:showSerName val="0"/>
          <c:showPercent val="0"/>
          <c:showBubbleSize val="0"/>
        </c:dLbls>
        <c:gapWidth val="115"/>
        <c:overlap val="-20"/>
        <c:axId val="1984153343"/>
        <c:axId val="1556321631"/>
      </c:barChart>
      <c:catAx>
        <c:axId val="1984153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321631"/>
        <c:crosses val="autoZero"/>
        <c:auto val="1"/>
        <c:lblAlgn val="ctr"/>
        <c:lblOffset val="100"/>
        <c:noMultiLvlLbl val="0"/>
      </c:catAx>
      <c:valAx>
        <c:axId val="15563216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415334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9</xdr:col>
      <xdr:colOff>257175</xdr:colOff>
      <xdr:row>0</xdr:row>
      <xdr:rowOff>0</xdr:rowOff>
    </xdr:from>
    <xdr:to>
      <xdr:col>16</xdr:col>
      <xdr:colOff>66675</xdr:colOff>
      <xdr:row>3</xdr:row>
      <xdr:rowOff>76200</xdr:rowOff>
    </xdr:to>
    <mc:AlternateContent xmlns:mc="http://schemas.openxmlformats.org/markup-compatibility/2006" xmlns:a14="http://schemas.microsoft.com/office/drawing/2010/main">
      <mc:Choice Requires="a14">
        <xdr:graphicFrame macro="">
          <xdr:nvGraphicFramePr>
            <xdr:cNvPr id="2" name="Type 1">
              <a:extLst>
                <a:ext uri="{FF2B5EF4-FFF2-40B4-BE49-F238E27FC236}">
                  <a16:creationId xmlns:a16="http://schemas.microsoft.com/office/drawing/2014/main" id="{08C792A1-1370-4C3B-A022-47BCF761162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5295900" y="0"/>
              <a:ext cx="3733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257175</xdr:colOff>
      <xdr:row>3</xdr:row>
      <xdr:rowOff>190499</xdr:rowOff>
    </xdr:from>
    <xdr:to>
      <xdr:col>12</xdr:col>
      <xdr:colOff>257175</xdr:colOff>
      <xdr:row>20</xdr:row>
      <xdr:rowOff>0</xdr:rowOff>
    </xdr:to>
    <mc:AlternateContent xmlns:mc="http://schemas.openxmlformats.org/markup-compatibility/2006" xmlns:a14="http://schemas.microsoft.com/office/drawing/2010/main">
      <mc:Choice Requires="a14">
        <xdr:graphicFrame macro="">
          <xdr:nvGraphicFramePr>
            <xdr:cNvPr id="3" name="Brand 1">
              <a:extLst>
                <a:ext uri="{FF2B5EF4-FFF2-40B4-BE49-F238E27FC236}">
                  <a16:creationId xmlns:a16="http://schemas.microsoft.com/office/drawing/2014/main" id="{95FAD871-BE11-4BE4-A2FB-11274EC485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295900" y="761999"/>
              <a:ext cx="1828800" cy="304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333375</xdr:colOff>
      <xdr:row>3</xdr:row>
      <xdr:rowOff>190499</xdr:rowOff>
    </xdr:from>
    <xdr:to>
      <xdr:col>16</xdr:col>
      <xdr:colOff>66675</xdr:colOff>
      <xdr:row>20</xdr:row>
      <xdr:rowOff>0</xdr:rowOff>
    </xdr:to>
    <mc:AlternateContent xmlns:mc="http://schemas.openxmlformats.org/markup-compatibility/2006" xmlns:a14="http://schemas.microsoft.com/office/drawing/2010/main">
      <mc:Choice Requires="a14">
        <xdr:graphicFrame macro="">
          <xdr:nvGraphicFramePr>
            <xdr:cNvPr id="4" name="Model 1">
              <a:extLst>
                <a:ext uri="{FF2B5EF4-FFF2-40B4-BE49-F238E27FC236}">
                  <a16:creationId xmlns:a16="http://schemas.microsoft.com/office/drawing/2014/main" id="{D1143F72-46BA-4853-AE09-9064EC3DFC7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7200900" y="761999"/>
              <a:ext cx="1828800" cy="304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9</xdr:col>
      <xdr:colOff>142874</xdr:colOff>
      <xdr:row>20</xdr:row>
      <xdr:rowOff>0</xdr:rowOff>
    </xdr:to>
    <xdr:graphicFrame macro="">
      <xdr:nvGraphicFramePr>
        <xdr:cNvPr id="5" name="Chart 4">
          <a:extLst>
            <a:ext uri="{FF2B5EF4-FFF2-40B4-BE49-F238E27FC236}">
              <a16:creationId xmlns:a16="http://schemas.microsoft.com/office/drawing/2014/main" id="{418A2747-E7EA-48E9-A78F-2D89627A6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9524</xdr:colOff>
      <xdr:row>0</xdr:row>
      <xdr:rowOff>0</xdr:rowOff>
    </xdr:from>
    <xdr:to>
      <xdr:col>28</xdr:col>
      <xdr:colOff>0</xdr:colOff>
      <xdr:row>20</xdr:row>
      <xdr:rowOff>0</xdr:rowOff>
    </xdr:to>
    <xdr:graphicFrame macro="">
      <xdr:nvGraphicFramePr>
        <xdr:cNvPr id="9" name="Chart 8">
          <a:extLst>
            <a:ext uri="{FF2B5EF4-FFF2-40B4-BE49-F238E27FC236}">
              <a16:creationId xmlns:a16="http://schemas.microsoft.com/office/drawing/2014/main" id="{1F6F07B0-B81E-4CAB-B5E3-DDDE11C9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76199</xdr:rowOff>
    </xdr:from>
    <xdr:to>
      <xdr:col>7</xdr:col>
      <xdr:colOff>476249</xdr:colOff>
      <xdr:row>46</xdr:row>
      <xdr:rowOff>9524</xdr:rowOff>
    </xdr:to>
    <xdr:graphicFrame macro="">
      <xdr:nvGraphicFramePr>
        <xdr:cNvPr id="10" name="Chart 9">
          <a:extLst>
            <a:ext uri="{FF2B5EF4-FFF2-40B4-BE49-F238E27FC236}">
              <a16:creationId xmlns:a16="http://schemas.microsoft.com/office/drawing/2014/main" id="{7B6915DE-2A52-48C9-A8BC-401AAB994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514350</xdr:colOff>
      <xdr:row>21</xdr:row>
      <xdr:rowOff>0</xdr:rowOff>
    </xdr:from>
    <xdr:to>
      <xdr:col>13</xdr:col>
      <xdr:colOff>295275</xdr:colOff>
      <xdr:row>46</xdr:row>
      <xdr:rowOff>0</xdr:rowOff>
    </xdr:to>
    <xdr:graphicFrame macro="">
      <xdr:nvGraphicFramePr>
        <xdr:cNvPr id="11" name="Chart 10">
          <a:extLst>
            <a:ext uri="{FF2B5EF4-FFF2-40B4-BE49-F238E27FC236}">
              <a16:creationId xmlns:a16="http://schemas.microsoft.com/office/drawing/2014/main" id="{DB300103-C54C-4D86-8DD6-E1811057E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352425</xdr:colOff>
      <xdr:row>21</xdr:row>
      <xdr:rowOff>0</xdr:rowOff>
    </xdr:from>
    <xdr:to>
      <xdr:col>22</xdr:col>
      <xdr:colOff>0</xdr:colOff>
      <xdr:row>46</xdr:row>
      <xdr:rowOff>0</xdr:rowOff>
    </xdr:to>
    <xdr:graphicFrame macro="">
      <xdr:nvGraphicFramePr>
        <xdr:cNvPr id="12" name="Chart 11">
          <a:extLst>
            <a:ext uri="{FF2B5EF4-FFF2-40B4-BE49-F238E27FC236}">
              <a16:creationId xmlns:a16="http://schemas.microsoft.com/office/drawing/2014/main" id="{C29407B7-E87F-4223-A040-805669E28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85724</xdr:colOff>
      <xdr:row>20</xdr:row>
      <xdr:rowOff>76199</xdr:rowOff>
    </xdr:from>
    <xdr:to>
      <xdr:col>27</xdr:col>
      <xdr:colOff>247650</xdr:colOff>
      <xdr:row>46</xdr:row>
      <xdr:rowOff>0</xdr:rowOff>
    </xdr:to>
    <xdr:graphicFrame macro="">
      <xdr:nvGraphicFramePr>
        <xdr:cNvPr id="13" name="Chart 12">
          <a:extLst>
            <a:ext uri="{FF2B5EF4-FFF2-40B4-BE49-F238E27FC236}">
              <a16:creationId xmlns:a16="http://schemas.microsoft.com/office/drawing/2014/main" id="{212D4F65-49C6-4920-BE7E-DAC4FB31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323850</xdr:colOff>
      <xdr:row>21</xdr:row>
      <xdr:rowOff>0</xdr:rowOff>
    </xdr:from>
    <xdr:to>
      <xdr:col>33</xdr:col>
      <xdr:colOff>409575</xdr:colOff>
      <xdr:row>46</xdr:row>
      <xdr:rowOff>0</xdr:rowOff>
    </xdr:to>
    <xdr:graphicFrame macro="">
      <xdr:nvGraphicFramePr>
        <xdr:cNvPr id="14" name="Chart 13">
          <a:extLst>
            <a:ext uri="{FF2B5EF4-FFF2-40B4-BE49-F238E27FC236}">
              <a16:creationId xmlns:a16="http://schemas.microsoft.com/office/drawing/2014/main" id="{B79FBB70-D98C-4AC9-B426-FACB38D59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09722223" backgroundQuery="1" createdVersion="6" refreshedVersion="6" minRefreshableVersion="3" recordCount="0" supportSubquery="1" supportAdvancedDrill="1" xr:uid="{FD33FEFE-E17B-4A44-824E-5AD15611828E}">
  <cacheSource type="external" connectionId="1"/>
  <cacheFields count="6">
    <cacheField name="[Measures].[ModelList]" caption="ModelList" numFmtId="0" hierarchy="13" level="32767"/>
    <cacheField name="[Table13].[GPU].[GPU]" caption="GPU" numFmtId="0" hierarchy="5" level="1">
      <sharedItems count="14">
        <s v="AMD Radeon™ RX 5600M"/>
        <s v="Intel® HD Graphics 620"/>
        <s v="Intel® Iris™ Plus Graphics G4"/>
        <s v="Intel® Iris™ Plus Graphics G7"/>
        <s v="Intel® UHD Graphics 620"/>
        <s v="Intel® UHD Graphics G1"/>
        <s v="NVIDIA® GeForce® GTX 1650 Ti"/>
        <s v="NVIDIA® GeForce® RTX 2070 Super Max-P"/>
        <s v="NVIDIA® GeForce RTX™ 2060 6GB GDDR6"/>
        <s v="NVIDIA® GeForce RTX™ 2060 MAX-P 6GB GDDR6"/>
        <s v="NVIDIA® GeForce® GTX 1650 with Max-Q Design"/>
        <s v="NVIDIA® GeForce® GTX 1660 Ti (6GB GDDR6 VRAM)"/>
        <s v="A13" u="1"/>
        <s v="Adreno 650" u="1"/>
      </sharedItems>
      <extLst>
        <ext xmlns:x15="http://schemas.microsoft.com/office/spreadsheetml/2010/11/main" uri="{4F2E5C28-24EA-4eb8-9CBF-B6C8F9C3D259}">
          <x15:cachedUniqueNames>
            <x15:cachedUniqueName index="0" name="[Table13].[GPU].&amp;[AMD Radeon™ RX 5600M]"/>
            <x15:cachedUniqueName index="1" name="[Table13].[GPU].&amp;[Intel® HD Graphics 620]"/>
            <x15:cachedUniqueName index="2" name="[Table13].[GPU].&amp;[Intel® Iris™ Plus Graphics G4]"/>
            <x15:cachedUniqueName index="3" name="[Table13].[GPU].&amp;[Intel® Iris™ Plus Graphics G7]"/>
            <x15:cachedUniqueName index="4" name="[Table13].[GPU].&amp;[Intel® UHD Graphics 620]"/>
            <x15:cachedUniqueName index="5" name="[Table13].[GPU].&amp;[Intel® UHD Graphics G1]"/>
            <x15:cachedUniqueName index="6" name="[Table13].[GPU].&amp;[NVIDIA® GeForce® GTX 1650 Ti]"/>
            <x15:cachedUniqueName index="7" name="[Table13].[GPU].&amp;[NVIDIA® GeForce® RTX 2070 Super Max-P]"/>
            <x15:cachedUniqueName index="8" name="[Table13].[GPU].&amp;[NVIDIA® GeForce RTX™ 2060 6GB GDDR6]"/>
            <x15:cachedUniqueName index="9" name="[Table13].[GPU].&amp;[NVIDIA® GeForce RTX™ 2060 MAX-P 6GB GDDR6]"/>
            <x15:cachedUniqueName index="10" name="[Table13].[GPU].&amp;[NVIDIA® GeForce® GTX 1650 with Max-Q Design]"/>
            <x15:cachedUniqueName index="11" name="[Table13].[GPU].&amp;[NVIDIA® GeForce® GTX 1660 Ti (6GB GDDR6 VRAM)]"/>
            <x15:cachedUniqueName index="12" name="[Table13].[GPU].&amp;[A13]"/>
            <x15:cachedUniqueName index="13" name="[Table13].[GPU].&amp;[Adreno 650]"/>
          </x15:cachedUniqueNames>
        </ext>
      </extLst>
    </cacheField>
    <cacheField name="[Measures].[Count of GPU]" caption="Count of GPU" numFmtId="0" hierarchy="17" level="32767"/>
    <cacheField name="[Table13].[Type].[Type]" caption="Type" numFmtId="0" level="1">
      <sharedItems containsSemiMixedTypes="0" containsNonDate="0" containsString="0"/>
    </cacheField>
    <cacheField name="[Table13].[Brand].[Brand]" caption="Brand" numFmtId="0" hierarchy="1" level="1">
      <sharedItems containsSemiMixedTypes="0" containsNonDate="0" containsString="0"/>
    </cacheField>
    <cacheField name="[Table13].[Model].[Model]" caption="Model" numFmtId="0" hierarchy="2"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4"/>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5"/>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2" memberValueDatatype="130" unbalanced="0">
      <fieldsUsage count="2">
        <fieldUsage x="-1"/>
        <fieldUsage x="1"/>
      </fieldsUsage>
    </cacheHierarchy>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oneField="1">
      <fieldsUsage count="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12384256" backgroundQuery="1" createdVersion="6" refreshedVersion="6" minRefreshableVersion="3" recordCount="0" supportSubquery="1" supportAdvancedDrill="1" xr:uid="{B1168AC1-F32C-4177-95CA-5DAFBA797227}">
  <cacheSource type="external" connectionId="1"/>
  <cacheFields count="4">
    <cacheField name="[Table13].[Brand].[Brand]" caption="Brand" numFmtId="0" hierarchy="1" level="1">
      <sharedItems count="8">
        <s v="ALIENWARE"/>
        <s v="ASUS"/>
        <s v="DELL"/>
        <s v="Eluktronics"/>
        <s v="HP"/>
        <s v="MICROSOFT"/>
        <s v="MSI"/>
        <s v="Razer"/>
      </sharedItems>
      <extLst>
        <ext xmlns:x15="http://schemas.microsoft.com/office/spreadsheetml/2010/11/main" uri="{4F2E5C28-24EA-4eb8-9CBF-B6C8F9C3D259}">
          <x15:cachedUniqueNames>
            <x15:cachedUniqueName index="0" name="[Table13].[Brand].&amp;[ALIENWARE]"/>
            <x15:cachedUniqueName index="1" name="[Table13].[Brand].&amp;[ASUS]"/>
            <x15:cachedUniqueName index="2" name="[Table13].[Brand].&amp;[DELL]"/>
            <x15:cachedUniqueName index="3" name="[Table13].[Brand].&amp;[Eluktronics]"/>
            <x15:cachedUniqueName index="4" name="[Table13].[Brand].&amp;[HP]"/>
            <x15:cachedUniqueName index="5" name="[Table13].[Brand].&amp;[MICROSOFT]"/>
            <x15:cachedUniqueName index="6" name="[Table13].[Brand].&amp;[MSI]"/>
            <x15:cachedUniqueName index="7" name="[Table13].[Brand].&amp;[Razer]"/>
          </x15:cachedUniqueNames>
        </ext>
      </extLst>
    </cacheField>
    <cacheField name="[Table13].[Model].[Model]" caption="Model" numFmtId="0" hierarchy="2" level="1">
      <sharedItems count="25">
        <s v="M15"/>
        <s v="ROG Zephyrus G14"/>
        <s v="ROG Zephyrus G15"/>
        <s v="TUF A15"/>
        <s v="ZenBook 13"/>
        <s v="ZenBook 15"/>
        <s v="Zephyrus M15"/>
        <s v="Dell G5 15"/>
        <s v="Dell G5 15 SE"/>
        <s v="XPS 13"/>
        <s v="XPS 13 2-in-1"/>
        <s v="XPS 15 2020"/>
        <s v="MAG-15"/>
        <s v="MAX-15"/>
        <s v="MECH-15 G3"/>
        <s v="RP-15"/>
        <s v="OMEN 15"/>
        <s v="Spectre x360"/>
        <s v="Surface Book 2"/>
        <s v="Surface Book 3"/>
        <s v="Surface Laptop 3"/>
        <s v="Surface Pro 7"/>
        <s v="GS66"/>
        <s v="Blade 15"/>
        <s v="Blade Stealth 13"/>
      </sharedItems>
      <extLst>
        <ext xmlns:x15="http://schemas.microsoft.com/office/spreadsheetml/2010/11/main" uri="{4F2E5C28-24EA-4eb8-9CBF-B6C8F9C3D259}">
          <x15:cachedUniqueNames>
            <x15:cachedUniqueName index="0" name="[Table13].[Model].&amp;[M15]"/>
            <x15:cachedUniqueName index="1" name="[Table13].[Model].&amp;[ROG Zephyrus G14]"/>
            <x15:cachedUniqueName index="2" name="[Table13].[Model].&amp;[ROG Zephyrus G15]"/>
            <x15:cachedUniqueName index="3" name="[Table13].[Model].&amp;[TUF A15]"/>
            <x15:cachedUniqueName index="4" name="[Table13].[Model].&amp;[ZenBook 13]"/>
            <x15:cachedUniqueName index="5" name="[Table13].[Model].&amp;[ZenBook 15]"/>
            <x15:cachedUniqueName index="6" name="[Table13].[Model].&amp;[Zephyrus M15]"/>
            <x15:cachedUniqueName index="7" name="[Table13].[Model].&amp;[Dell G5 15]"/>
            <x15:cachedUniqueName index="8" name="[Table13].[Model].&amp;[Dell G5 15 SE]"/>
            <x15:cachedUniqueName index="9" name="[Table13].[Model].&amp;[XPS 13]"/>
            <x15:cachedUniqueName index="10" name="[Table13].[Model].&amp;[XPS 13 2-in-1]"/>
            <x15:cachedUniqueName index="11" name="[Table13].[Model].&amp;[XPS 15 2020]"/>
            <x15:cachedUniqueName index="12" name="[Table13].[Model].&amp;[MAG-15]"/>
            <x15:cachedUniqueName index="13" name="[Table13].[Model].&amp;[MAX-15]"/>
            <x15:cachedUniqueName index="14" name="[Table13].[Model].&amp;[MECH-15 G3]"/>
            <x15:cachedUniqueName index="15" name="[Table13].[Model].&amp;[RP-15]"/>
            <x15:cachedUniqueName index="16" name="[Table13].[Model].&amp;[OMEN 15]"/>
            <x15:cachedUniqueName index="17" name="[Table13].[Model].&amp;[Spectre x360]"/>
            <x15:cachedUniqueName index="18" name="[Table13].[Model].&amp;[Surface Book 2]"/>
            <x15:cachedUniqueName index="19" name="[Table13].[Model].&amp;[Surface Book 3]"/>
            <x15:cachedUniqueName index="20" name="[Table13].[Model].&amp;[Surface Laptop 3]"/>
            <x15:cachedUniqueName index="21" name="[Table13].[Model].&amp;[Surface Pro 7]"/>
            <x15:cachedUniqueName index="22" name="[Table13].[Model].&amp;[GS66]"/>
            <x15:cachedUniqueName index="23" name="[Table13].[Model].&amp;[Blade 15]"/>
            <x15:cachedUniqueName index="24" name="[Table13].[Model].&amp;[Blade Stealth 13]"/>
          </x15:cachedUniqueNames>
        </ext>
      </extLst>
    </cacheField>
    <cacheField name="[Measures].[Max of Weight]" caption="Max of Weight" numFmtId="0" hierarchy="19" level="32767"/>
    <cacheField name="[Table13].[Type].[Type]" caption="Type" numFmtId="0"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0"/>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1"/>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14699073" backgroundQuery="1" createdVersion="6" refreshedVersion="6" minRefreshableVersion="3" recordCount="0" supportSubquery="1" supportAdvancedDrill="1" xr:uid="{150AF9F9-D38A-42DE-B8F5-6AF1BE393685}">
  <cacheSource type="external" connectionId="1"/>
  <cacheFields count="4">
    <cacheField name="[Table13].[Brand].[Brand]" caption="Brand" numFmtId="0" hierarchy="1" level="1">
      <sharedItems count="8">
        <s v="ALIENWARE"/>
        <s v="ASUS"/>
        <s v="DELL"/>
        <s v="Eluktronics"/>
        <s v="HP"/>
        <s v="MICROSOFT"/>
        <s v="MSI"/>
        <s v="Razer"/>
      </sharedItems>
      <extLst>
        <ext xmlns:x15="http://schemas.microsoft.com/office/spreadsheetml/2010/11/main" uri="{4F2E5C28-24EA-4eb8-9CBF-B6C8F9C3D259}">
          <x15:cachedUniqueNames>
            <x15:cachedUniqueName index="0" name="[Table13].[Brand].&amp;[ALIENWARE]"/>
            <x15:cachedUniqueName index="1" name="[Table13].[Brand].&amp;[ASUS]"/>
            <x15:cachedUniqueName index="2" name="[Table13].[Brand].&amp;[DELL]"/>
            <x15:cachedUniqueName index="3" name="[Table13].[Brand].&amp;[Eluktronics]"/>
            <x15:cachedUniqueName index="4" name="[Table13].[Brand].&amp;[HP]"/>
            <x15:cachedUniqueName index="5" name="[Table13].[Brand].&amp;[MICROSOFT]"/>
            <x15:cachedUniqueName index="6" name="[Table13].[Brand].&amp;[MSI]"/>
            <x15:cachedUniqueName index="7" name="[Table13].[Brand].&amp;[Razer]"/>
          </x15:cachedUniqueNames>
        </ext>
      </extLst>
    </cacheField>
    <cacheField name="[Table13].[Model].[Model]" caption="Model" numFmtId="0" hierarchy="2" level="1">
      <sharedItems count="25">
        <s v="M15"/>
        <s v="ROG Zephyrus G14"/>
        <s v="ROG Zephyrus G15"/>
        <s v="TUF A15"/>
        <s v="ZenBook 13"/>
        <s v="ZenBook 15"/>
        <s v="Zephyrus M15"/>
        <s v="Dell G5 15"/>
        <s v="Dell G5 15 SE"/>
        <s v="XPS 13"/>
        <s v="XPS 13 2-in-1"/>
        <s v="XPS 15 2020"/>
        <s v="MAG-15"/>
        <s v="MAX-15"/>
        <s v="MECH-15 G3"/>
        <s v="RP-15"/>
        <s v="OMEN 15"/>
        <s v="Spectre x360"/>
        <s v="Surface Book 2"/>
        <s v="Surface Book 3"/>
        <s v="Surface Laptop 3"/>
        <s v="Surface Pro 7"/>
        <s v="GS66"/>
        <s v="Blade 15"/>
        <s v="Blade Stealth 13"/>
      </sharedItems>
      <extLst>
        <ext xmlns:x15="http://schemas.microsoft.com/office/spreadsheetml/2010/11/main" uri="{4F2E5C28-24EA-4eb8-9CBF-B6C8F9C3D259}">
          <x15:cachedUniqueNames>
            <x15:cachedUniqueName index="0" name="[Table13].[Model].&amp;[M15]"/>
            <x15:cachedUniqueName index="1" name="[Table13].[Model].&amp;[ROG Zephyrus G14]"/>
            <x15:cachedUniqueName index="2" name="[Table13].[Model].&amp;[ROG Zephyrus G15]"/>
            <x15:cachedUniqueName index="3" name="[Table13].[Model].&amp;[TUF A15]"/>
            <x15:cachedUniqueName index="4" name="[Table13].[Model].&amp;[ZenBook 13]"/>
            <x15:cachedUniqueName index="5" name="[Table13].[Model].&amp;[ZenBook 15]"/>
            <x15:cachedUniqueName index="6" name="[Table13].[Model].&amp;[Zephyrus M15]"/>
            <x15:cachedUniqueName index="7" name="[Table13].[Model].&amp;[Dell G5 15]"/>
            <x15:cachedUniqueName index="8" name="[Table13].[Model].&amp;[Dell G5 15 SE]"/>
            <x15:cachedUniqueName index="9" name="[Table13].[Model].&amp;[XPS 13]"/>
            <x15:cachedUniqueName index="10" name="[Table13].[Model].&amp;[XPS 13 2-in-1]"/>
            <x15:cachedUniqueName index="11" name="[Table13].[Model].&amp;[XPS 15 2020]"/>
            <x15:cachedUniqueName index="12" name="[Table13].[Model].&amp;[MAG-15]"/>
            <x15:cachedUniqueName index="13" name="[Table13].[Model].&amp;[MAX-15]"/>
            <x15:cachedUniqueName index="14" name="[Table13].[Model].&amp;[MECH-15 G3]"/>
            <x15:cachedUniqueName index="15" name="[Table13].[Model].&amp;[RP-15]"/>
            <x15:cachedUniqueName index="16" name="[Table13].[Model].&amp;[OMEN 15]"/>
            <x15:cachedUniqueName index="17" name="[Table13].[Model].&amp;[Spectre x360]"/>
            <x15:cachedUniqueName index="18" name="[Table13].[Model].&amp;[Surface Book 2]"/>
            <x15:cachedUniqueName index="19" name="[Table13].[Model].&amp;[Surface Book 3]"/>
            <x15:cachedUniqueName index="20" name="[Table13].[Model].&amp;[Surface Laptop 3]"/>
            <x15:cachedUniqueName index="21" name="[Table13].[Model].&amp;[Surface Pro 7]"/>
            <x15:cachedUniqueName index="22" name="[Table13].[Model].&amp;[GS66]"/>
            <x15:cachedUniqueName index="23" name="[Table13].[Model].&amp;[Blade 15]"/>
            <x15:cachedUniqueName index="24" name="[Table13].[Model].&amp;[Blade Stealth 13]"/>
          </x15:cachedUniqueNames>
        </ext>
      </extLst>
    </cacheField>
    <cacheField name="[Measures].[Max of Battery]" caption="Max of Battery" numFmtId="0" hierarchy="21" level="32767"/>
    <cacheField name="[Table13].[Type].[Type]" caption="Type" numFmtId="0"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0"/>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1"/>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17129628" backgroundQuery="1" createdVersion="6" refreshedVersion="6" minRefreshableVersion="3" recordCount="0" supportSubquery="1" supportAdvancedDrill="1" xr:uid="{868AA1F1-CBB2-4D8B-AAF3-F83B93919C13}">
  <cacheSource type="external" connectionId="1"/>
  <cacheFields count="4">
    <cacheField name="[Table13].[Brand].[Brand]" caption="Brand" numFmtId="0" hierarchy="1" level="1">
      <sharedItems count="8">
        <s v="ALIENWARE"/>
        <s v="ASUS"/>
        <s v="DELL"/>
        <s v="Eluktronics"/>
        <s v="HP"/>
        <s v="MICROSOFT"/>
        <s v="MSI"/>
        <s v="Razer"/>
      </sharedItems>
      <extLst>
        <ext xmlns:x15="http://schemas.microsoft.com/office/spreadsheetml/2010/11/main" uri="{4F2E5C28-24EA-4eb8-9CBF-B6C8F9C3D259}">
          <x15:cachedUniqueNames>
            <x15:cachedUniqueName index="0" name="[Table13].[Brand].&amp;[ALIENWARE]"/>
            <x15:cachedUniqueName index="1" name="[Table13].[Brand].&amp;[ASUS]"/>
            <x15:cachedUniqueName index="2" name="[Table13].[Brand].&amp;[DELL]"/>
            <x15:cachedUniqueName index="3" name="[Table13].[Brand].&amp;[Eluktronics]"/>
            <x15:cachedUniqueName index="4" name="[Table13].[Brand].&amp;[HP]"/>
            <x15:cachedUniqueName index="5" name="[Table13].[Brand].&amp;[MICROSOFT]"/>
            <x15:cachedUniqueName index="6" name="[Table13].[Brand].&amp;[MSI]"/>
            <x15:cachedUniqueName index="7" name="[Table13].[Brand].&amp;[Razer]"/>
          </x15:cachedUniqueNames>
        </ext>
      </extLst>
    </cacheField>
    <cacheField name="[Table13].[Model].[Model]" caption="Model" numFmtId="0" hierarchy="2" level="1">
      <sharedItems count="25">
        <s v="M15"/>
        <s v="ROG Zephyrus G14"/>
        <s v="ROG Zephyrus G15"/>
        <s v="TUF A15"/>
        <s v="ZenBook 13"/>
        <s v="ZenBook 15"/>
        <s v="Zephyrus M15"/>
        <s v="Dell G5 15"/>
        <s v="Dell G5 15 SE"/>
        <s v="XPS 13"/>
        <s v="XPS 13 2-in-1"/>
        <s v="XPS 15 2020"/>
        <s v="MAG-15"/>
        <s v="MAX-15"/>
        <s v="MECH-15 G3"/>
        <s v="RP-15"/>
        <s v="OMEN 15"/>
        <s v="Spectre x360"/>
        <s v="Surface Book 2"/>
        <s v="Surface Book 3"/>
        <s v="Surface Laptop 3"/>
        <s v="Surface Pro 7"/>
        <s v="GS66"/>
        <s v="Blade 15"/>
        <s v="Blade Stealth 13"/>
      </sharedItems>
      <extLst>
        <ext xmlns:x15="http://schemas.microsoft.com/office/spreadsheetml/2010/11/main" uri="{4F2E5C28-24EA-4eb8-9CBF-B6C8F9C3D259}">
          <x15:cachedUniqueNames>
            <x15:cachedUniqueName index="0" name="[Table13].[Model].&amp;[M15]"/>
            <x15:cachedUniqueName index="1" name="[Table13].[Model].&amp;[ROG Zephyrus G14]"/>
            <x15:cachedUniqueName index="2" name="[Table13].[Model].&amp;[ROG Zephyrus G15]"/>
            <x15:cachedUniqueName index="3" name="[Table13].[Model].&amp;[TUF A15]"/>
            <x15:cachedUniqueName index="4" name="[Table13].[Model].&amp;[ZenBook 13]"/>
            <x15:cachedUniqueName index="5" name="[Table13].[Model].&amp;[ZenBook 15]"/>
            <x15:cachedUniqueName index="6" name="[Table13].[Model].&amp;[Zephyrus M15]"/>
            <x15:cachedUniqueName index="7" name="[Table13].[Model].&amp;[Dell G5 15]"/>
            <x15:cachedUniqueName index="8" name="[Table13].[Model].&amp;[Dell G5 15 SE]"/>
            <x15:cachedUniqueName index="9" name="[Table13].[Model].&amp;[XPS 13]"/>
            <x15:cachedUniqueName index="10" name="[Table13].[Model].&amp;[XPS 13 2-in-1]"/>
            <x15:cachedUniqueName index="11" name="[Table13].[Model].&amp;[XPS 15 2020]"/>
            <x15:cachedUniqueName index="12" name="[Table13].[Model].&amp;[MAG-15]"/>
            <x15:cachedUniqueName index="13" name="[Table13].[Model].&amp;[MAX-15]"/>
            <x15:cachedUniqueName index="14" name="[Table13].[Model].&amp;[MECH-15 G3]"/>
            <x15:cachedUniqueName index="15" name="[Table13].[Model].&amp;[RP-15]"/>
            <x15:cachedUniqueName index="16" name="[Table13].[Model].&amp;[OMEN 15]"/>
            <x15:cachedUniqueName index="17" name="[Table13].[Model].&amp;[Spectre x360]"/>
            <x15:cachedUniqueName index="18" name="[Table13].[Model].&amp;[Surface Book 2]"/>
            <x15:cachedUniqueName index="19" name="[Table13].[Model].&amp;[Surface Book 3]"/>
            <x15:cachedUniqueName index="20" name="[Table13].[Model].&amp;[Surface Laptop 3]"/>
            <x15:cachedUniqueName index="21" name="[Table13].[Model].&amp;[Surface Pro 7]"/>
            <x15:cachedUniqueName index="22" name="[Table13].[Model].&amp;[GS66]"/>
            <x15:cachedUniqueName index="23" name="[Table13].[Model].&amp;[Blade 15]"/>
            <x15:cachedUniqueName index="24" name="[Table13].[Model].&amp;[Blade Stealth 13]"/>
          </x15:cachedUniqueNames>
        </ext>
      </extLst>
    </cacheField>
    <cacheField name="[Measures].[Max of Price]" caption="Max of Price" numFmtId="0" hierarchy="23" level="32767"/>
    <cacheField name="[Table13].[Type].[Type]" caption="Type" numFmtId="0"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0"/>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1"/>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19675929" backgroundQuery="1" createdVersion="6" refreshedVersion="6" minRefreshableVersion="3" recordCount="0" supportSubquery="1" supportAdvancedDrill="1" xr:uid="{D6E6E29F-7BFF-4AC5-BAD9-97697576F9A1}">
  <cacheSource type="external" connectionId="1"/>
  <cacheFields count="4">
    <cacheField name="[Table13].[Brand].[Brand]" caption="Brand" numFmtId="0" hierarchy="1" level="1">
      <sharedItems count="8">
        <s v="ALIENWARE"/>
        <s v="ASUS"/>
        <s v="DELL"/>
        <s v="Eluktronics"/>
        <s v="HP"/>
        <s v="MICROSOFT"/>
        <s v="MSI"/>
        <s v="Razer"/>
      </sharedItems>
      <extLst>
        <ext xmlns:x15="http://schemas.microsoft.com/office/spreadsheetml/2010/11/main" uri="{4F2E5C28-24EA-4eb8-9CBF-B6C8F9C3D259}">
          <x15:cachedUniqueNames>
            <x15:cachedUniqueName index="0" name="[Table13].[Brand].&amp;[ALIENWARE]"/>
            <x15:cachedUniqueName index="1" name="[Table13].[Brand].&amp;[ASUS]"/>
            <x15:cachedUniqueName index="2" name="[Table13].[Brand].&amp;[DELL]"/>
            <x15:cachedUniqueName index="3" name="[Table13].[Brand].&amp;[Eluktronics]"/>
            <x15:cachedUniqueName index="4" name="[Table13].[Brand].&amp;[HP]"/>
            <x15:cachedUniqueName index="5" name="[Table13].[Brand].&amp;[MICROSOFT]"/>
            <x15:cachedUniqueName index="6" name="[Table13].[Brand].&amp;[MSI]"/>
            <x15:cachedUniqueName index="7" name="[Table13].[Brand].&amp;[Razer]"/>
          </x15:cachedUniqueNames>
        </ext>
      </extLst>
    </cacheField>
    <cacheField name="[Table13].[Model].[Model]" caption="Model" numFmtId="0" hierarchy="2" level="1">
      <sharedItems count="25">
        <s v="M15"/>
        <s v="ROG Zephyrus G14"/>
        <s v="ROG Zephyrus G15"/>
        <s v="TUF A15"/>
        <s v="ZenBook 13"/>
        <s v="ZenBook 15"/>
        <s v="Zephyrus M15"/>
        <s v="Dell G5 15"/>
        <s v="Dell G5 15 SE"/>
        <s v="XPS 13"/>
        <s v="XPS 13 2-in-1"/>
        <s v="XPS 15 2020"/>
        <s v="MAG-15"/>
        <s v="MAX-15"/>
        <s v="MECH-15 G3"/>
        <s v="RP-15"/>
        <s v="OMEN 15"/>
        <s v="Spectre x360"/>
        <s v="Surface Book 2"/>
        <s v="Surface Book 3"/>
        <s v="Surface Laptop 3"/>
        <s v="Surface Pro 7"/>
        <s v="GS66"/>
        <s v="Blade 15"/>
        <s v="Blade Stealth 13"/>
      </sharedItems>
      <extLst>
        <ext xmlns:x15="http://schemas.microsoft.com/office/spreadsheetml/2010/11/main" uri="{4F2E5C28-24EA-4eb8-9CBF-B6C8F9C3D259}">
          <x15:cachedUniqueNames>
            <x15:cachedUniqueName index="0" name="[Table13].[Model].&amp;[M15]"/>
            <x15:cachedUniqueName index="1" name="[Table13].[Model].&amp;[ROG Zephyrus G14]"/>
            <x15:cachedUniqueName index="2" name="[Table13].[Model].&amp;[ROG Zephyrus G15]"/>
            <x15:cachedUniqueName index="3" name="[Table13].[Model].&amp;[TUF A15]"/>
            <x15:cachedUniqueName index="4" name="[Table13].[Model].&amp;[ZenBook 13]"/>
            <x15:cachedUniqueName index="5" name="[Table13].[Model].&amp;[ZenBook 15]"/>
            <x15:cachedUniqueName index="6" name="[Table13].[Model].&amp;[Zephyrus M15]"/>
            <x15:cachedUniqueName index="7" name="[Table13].[Model].&amp;[Dell G5 15]"/>
            <x15:cachedUniqueName index="8" name="[Table13].[Model].&amp;[Dell G5 15 SE]"/>
            <x15:cachedUniqueName index="9" name="[Table13].[Model].&amp;[XPS 13]"/>
            <x15:cachedUniqueName index="10" name="[Table13].[Model].&amp;[XPS 13 2-in-1]"/>
            <x15:cachedUniqueName index="11" name="[Table13].[Model].&amp;[XPS 15 2020]"/>
            <x15:cachedUniqueName index="12" name="[Table13].[Model].&amp;[MAG-15]"/>
            <x15:cachedUniqueName index="13" name="[Table13].[Model].&amp;[MAX-15]"/>
            <x15:cachedUniqueName index="14" name="[Table13].[Model].&amp;[MECH-15 G3]"/>
            <x15:cachedUniqueName index="15" name="[Table13].[Model].&amp;[RP-15]"/>
            <x15:cachedUniqueName index="16" name="[Table13].[Model].&amp;[OMEN 15]"/>
            <x15:cachedUniqueName index="17" name="[Table13].[Model].&amp;[Spectre x360]"/>
            <x15:cachedUniqueName index="18" name="[Table13].[Model].&amp;[Surface Book 2]"/>
            <x15:cachedUniqueName index="19" name="[Table13].[Model].&amp;[Surface Book 3]"/>
            <x15:cachedUniqueName index="20" name="[Table13].[Model].&amp;[Surface Laptop 3]"/>
            <x15:cachedUniqueName index="21" name="[Table13].[Model].&amp;[Surface Pro 7]"/>
            <x15:cachedUniqueName index="22" name="[Table13].[Model].&amp;[GS66]"/>
            <x15:cachedUniqueName index="23" name="[Table13].[Model].&amp;[Blade 15]"/>
            <x15:cachedUniqueName index="24" name="[Table13].[Model].&amp;[Blade Stealth 13]"/>
          </x15:cachedUniqueNames>
        </ext>
      </extLst>
    </cacheField>
    <cacheField name="[Measures].[Max of Ram]" caption="Max of Ram" numFmtId="0" hierarchy="25" level="32767"/>
    <cacheField name="[Table13].[Type].[Type]" caption="Type" numFmtId="0"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0"/>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1"/>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21990739" backgroundQuery="1" createdVersion="6" refreshedVersion="6" minRefreshableVersion="3" recordCount="0" supportSubquery="1" supportAdvancedDrill="1" xr:uid="{C03AFA4B-D329-4869-A6DF-0F4838E65157}">
  <cacheSource type="external" connectionId="1"/>
  <cacheFields count="4">
    <cacheField name="[Table13].[Brand].[Brand]" caption="Brand" numFmtId="0" hierarchy="1" level="1">
      <sharedItems count="8">
        <s v="ALIENWARE"/>
        <s v="ASUS"/>
        <s v="DELL"/>
        <s v="Eluktronics"/>
        <s v="HP"/>
        <s v="MICROSOFT"/>
        <s v="MSI"/>
        <s v="Razer"/>
      </sharedItems>
      <extLst>
        <ext xmlns:x15="http://schemas.microsoft.com/office/spreadsheetml/2010/11/main" uri="{4F2E5C28-24EA-4eb8-9CBF-B6C8F9C3D259}">
          <x15:cachedUniqueNames>
            <x15:cachedUniqueName index="0" name="[Table13].[Brand].&amp;[ALIENWARE]"/>
            <x15:cachedUniqueName index="1" name="[Table13].[Brand].&amp;[ASUS]"/>
            <x15:cachedUniqueName index="2" name="[Table13].[Brand].&amp;[DELL]"/>
            <x15:cachedUniqueName index="3" name="[Table13].[Brand].&amp;[Eluktronics]"/>
            <x15:cachedUniqueName index="4" name="[Table13].[Brand].&amp;[HP]"/>
            <x15:cachedUniqueName index="5" name="[Table13].[Brand].&amp;[MICROSOFT]"/>
            <x15:cachedUniqueName index="6" name="[Table13].[Brand].&amp;[MSI]"/>
            <x15:cachedUniqueName index="7" name="[Table13].[Brand].&amp;[Razer]"/>
          </x15:cachedUniqueNames>
        </ext>
      </extLst>
    </cacheField>
    <cacheField name="[Table13].[Model].[Model]" caption="Model" numFmtId="0" hierarchy="2" level="1">
      <sharedItems count="25">
        <s v="M15"/>
        <s v="ROG Zephyrus G14"/>
        <s v="ROG Zephyrus G15"/>
        <s v="TUF A15"/>
        <s v="ZenBook 13"/>
        <s v="ZenBook 15"/>
        <s v="Zephyrus M15"/>
        <s v="Dell G5 15"/>
        <s v="Dell G5 15 SE"/>
        <s v="XPS 13"/>
        <s v="XPS 13 2-in-1"/>
        <s v="XPS 15 2020"/>
        <s v="MAG-15"/>
        <s v="MAX-15"/>
        <s v="MECH-15 G3"/>
        <s v="RP-15"/>
        <s v="OMEN 15"/>
        <s v="Spectre x360"/>
        <s v="Surface Book 2"/>
        <s v="Surface Book 3"/>
        <s v="Surface Laptop 3"/>
        <s v="Surface Pro 7"/>
        <s v="GS66"/>
        <s v="Blade 15"/>
        <s v="Blade Stealth 13"/>
      </sharedItems>
      <extLst>
        <ext xmlns:x15="http://schemas.microsoft.com/office/spreadsheetml/2010/11/main" uri="{4F2E5C28-24EA-4eb8-9CBF-B6C8F9C3D259}">
          <x15:cachedUniqueNames>
            <x15:cachedUniqueName index="0" name="[Table13].[Model].&amp;[M15]"/>
            <x15:cachedUniqueName index="1" name="[Table13].[Model].&amp;[ROG Zephyrus G14]"/>
            <x15:cachedUniqueName index="2" name="[Table13].[Model].&amp;[ROG Zephyrus G15]"/>
            <x15:cachedUniqueName index="3" name="[Table13].[Model].&amp;[TUF A15]"/>
            <x15:cachedUniqueName index="4" name="[Table13].[Model].&amp;[ZenBook 13]"/>
            <x15:cachedUniqueName index="5" name="[Table13].[Model].&amp;[ZenBook 15]"/>
            <x15:cachedUniqueName index="6" name="[Table13].[Model].&amp;[Zephyrus M15]"/>
            <x15:cachedUniqueName index="7" name="[Table13].[Model].&amp;[Dell G5 15]"/>
            <x15:cachedUniqueName index="8" name="[Table13].[Model].&amp;[Dell G5 15 SE]"/>
            <x15:cachedUniqueName index="9" name="[Table13].[Model].&amp;[XPS 13]"/>
            <x15:cachedUniqueName index="10" name="[Table13].[Model].&amp;[XPS 13 2-in-1]"/>
            <x15:cachedUniqueName index="11" name="[Table13].[Model].&amp;[XPS 15 2020]"/>
            <x15:cachedUniqueName index="12" name="[Table13].[Model].&amp;[MAG-15]"/>
            <x15:cachedUniqueName index="13" name="[Table13].[Model].&amp;[MAX-15]"/>
            <x15:cachedUniqueName index="14" name="[Table13].[Model].&amp;[MECH-15 G3]"/>
            <x15:cachedUniqueName index="15" name="[Table13].[Model].&amp;[RP-15]"/>
            <x15:cachedUniqueName index="16" name="[Table13].[Model].&amp;[OMEN 15]"/>
            <x15:cachedUniqueName index="17" name="[Table13].[Model].&amp;[Spectre x360]"/>
            <x15:cachedUniqueName index="18" name="[Table13].[Model].&amp;[Surface Book 2]"/>
            <x15:cachedUniqueName index="19" name="[Table13].[Model].&amp;[Surface Book 3]"/>
            <x15:cachedUniqueName index="20" name="[Table13].[Model].&amp;[Surface Laptop 3]"/>
            <x15:cachedUniqueName index="21" name="[Table13].[Model].&amp;[Surface Pro 7]"/>
            <x15:cachedUniqueName index="22" name="[Table13].[Model].&amp;[GS66]"/>
            <x15:cachedUniqueName index="23" name="[Table13].[Model].&amp;[Blade 15]"/>
            <x15:cachedUniqueName index="24" name="[Table13].[Model].&amp;[Blade Stealth 13]"/>
          </x15:cachedUniqueNames>
        </ext>
      </extLst>
    </cacheField>
    <cacheField name="[Measures].[Max of Size]" caption="Max of Size" numFmtId="0" hierarchy="27" level="32767"/>
    <cacheField name="[Table13].[Type].[Type]" caption="Type" numFmtId="0"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3"/>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0"/>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1"/>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25578703" backgroundQuery="1" createdVersion="6" refreshedVersion="6" minRefreshableVersion="3" recordCount="0" supportSubquery="1" supportAdvancedDrill="1" xr:uid="{2EFC8C92-DA30-48A3-A3F5-EFECF7074F1A}">
  <cacheSource type="external" connectionId="1"/>
  <cacheFields count="6">
    <cacheField name="[Table13].[Type].[Type]" caption="Type" numFmtId="0" level="1">
      <sharedItems containsSemiMixedTypes="0" containsNonDate="0" containsString="0"/>
    </cacheField>
    <cacheField name="[Table13].[CPU].[CPU]" caption="CPU" numFmtId="0" hierarchy="4" level="1">
      <sharedItems count="20">
        <s v="AMD Ryzen™ 7 4800H"/>
        <s v="AMD Ryzen™ 7 4800HS"/>
        <s v="AMD Ryzen™ 9 4900HS"/>
        <s v="Intel® Core™ i3-1005G1"/>
        <s v="Intel® Core™ i5-1035G1"/>
        <s v="Intel® Core™ i5-1035G4"/>
        <s v="Intel® Core™ i5-1035G7"/>
        <s v="Intel® Core™ i5-7300U"/>
        <s v="Intel® Core™ i5-8265U"/>
        <s v="Intel® Core™ i5-8350U"/>
        <s v="Intel® Core™ i7-10510U"/>
        <s v="Intel® Core™ i7-1065G7"/>
        <s v="Intel® Core™ i7-10750H"/>
        <s v="Intel® Core™ i7-10875H"/>
        <s v="Intel® Core™ i7-8565U "/>
        <s v="Intel® Core™ i7-9750H"/>
        <s v="Intel® Core™ i7-1065G7"/>
        <s v="Intel® Core™ i7-9750H"/>
        <s v="Qualcomm® Snapdragon™ 865" u="1"/>
        <s v="A13 Bionic" u="1"/>
      </sharedItems>
      <extLst>
        <ext xmlns:x15="http://schemas.microsoft.com/office/spreadsheetml/2010/11/main" uri="{4F2E5C28-24EA-4eb8-9CBF-B6C8F9C3D259}">
          <x15:cachedUniqueNames>
            <x15:cachedUniqueName index="0" name="[Table13].[CPU].&amp;[AMD Ryzen™ 7 4800H]"/>
            <x15:cachedUniqueName index="1" name="[Table13].[CPU].&amp;[AMD Ryzen™ 7 4800HS]"/>
            <x15:cachedUniqueName index="2" name="[Table13].[CPU].&amp;[AMD Ryzen™ 9 4900HS]"/>
            <x15:cachedUniqueName index="3" name="[Table13].[CPU].&amp;[Intel® Core™ i3-1005G1]"/>
            <x15:cachedUniqueName index="4" name="[Table13].[CPU].&amp;[Intel® Core™ i5-1035G1]"/>
            <x15:cachedUniqueName index="5" name="[Table13].[CPU].&amp;[Intel® Core™ i5-1035G4]"/>
            <x15:cachedUniqueName index="6" name="[Table13].[CPU].&amp;[Intel® Core™ i5-1035G7]"/>
            <x15:cachedUniqueName index="7" name="[Table13].[CPU].&amp;[Intel® Core™ i5-7300U]"/>
            <x15:cachedUniqueName index="8" name="[Table13].[CPU].&amp;[Intel® Core™ i5-8265U]"/>
            <x15:cachedUniqueName index="9" name="[Table13].[CPU].&amp;[Intel® Core™ i5-8350U]"/>
            <x15:cachedUniqueName index="10" name="[Table13].[CPU].&amp;[Intel® Core™ i7-10510U]"/>
            <x15:cachedUniqueName index="11" name="[Table13].[CPU].&amp;[Intel® Core™ i7-1065G7]"/>
            <x15:cachedUniqueName index="12" name="[Table13].[CPU].&amp;[Intel® Core™ i7-10750H]"/>
            <x15:cachedUniqueName index="13" name="[Table13].[CPU].&amp;[Intel® Core™ i7-10875H]"/>
            <x15:cachedUniqueName index="14" name="[Table13].[CPU].&amp;[Intel® Core™ i7-8565U ]"/>
            <x15:cachedUniqueName index="15" name="[Table13].[CPU].&amp;[Intel® Core™ i7-9750H]"/>
            <x15:cachedUniqueName index="16" name="[Table13].[CPU].&amp;[Intel® Core™ i7-1065G7]"/>
            <x15:cachedUniqueName index="17" name="[Table13].[CPU].&amp;[Intel® Core™ i7-9750H]"/>
            <x15:cachedUniqueName index="18" name="[Table13].[CPU].&amp;[Qualcomm® Snapdragon™ 865]"/>
            <x15:cachedUniqueName index="19" name="[Table13].[CPU].&amp;[A13 Bionic]"/>
          </x15:cachedUniqueNames>
        </ext>
      </extLst>
    </cacheField>
    <cacheField name="[Measures].[Count of CPU]" caption="Count of CPU" numFmtId="0" hierarchy="16" level="32767"/>
    <cacheField name="[Measures].[ModelList]" caption="ModelList" numFmtId="0" hierarchy="13" level="32767"/>
    <cacheField name="[Table13].[Brand].[Brand]" caption="Brand" numFmtId="0" hierarchy="1" level="1">
      <sharedItems containsSemiMixedTypes="0" containsNonDate="0" containsString="0"/>
    </cacheField>
    <cacheField name="[Table13].[Model].[Model]" caption="Model" numFmtId="0" hierarchy="2" level="1">
      <sharedItems containsSemiMixedTypes="0" containsNonDate="0" containsString="0"/>
    </cacheField>
  </cacheFields>
  <cacheHierarchies count="28">
    <cacheHierarchy uniqueName="[Table13].[Type]" caption="Type" attribute="1" defaultMemberUniqueName="[Table13].[Type].[All]" allUniqueName="[Table13].[Type].[All]" dimensionUniqueName="[Table13]" displayFolder="" count="2" memberValueDatatype="130" unbalanced="0">
      <fieldsUsage count="2">
        <fieldUsage x="-1"/>
        <fieldUsage x="0"/>
      </fieldsUsage>
    </cacheHierarchy>
    <cacheHierarchy uniqueName="[Table13].[Brand]" caption="Brand" attribute="1" defaultMemberUniqueName="[Table13].[Brand].[All]" allUniqueName="[Table13].[Brand].[All]" dimensionUniqueName="[Table13]" displayFolder="" count="2" memberValueDatatype="130" unbalanced="0">
      <fieldsUsage count="2">
        <fieldUsage x="-1"/>
        <fieldUsage x="4"/>
      </fieldsUsage>
    </cacheHierarchy>
    <cacheHierarchy uniqueName="[Table13].[Model]" caption="Model" attribute="1" defaultMemberUniqueName="[Table13].[Model].[All]" allUniqueName="[Table13].[Model].[All]" dimensionUniqueName="[Table13]" displayFolder="" count="2" memberValueDatatype="130" unbalanced="0">
      <fieldsUsage count="2">
        <fieldUsage x="-1"/>
        <fieldUsage x="5"/>
      </fieldsUsage>
    </cacheHierarchy>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2" memberValueDatatype="130" unbalanced="0">
      <fieldsUsage count="2">
        <fieldUsage x="-1"/>
        <fieldUsage x="1"/>
      </fieldsUsage>
    </cacheHierarchy>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oneField="1">
      <fieldsUsage count="1">
        <fieldUsage x="3"/>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mjid Ahsan" refreshedDate="44005.29460173611" backgroundQuery="1" createdVersion="3" refreshedVersion="6" minRefreshableVersion="3" recordCount="0" supportSubquery="1" supportAdvancedDrill="1" xr:uid="{FDC8CB34-464B-4503-A4CE-2F452ADC4D2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3].[Type]" caption="Type" attribute="1" defaultMemberUniqueName="[Table13].[Type].[All]" allUniqueName="[Table13].[Type].[All]" dimensionUniqueName="[Table13]" displayFolder="" count="2" memberValueDatatype="130" unbalanced="0"/>
    <cacheHierarchy uniqueName="[Table13].[Brand]" caption="Brand" attribute="1" defaultMemberUniqueName="[Table13].[Brand].[All]" allUniqueName="[Table13].[Brand].[All]" dimensionUniqueName="[Table13]" displayFolder="" count="2" memberValueDatatype="130" unbalanced="0"/>
    <cacheHierarchy uniqueName="[Table13].[Model]" caption="Model" attribute="1" defaultMemberUniqueName="[Table13].[Model].[All]" allUniqueName="[Table13].[Model].[All]" dimensionUniqueName="[Table13]" displayFolder="" count="2" memberValueDatatype="130" unbalanced="0"/>
    <cacheHierarchy uniqueName="[Table13].[Full Name]" caption="Full Name" attribute="1" defaultMemberUniqueName="[Table13].[Full Name].[All]" allUniqueName="[Table13].[Full Name].[All]" dimensionUniqueName="[Table13]" displayFolder="" count="0" memberValueDatatype="130" unbalanced="0"/>
    <cacheHierarchy uniqueName="[Table13].[CPU]" caption="CPU" attribute="1" defaultMemberUniqueName="[Table13].[CPU].[All]" allUniqueName="[Table13].[CPU].[All]" dimensionUniqueName="[Table13]" displayFolder="" count="0" memberValueDatatype="130" unbalanced="0"/>
    <cacheHierarchy uniqueName="[Table13].[GPU]" caption="GPU" attribute="1" defaultMemberUniqueName="[Table13].[GPU].[All]" allUniqueName="[Table13].[GPU].[All]" dimensionUniqueName="[Table13]" displayFolder="" count="0" memberValueDatatype="130" unbalanced="0"/>
    <cacheHierarchy uniqueName="[Table13].[Size]" caption="Size" attribute="1" defaultMemberUniqueName="[Table13].[Size].[All]" allUniqueName="[Table13].[Size].[All]" dimensionUniqueName="[Table13]" displayFolder="" count="0" memberValueDatatype="5" unbalanced="0"/>
    <cacheHierarchy uniqueName="[Table13].[Storage]" caption="Storage" attribute="1" defaultMemberUniqueName="[Table13].[Storage].[All]" allUniqueName="[Table13].[Storage].[All]" dimensionUniqueName="[Table13]" displayFolder="" count="0" memberValueDatatype="130" unbalanced="0"/>
    <cacheHierarchy uniqueName="[Table13].[Ram]" caption="Ram" attribute="1" defaultMemberUniqueName="[Table13].[Ram].[All]" allUniqueName="[Table13].[Ram].[All]" dimensionUniqueName="[Table13]" displayFolder="" count="0" memberValueDatatype="20" unbalanced="0"/>
    <cacheHierarchy uniqueName="[Table13].[Battery]" caption="Battery" attribute="1" defaultMemberUniqueName="[Table13].[Battery].[All]" allUniqueName="[Table13].[Battery].[All]" dimensionUniqueName="[Table13]" displayFolder="" count="0" memberValueDatatype="5" unbalanced="0"/>
    <cacheHierarchy uniqueName="[Table13].[Weight]" caption="Weight" attribute="1" defaultMemberUniqueName="[Table13].[Weight].[All]" allUniqueName="[Table13].[Weight].[All]" dimensionUniqueName="[Table13]" displayFolder="" count="0" memberValueDatatype="5" unbalanced="0"/>
    <cacheHierarchy uniqueName="[Table13].[Price]" caption="Price" attribute="1" defaultMemberUniqueName="[Table13].[Price].[All]" allUniqueName="[Table13].[Price].[All]" dimensionUniqueName="[Table13]" displayFolder="" count="0" memberValueDatatype="5" unbalanced="0"/>
    <cacheHierarchy uniqueName="[Table13].[Link]" caption="Link" attribute="1" defaultMemberUniqueName="[Table13].[Link].[All]" allUniqueName="[Table13].[Link].[All]" dimensionUniqueName="[Table13]" displayFolder="" count="0" memberValueDatatype="130" unbalanced="0"/>
    <cacheHierarchy uniqueName="[Measures].[ModelList]" caption="ModelList"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CPU]" caption="Count of CPU" measure="1" displayFolder="" measureGroup="Table13" count="0" hidden="1">
      <extLst>
        <ext xmlns:x15="http://schemas.microsoft.com/office/spreadsheetml/2010/11/main" uri="{B97F6D7D-B522-45F9-BDA1-12C45D357490}">
          <x15:cacheHierarchy aggregatedColumn="4"/>
        </ext>
      </extLst>
    </cacheHierarchy>
    <cacheHierarchy uniqueName="[Measures].[Count of GPU]" caption="Count of GPU" measure="1" displayFolder="" measureGroup="Table13" count="0" hidden="1">
      <extLst>
        <ext xmlns:x15="http://schemas.microsoft.com/office/spreadsheetml/2010/11/main" uri="{B97F6D7D-B522-45F9-BDA1-12C45D357490}">
          <x15:cacheHierarchy aggregatedColumn="5"/>
        </ext>
      </extLst>
    </cacheHierarchy>
    <cacheHierarchy uniqueName="[Measures].[Sum of Weight]" caption="Sum of Weight" measure="1" displayFolder="" measureGroup="Table13" count="0" hidden="1">
      <extLst>
        <ext xmlns:x15="http://schemas.microsoft.com/office/spreadsheetml/2010/11/main" uri="{B97F6D7D-B522-45F9-BDA1-12C45D357490}">
          <x15:cacheHierarchy aggregatedColumn="10"/>
        </ext>
      </extLst>
    </cacheHierarchy>
    <cacheHierarchy uniqueName="[Measures].[Max of Weight]" caption="Max of Weight" measure="1" displayFolder="" measureGroup="Table13" count="0" hidden="1">
      <extLst>
        <ext xmlns:x15="http://schemas.microsoft.com/office/spreadsheetml/2010/11/main" uri="{B97F6D7D-B522-45F9-BDA1-12C45D357490}">
          <x15:cacheHierarchy aggregatedColumn="10"/>
        </ext>
      </extLst>
    </cacheHierarchy>
    <cacheHierarchy uniqueName="[Measures].[Sum of Battery]" caption="Sum of Battery" measure="1" displayFolder="" measureGroup="Table13" count="0" hidden="1">
      <extLst>
        <ext xmlns:x15="http://schemas.microsoft.com/office/spreadsheetml/2010/11/main" uri="{B97F6D7D-B522-45F9-BDA1-12C45D357490}">
          <x15:cacheHierarchy aggregatedColumn="9"/>
        </ext>
      </extLst>
    </cacheHierarchy>
    <cacheHierarchy uniqueName="[Measures].[Max of Battery]" caption="Max of Battery" measure="1" displayFolder="" measureGroup="Table13"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Table13" count="0" hidden="1">
      <extLst>
        <ext xmlns:x15="http://schemas.microsoft.com/office/spreadsheetml/2010/11/main" uri="{B97F6D7D-B522-45F9-BDA1-12C45D357490}">
          <x15:cacheHierarchy aggregatedColumn="11"/>
        </ext>
      </extLst>
    </cacheHierarchy>
    <cacheHierarchy uniqueName="[Measures].[Max of Price]" caption="Max of Price" measure="1" displayFolder="" measureGroup="Table13" count="0" hidden="1">
      <extLst>
        <ext xmlns:x15="http://schemas.microsoft.com/office/spreadsheetml/2010/11/main" uri="{B97F6D7D-B522-45F9-BDA1-12C45D357490}">
          <x15:cacheHierarchy aggregatedColumn="11"/>
        </ext>
      </extLst>
    </cacheHierarchy>
    <cacheHierarchy uniqueName="[Measures].[Sum of Ram]" caption="Sum of Ram" measure="1" displayFolder="" measureGroup="Table13" count="0" hidden="1">
      <extLst>
        <ext xmlns:x15="http://schemas.microsoft.com/office/spreadsheetml/2010/11/main" uri="{B97F6D7D-B522-45F9-BDA1-12C45D357490}">
          <x15:cacheHierarchy aggregatedColumn="8"/>
        </ext>
      </extLst>
    </cacheHierarchy>
    <cacheHierarchy uniqueName="[Measures].[Max of Ram]" caption="Max of Ram" measure="1" displayFolder="" measureGroup="Table13" count="0" hidden="1">
      <extLst>
        <ext xmlns:x15="http://schemas.microsoft.com/office/spreadsheetml/2010/11/main" uri="{B97F6D7D-B522-45F9-BDA1-12C45D357490}">
          <x15:cacheHierarchy aggregatedColumn="8"/>
        </ext>
      </extLst>
    </cacheHierarchy>
    <cacheHierarchy uniqueName="[Measures].[Sum of Size]" caption="Sum of Size" measure="1" displayFolder="" measureGroup="Table13" count="0" hidden="1">
      <extLst>
        <ext xmlns:x15="http://schemas.microsoft.com/office/spreadsheetml/2010/11/main" uri="{B97F6D7D-B522-45F9-BDA1-12C45D357490}">
          <x15:cacheHierarchy aggregatedColumn="6"/>
        </ext>
      </extLst>
    </cacheHierarchy>
    <cacheHierarchy uniqueName="[Measures].[Max of Size]" caption="Max of Size" measure="1" displayFolder="" measureGroup="Table1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61972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1E8A5-9FE1-4CC9-8BBA-4C48FA7DE0B9}" name="PivotTable9" cacheId="1" applyNumberFormats="0" applyBorderFormats="0" applyFontFormats="0" applyPatternFormats="0" applyAlignmentFormats="0" applyWidthHeightFormats="1" dataCaption="Values" tag="40fad6c5-ad68-4b3e-aa85-2d4b675912ac" updatedVersion="6" minRefreshableVersion="3" useAutoFormatting="1" itemPrintTitles="1" createdVersion="6" indent="0" outline="1" outlineData="1" multipleFieldFilters="0" chartFormat="4">
  <location ref="I1:J3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2">
    <field x="0"/>
    <field x="1"/>
  </rowFields>
  <rowItems count="34">
    <i>
      <x/>
    </i>
    <i r="1">
      <x/>
    </i>
    <i>
      <x v="1"/>
    </i>
    <i r="1">
      <x v="1"/>
    </i>
    <i r="1">
      <x v="2"/>
    </i>
    <i r="1">
      <x v="3"/>
    </i>
    <i r="1">
      <x v="4"/>
    </i>
    <i r="1">
      <x v="5"/>
    </i>
    <i r="1">
      <x v="6"/>
    </i>
    <i>
      <x v="2"/>
    </i>
    <i r="1">
      <x v="7"/>
    </i>
    <i r="1">
      <x v="8"/>
    </i>
    <i r="1">
      <x v="9"/>
    </i>
    <i r="1">
      <x v="10"/>
    </i>
    <i r="1">
      <x v="11"/>
    </i>
    <i>
      <x v="3"/>
    </i>
    <i r="1">
      <x v="12"/>
    </i>
    <i r="1">
      <x v="13"/>
    </i>
    <i r="1">
      <x v="14"/>
    </i>
    <i r="1">
      <x v="15"/>
    </i>
    <i>
      <x v="4"/>
    </i>
    <i r="1">
      <x v="16"/>
    </i>
    <i r="1">
      <x v="17"/>
    </i>
    <i>
      <x v="5"/>
    </i>
    <i r="1">
      <x v="18"/>
    </i>
    <i r="1">
      <x v="19"/>
    </i>
    <i r="1">
      <x v="20"/>
    </i>
    <i r="1">
      <x v="21"/>
    </i>
    <i>
      <x v="6"/>
    </i>
    <i r="1">
      <x v="22"/>
    </i>
    <i>
      <x v="7"/>
    </i>
    <i r="1">
      <x v="23"/>
    </i>
    <i r="1">
      <x v="24"/>
    </i>
    <i t="grand">
      <x/>
    </i>
  </rowItems>
  <colItems count="1">
    <i/>
  </colItems>
  <dataFields count="1">
    <dataField name="Max of Weight" fld="2" subtotal="max" baseField="0" baseItem="0"/>
  </dataFields>
  <chartFormats count="1">
    <chartFormat chart="3" format="1" series="1">
      <pivotArea type="data" outline="0" fieldPosition="0">
        <references count="1">
          <reference field="4294967294" count="1" selected="0">
            <x v="0"/>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of Weigh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CD6A4-0E33-428D-907B-90C702260415}" name="PivotTable7" cacheId="6" applyNumberFormats="0" applyBorderFormats="0" applyFontFormats="0" applyPatternFormats="0" applyAlignmentFormats="0" applyWidthHeightFormats="1" dataCaption="Values" tag="bbea8198-fb8c-4bb3-8d10-07cff0969099" updatedVersion="6" minRefreshableVersion="3" useAutoFormatting="1" subtotalHiddenItems="1" rowGrandTotals="0" colGrandTotals="0" itemPrintTitles="1" createdVersion="6" indent="0" outline="1" outlineData="1" multipleFieldFilters="0" chartFormat="4">
  <location ref="A1:C19" firstHeaderRow="0"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fld="3" subtotal="count" baseField="0" baseItem="0"/>
    <dataField name="Count of CPU" fld="2" subtotal="count" baseField="0" baseItem="0"/>
  </dataFields>
  <chartFormats count="43">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1"/>
          </reference>
        </references>
      </pivotArea>
    </chartFormat>
    <chartFormat chart="1" format="22">
      <pivotArea type="data" outline="0" fieldPosition="0">
        <references count="2">
          <reference field="4294967294" count="1" selected="0">
            <x v="1"/>
          </reference>
          <reference field="1" count="1" selected="0">
            <x v="0"/>
          </reference>
        </references>
      </pivotArea>
    </chartFormat>
    <chartFormat chart="1" format="23">
      <pivotArea type="data" outline="0" fieldPosition="0">
        <references count="2">
          <reference field="4294967294" count="1" selected="0">
            <x v="1"/>
          </reference>
          <reference field="1" count="1" selected="0">
            <x v="1"/>
          </reference>
        </references>
      </pivotArea>
    </chartFormat>
    <chartFormat chart="1" format="24">
      <pivotArea type="data" outline="0" fieldPosition="0">
        <references count="2">
          <reference field="4294967294" count="1" selected="0">
            <x v="1"/>
          </reference>
          <reference field="1" count="1" selected="0">
            <x v="2"/>
          </reference>
        </references>
      </pivotArea>
    </chartFormat>
    <chartFormat chart="1" format="25">
      <pivotArea type="data" outline="0" fieldPosition="0">
        <references count="2">
          <reference field="4294967294" count="1" selected="0">
            <x v="1"/>
          </reference>
          <reference field="1" count="1" selected="0">
            <x v="3"/>
          </reference>
        </references>
      </pivotArea>
    </chartFormat>
    <chartFormat chart="1" format="26">
      <pivotArea type="data" outline="0" fieldPosition="0">
        <references count="2">
          <reference field="4294967294" count="1" selected="0">
            <x v="1"/>
          </reference>
          <reference field="1" count="1" selected="0">
            <x v="4"/>
          </reference>
        </references>
      </pivotArea>
    </chartFormat>
    <chartFormat chart="1" format="27">
      <pivotArea type="data" outline="0" fieldPosition="0">
        <references count="2">
          <reference field="4294967294" count="1" selected="0">
            <x v="1"/>
          </reference>
          <reference field="1" count="1" selected="0">
            <x v="5"/>
          </reference>
        </references>
      </pivotArea>
    </chartFormat>
    <chartFormat chart="1" format="28">
      <pivotArea type="data" outline="0" fieldPosition="0">
        <references count="2">
          <reference field="4294967294" count="1" selected="0">
            <x v="1"/>
          </reference>
          <reference field="1" count="1" selected="0">
            <x v="6"/>
          </reference>
        </references>
      </pivotArea>
    </chartFormat>
    <chartFormat chart="1" format="29">
      <pivotArea type="data" outline="0" fieldPosition="0">
        <references count="2">
          <reference field="4294967294" count="1" selected="0">
            <x v="1"/>
          </reference>
          <reference field="1" count="1" selected="0">
            <x v="7"/>
          </reference>
        </references>
      </pivotArea>
    </chartFormat>
    <chartFormat chart="1" format="30">
      <pivotArea type="data" outline="0" fieldPosition="0">
        <references count="2">
          <reference field="4294967294" count="1" selected="0">
            <x v="1"/>
          </reference>
          <reference field="1" count="1" selected="0">
            <x v="8"/>
          </reference>
        </references>
      </pivotArea>
    </chartFormat>
    <chartFormat chart="1" format="31">
      <pivotArea type="data" outline="0" fieldPosition="0">
        <references count="2">
          <reference field="4294967294" count="1" selected="0">
            <x v="1"/>
          </reference>
          <reference field="1" count="1" selected="0">
            <x v="9"/>
          </reference>
        </references>
      </pivotArea>
    </chartFormat>
    <chartFormat chart="1" format="32">
      <pivotArea type="data" outline="0" fieldPosition="0">
        <references count="2">
          <reference field="4294967294" count="1" selected="0">
            <x v="1"/>
          </reference>
          <reference field="1" count="1" selected="0">
            <x v="10"/>
          </reference>
        </references>
      </pivotArea>
    </chartFormat>
    <chartFormat chart="1" format="33">
      <pivotArea type="data" outline="0" fieldPosition="0">
        <references count="2">
          <reference field="4294967294" count="1" selected="0">
            <x v="1"/>
          </reference>
          <reference field="1" count="1" selected="0">
            <x v="11"/>
          </reference>
        </references>
      </pivotArea>
    </chartFormat>
    <chartFormat chart="1" format="34">
      <pivotArea type="data" outline="0" fieldPosition="0">
        <references count="2">
          <reference field="4294967294" count="1" selected="0">
            <x v="1"/>
          </reference>
          <reference field="1" count="1" selected="0">
            <x v="12"/>
          </reference>
        </references>
      </pivotArea>
    </chartFormat>
    <chartFormat chart="1" format="35">
      <pivotArea type="data" outline="0" fieldPosition="0">
        <references count="2">
          <reference field="4294967294" count="1" selected="0">
            <x v="1"/>
          </reference>
          <reference field="1" count="1" selected="0">
            <x v="14"/>
          </reference>
        </references>
      </pivotArea>
    </chartFormat>
    <chartFormat chart="1" format="36">
      <pivotArea type="data" outline="0" fieldPosition="0">
        <references count="2">
          <reference field="4294967294" count="1" selected="0">
            <x v="1"/>
          </reference>
          <reference field="1" count="1" selected="0">
            <x v="15"/>
          </reference>
        </references>
      </pivotArea>
    </chartFormat>
    <chartFormat chart="1" format="37">
      <pivotArea type="data" outline="0" fieldPosition="0">
        <references count="2">
          <reference field="4294967294" count="1" selected="0">
            <x v="1"/>
          </reference>
          <reference field="1" count="1" selected="0">
            <x v="16"/>
          </reference>
        </references>
      </pivotArea>
    </chartFormat>
    <chartFormat chart="1" format="38">
      <pivotArea type="data" outline="0" fieldPosition="0">
        <references count="2">
          <reference field="4294967294" count="1" selected="0">
            <x v="1"/>
          </reference>
          <reference field="1" count="1" selected="0">
            <x v="17"/>
          </reference>
        </references>
      </pivotArea>
    </chartFormat>
    <chartFormat chart="2" format="39" series="1">
      <pivotArea type="data" outline="0" fieldPosition="0">
        <references count="1">
          <reference field="4294967294" count="1" selected="0">
            <x v="0"/>
          </reference>
        </references>
      </pivotArea>
    </chartFormat>
    <chartFormat chart="2" format="40" series="1">
      <pivotArea type="data" outline="0" fieldPosition="0">
        <references count="1">
          <reference field="4294967294" count="1" selected="0">
            <x v="1"/>
          </reference>
        </references>
      </pivotArea>
    </chartFormat>
    <chartFormat chart="3" format="39"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1"/>
          </reference>
        </references>
      </pivotArea>
    </chartFormat>
    <chartFormat chart="3" format="41">
      <pivotArea type="data" outline="0" fieldPosition="0">
        <references count="2">
          <reference field="4294967294" count="1" selected="0">
            <x v="1"/>
          </reference>
          <reference field="1" count="1" selected="0">
            <x v="0"/>
          </reference>
        </references>
      </pivotArea>
    </chartFormat>
    <chartFormat chart="3" format="42">
      <pivotArea type="data" outline="0" fieldPosition="0">
        <references count="2">
          <reference field="4294967294" count="1" selected="0">
            <x v="1"/>
          </reference>
          <reference field="1" count="1" selected="0">
            <x v="1"/>
          </reference>
        </references>
      </pivotArea>
    </chartFormat>
    <chartFormat chart="3" format="43">
      <pivotArea type="data" outline="0" fieldPosition="0">
        <references count="2">
          <reference field="4294967294" count="1" selected="0">
            <x v="1"/>
          </reference>
          <reference field="1" count="1" selected="0">
            <x v="2"/>
          </reference>
        </references>
      </pivotArea>
    </chartFormat>
    <chartFormat chart="3" format="44">
      <pivotArea type="data" outline="0" fieldPosition="0">
        <references count="2">
          <reference field="4294967294" count="1" selected="0">
            <x v="1"/>
          </reference>
          <reference field="1" count="1" selected="0">
            <x v="3"/>
          </reference>
        </references>
      </pivotArea>
    </chartFormat>
    <chartFormat chart="3" format="45">
      <pivotArea type="data" outline="0" fieldPosition="0">
        <references count="2">
          <reference field="4294967294" count="1" selected="0">
            <x v="1"/>
          </reference>
          <reference field="1" count="1" selected="0">
            <x v="4"/>
          </reference>
        </references>
      </pivotArea>
    </chartFormat>
    <chartFormat chart="3" format="46">
      <pivotArea type="data" outline="0" fieldPosition="0">
        <references count="2">
          <reference field="4294967294" count="1" selected="0">
            <x v="1"/>
          </reference>
          <reference field="1" count="1" selected="0">
            <x v="5"/>
          </reference>
        </references>
      </pivotArea>
    </chartFormat>
    <chartFormat chart="3" format="47">
      <pivotArea type="data" outline="0" fieldPosition="0">
        <references count="2">
          <reference field="4294967294" count="1" selected="0">
            <x v="1"/>
          </reference>
          <reference field="1" count="1" selected="0">
            <x v="6"/>
          </reference>
        </references>
      </pivotArea>
    </chartFormat>
    <chartFormat chart="3" format="48">
      <pivotArea type="data" outline="0" fieldPosition="0">
        <references count="2">
          <reference field="4294967294" count="1" selected="0">
            <x v="1"/>
          </reference>
          <reference field="1" count="1" selected="0">
            <x v="7"/>
          </reference>
        </references>
      </pivotArea>
    </chartFormat>
    <chartFormat chart="3" format="49">
      <pivotArea type="data" outline="0" fieldPosition="0">
        <references count="2">
          <reference field="4294967294" count="1" selected="0">
            <x v="1"/>
          </reference>
          <reference field="1" count="1" selected="0">
            <x v="8"/>
          </reference>
        </references>
      </pivotArea>
    </chartFormat>
    <chartFormat chart="3" format="50">
      <pivotArea type="data" outline="0" fieldPosition="0">
        <references count="2">
          <reference field="4294967294" count="1" selected="0">
            <x v="1"/>
          </reference>
          <reference field="1" count="1" selected="0">
            <x v="9"/>
          </reference>
        </references>
      </pivotArea>
    </chartFormat>
    <chartFormat chart="3" format="51">
      <pivotArea type="data" outline="0" fieldPosition="0">
        <references count="2">
          <reference field="4294967294" count="1" selected="0">
            <x v="1"/>
          </reference>
          <reference field="1" count="1" selected="0">
            <x v="10"/>
          </reference>
        </references>
      </pivotArea>
    </chartFormat>
    <chartFormat chart="3" format="52">
      <pivotArea type="data" outline="0" fieldPosition="0">
        <references count="2">
          <reference field="4294967294" count="1" selected="0">
            <x v="1"/>
          </reference>
          <reference field="1" count="1" selected="0">
            <x v="11"/>
          </reference>
        </references>
      </pivotArea>
    </chartFormat>
    <chartFormat chart="3" format="53">
      <pivotArea type="data" outline="0" fieldPosition="0">
        <references count="2">
          <reference field="4294967294" count="1" selected="0">
            <x v="1"/>
          </reference>
          <reference field="1" count="1" selected="0">
            <x v="12"/>
          </reference>
        </references>
      </pivotArea>
    </chartFormat>
    <chartFormat chart="3" format="54">
      <pivotArea type="data" outline="0" fieldPosition="0">
        <references count="2">
          <reference field="4294967294" count="1" selected="0">
            <x v="1"/>
          </reference>
          <reference field="1" count="1" selected="0">
            <x v="14"/>
          </reference>
        </references>
      </pivotArea>
    </chartFormat>
    <chartFormat chart="3" format="55">
      <pivotArea type="data" outline="0" fieldPosition="0">
        <references count="2">
          <reference field="4294967294" count="1" selected="0">
            <x v="1"/>
          </reference>
          <reference field="1" count="1" selected="0">
            <x v="15"/>
          </reference>
        </references>
      </pivotArea>
    </chartFormat>
    <chartFormat chart="3" format="56">
      <pivotArea type="data" outline="0" fieldPosition="0">
        <references count="2">
          <reference field="4294967294" count="1" selected="0">
            <x v="1"/>
          </reference>
          <reference field="1" count="1" selected="0">
            <x v="16"/>
          </reference>
        </references>
      </pivotArea>
    </chartFormat>
    <chartFormat chart="3" format="57">
      <pivotArea type="data" outline="0" fieldPosition="0">
        <references count="2">
          <reference field="4294967294" count="1" selected="0">
            <x v="1"/>
          </reference>
          <reference field="1" count="1" selected="0">
            <x v="17"/>
          </reference>
        </references>
      </pivotArea>
    </chartFormat>
    <chartFormat chart="3" format="58">
      <pivotArea type="data" outline="0" fieldPosition="0">
        <references count="2">
          <reference field="4294967294" count="1" selected="0">
            <x v="1"/>
          </reference>
          <reference field="1" count="1" selected="0">
            <x v="19"/>
          </reference>
        </references>
      </pivotArea>
    </chartFormat>
    <chartFormat chart="3" format="59">
      <pivotArea type="data" outline="0" fieldPosition="0">
        <references count="2">
          <reference field="4294967294" count="1" selected="0">
            <x v="1"/>
          </reference>
          <reference field="1" count="1" selected="0">
            <x v="18"/>
          </reference>
        </references>
      </pivotArea>
    </chartFormat>
    <chartFormat chart="3" format="60">
      <pivotArea type="data" outline="0" fieldPosition="0">
        <references count="2">
          <reference field="4294967294" count="1" selected="0">
            <x v="1"/>
          </reference>
          <reference field="1" count="1" selected="0">
            <x v="13"/>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61ADE-0FB4-49D3-9A48-4E1810D2EC68}" name="PivotTable8" cacheId="0" applyNumberFormats="0" applyBorderFormats="0" applyFontFormats="0" applyPatternFormats="0" applyAlignmentFormats="0" applyWidthHeightFormats="1" dataCaption="Values" tag="690a3888-4406-4db2-bb3c-5b702c9ed025" updatedVersion="6" minRefreshableVersion="3" useAutoFormatting="1" subtotalHiddenItems="1" rowGrandTotals="0" colGrandTotals="0" itemPrintTitles="1" createdVersion="6" indent="0" outline="1" outlineData="1" multipleFieldFilters="0" chartFormat="8">
  <location ref="E1:G13" firstHeaderRow="0" firstDataRow="1" firstDataCol="1"/>
  <pivotFields count="6">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name="Count of GPU" fld="2" subtotal="count" baseField="0" baseItem="0"/>
  </dataFields>
  <chartFormats count="16">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1" count="1" selected="0">
            <x v="0"/>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1"/>
          </reference>
          <reference field="1" count="1" selected="0">
            <x v="1"/>
          </reference>
        </references>
      </pivotArea>
    </chartFormat>
    <chartFormat chart="7" format="30">
      <pivotArea type="data" outline="0" fieldPosition="0">
        <references count="2">
          <reference field="4294967294" count="1" selected="0">
            <x v="1"/>
          </reference>
          <reference field="1" count="1" selected="0">
            <x v="2"/>
          </reference>
        </references>
      </pivotArea>
    </chartFormat>
    <chartFormat chart="7" format="31">
      <pivotArea type="data" outline="0" fieldPosition="0">
        <references count="2">
          <reference field="4294967294" count="1" selected="0">
            <x v="1"/>
          </reference>
          <reference field="1" count="1" selected="0">
            <x v="3"/>
          </reference>
        </references>
      </pivotArea>
    </chartFormat>
    <chartFormat chart="7" format="32">
      <pivotArea type="data" outline="0" fieldPosition="0">
        <references count="2">
          <reference field="4294967294" count="1" selected="0">
            <x v="1"/>
          </reference>
          <reference field="1" count="1" selected="0">
            <x v="4"/>
          </reference>
        </references>
      </pivotArea>
    </chartFormat>
    <chartFormat chart="7" format="33">
      <pivotArea type="data" outline="0" fieldPosition="0">
        <references count="2">
          <reference field="4294967294" count="1" selected="0">
            <x v="1"/>
          </reference>
          <reference field="1" count="1" selected="0">
            <x v="5"/>
          </reference>
        </references>
      </pivotArea>
    </chartFormat>
    <chartFormat chart="7" format="34">
      <pivotArea type="data" outline="0" fieldPosition="0">
        <references count="2">
          <reference field="4294967294" count="1" selected="0">
            <x v="1"/>
          </reference>
          <reference field="1" count="1" selected="0">
            <x v="6"/>
          </reference>
        </references>
      </pivotArea>
    </chartFormat>
    <chartFormat chart="7" format="35">
      <pivotArea type="data" outline="0" fieldPosition="0">
        <references count="2">
          <reference field="4294967294" count="1" selected="0">
            <x v="1"/>
          </reference>
          <reference field="1" count="1" selected="0">
            <x v="8"/>
          </reference>
        </references>
      </pivotArea>
    </chartFormat>
    <chartFormat chart="7" format="36">
      <pivotArea type="data" outline="0" fieldPosition="0">
        <references count="2">
          <reference field="4294967294" count="1" selected="0">
            <x v="1"/>
          </reference>
          <reference field="1" count="1" selected="0">
            <x v="9"/>
          </reference>
        </references>
      </pivotArea>
    </chartFormat>
    <chartFormat chart="7" format="37">
      <pivotArea type="data" outline="0" fieldPosition="0">
        <references count="2">
          <reference field="4294967294" count="1" selected="0">
            <x v="1"/>
          </reference>
          <reference field="1" count="1" selected="0">
            <x v="10"/>
          </reference>
        </references>
      </pivotArea>
    </chartFormat>
    <chartFormat chart="7" format="38">
      <pivotArea type="data" outline="0" fieldPosition="0">
        <references count="2">
          <reference field="4294967294" count="1" selected="0">
            <x v="1"/>
          </reference>
          <reference field="1" count="1" selected="0">
            <x v="11"/>
          </reference>
        </references>
      </pivotArea>
    </chartFormat>
    <chartFormat chart="7" format="39">
      <pivotArea type="data" outline="0" fieldPosition="0">
        <references count="2">
          <reference field="4294967294" count="1" selected="0">
            <x v="1"/>
          </reference>
          <reference field="1" count="1" selected="0">
            <x v="12"/>
          </reference>
        </references>
      </pivotArea>
    </chartFormat>
    <chartFormat chart="7" format="40">
      <pivotArea type="data" outline="0" fieldPosition="0">
        <references count="2">
          <reference field="4294967294" count="1" selected="0">
            <x v="1"/>
          </reference>
          <reference field="1" count="1" selected="0">
            <x v="13"/>
          </reference>
        </references>
      </pivotArea>
    </chartFormat>
    <chartFormat chart="7" format="41">
      <pivotArea type="data" outline="0" fieldPosition="0">
        <references count="2">
          <reference field="4294967294" count="1" selected="0">
            <x v="1"/>
          </reference>
          <reference field="1" count="1" selected="0">
            <x v="7"/>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9E057-A504-4F5C-80DB-095E4A12D912}" name="PivotTable12" cacheId="4" applyNumberFormats="0" applyBorderFormats="0" applyFontFormats="0" applyPatternFormats="0" applyAlignmentFormats="0" applyWidthHeightFormats="1" dataCaption="Values" tag="5804d98f-d5e9-4c0c-bc93-6802b2e5d686" updatedVersion="6" minRefreshableVersion="3" useAutoFormatting="1" itemPrintTitles="1" createdVersion="6" indent="0" outline="1" outlineData="1" multipleFieldFilters="0" chartFormat="4">
  <location ref="R1:S3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2">
    <field x="0"/>
    <field x="1"/>
  </rowFields>
  <rowItems count="34">
    <i>
      <x/>
    </i>
    <i r="1">
      <x/>
    </i>
    <i>
      <x v="1"/>
    </i>
    <i r="1">
      <x v="1"/>
    </i>
    <i r="1">
      <x v="2"/>
    </i>
    <i r="1">
      <x v="3"/>
    </i>
    <i r="1">
      <x v="4"/>
    </i>
    <i r="1">
      <x v="5"/>
    </i>
    <i r="1">
      <x v="6"/>
    </i>
    <i>
      <x v="2"/>
    </i>
    <i r="1">
      <x v="7"/>
    </i>
    <i r="1">
      <x v="8"/>
    </i>
    <i r="1">
      <x v="9"/>
    </i>
    <i r="1">
      <x v="10"/>
    </i>
    <i r="1">
      <x v="11"/>
    </i>
    <i>
      <x v="3"/>
    </i>
    <i r="1">
      <x v="12"/>
    </i>
    <i r="1">
      <x v="13"/>
    </i>
    <i r="1">
      <x v="14"/>
    </i>
    <i r="1">
      <x v="15"/>
    </i>
    <i>
      <x v="4"/>
    </i>
    <i r="1">
      <x v="16"/>
    </i>
    <i r="1">
      <x v="17"/>
    </i>
    <i>
      <x v="5"/>
    </i>
    <i r="1">
      <x v="18"/>
    </i>
    <i r="1">
      <x v="19"/>
    </i>
    <i r="1">
      <x v="20"/>
    </i>
    <i r="1">
      <x v="21"/>
    </i>
    <i>
      <x v="6"/>
    </i>
    <i r="1">
      <x v="22"/>
    </i>
    <i>
      <x v="7"/>
    </i>
    <i r="1">
      <x v="23"/>
    </i>
    <i r="1">
      <x v="24"/>
    </i>
    <i t="grand">
      <x/>
    </i>
  </rowItems>
  <colItems count="1">
    <i/>
  </colItems>
  <dataFields count="1">
    <dataField name="Max of Ram" fld="2" subtotal="max" baseField="0" baseItem="0"/>
  </dataFields>
  <chartFormats count="1">
    <chartFormat chart="3" format="12" series="1">
      <pivotArea type="data" outline="0" fieldPosition="0">
        <references count="1">
          <reference field="4294967294" count="1" selected="0">
            <x v="0"/>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Ram"/>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A0448A-B5F8-4185-9241-5ACCF70C31E1}" name="PivotTable13" cacheId="5" applyNumberFormats="0" applyBorderFormats="0" applyFontFormats="0" applyPatternFormats="0" applyAlignmentFormats="0" applyWidthHeightFormats="1" dataCaption="Values" tag="4e97556a-7137-4b01-a2a8-0e2b299bee91" updatedVersion="6" minRefreshableVersion="3" useAutoFormatting="1" itemPrintTitles="1" createdVersion="6" indent="0" outline="1" outlineData="1" multipleFieldFilters="0" chartFormat="4">
  <location ref="U1:V3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2">
    <field x="0"/>
    <field x="1"/>
  </rowFields>
  <rowItems count="34">
    <i>
      <x/>
    </i>
    <i r="1">
      <x/>
    </i>
    <i>
      <x v="1"/>
    </i>
    <i r="1">
      <x v="1"/>
    </i>
    <i r="1">
      <x v="2"/>
    </i>
    <i r="1">
      <x v="3"/>
    </i>
    <i r="1">
      <x v="4"/>
    </i>
    <i r="1">
      <x v="5"/>
    </i>
    <i r="1">
      <x v="6"/>
    </i>
    <i>
      <x v="2"/>
    </i>
    <i r="1">
      <x v="7"/>
    </i>
    <i r="1">
      <x v="8"/>
    </i>
    <i r="1">
      <x v="9"/>
    </i>
    <i r="1">
      <x v="10"/>
    </i>
    <i r="1">
      <x v="11"/>
    </i>
    <i>
      <x v="3"/>
    </i>
    <i r="1">
      <x v="12"/>
    </i>
    <i r="1">
      <x v="13"/>
    </i>
    <i r="1">
      <x v="14"/>
    </i>
    <i r="1">
      <x v="15"/>
    </i>
    <i>
      <x v="4"/>
    </i>
    <i r="1">
      <x v="16"/>
    </i>
    <i r="1">
      <x v="17"/>
    </i>
    <i>
      <x v="5"/>
    </i>
    <i r="1">
      <x v="18"/>
    </i>
    <i r="1">
      <x v="19"/>
    </i>
    <i r="1">
      <x v="20"/>
    </i>
    <i r="1">
      <x v="21"/>
    </i>
    <i>
      <x v="6"/>
    </i>
    <i r="1">
      <x v="22"/>
    </i>
    <i>
      <x v="7"/>
    </i>
    <i r="1">
      <x v="23"/>
    </i>
    <i r="1">
      <x v="24"/>
    </i>
    <i t="grand">
      <x/>
    </i>
  </rowItems>
  <colItems count="1">
    <i/>
  </colItems>
  <dataFields count="1">
    <dataField name="Max of Size" fld="2" subtotal="max" baseField="0" baseItem="0"/>
  </dataFields>
  <chartFormats count="1">
    <chartFormat chart="3" format="3" series="1">
      <pivotArea type="data" outline="0" fieldPosition="0">
        <references count="1">
          <reference field="4294967294" count="1" selected="0">
            <x v="0"/>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Size"/>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1056FE-07B6-434C-AE0B-88138885C851}" name="PivotTable11" cacheId="3" applyNumberFormats="0" applyBorderFormats="0" applyFontFormats="0" applyPatternFormats="0" applyAlignmentFormats="0" applyWidthHeightFormats="1" dataCaption="Values" tag="78c047e8-1f86-4b5f-9277-449aa2a00476" updatedVersion="6" minRefreshableVersion="3" useAutoFormatting="1" itemPrintTitles="1" createdVersion="6" indent="0" outline="1" outlineData="1" multipleFieldFilters="0" chartFormat="4">
  <location ref="O1:P3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2">
    <field x="0"/>
    <field x="1"/>
  </rowFields>
  <rowItems count="34">
    <i>
      <x/>
    </i>
    <i r="1">
      <x/>
    </i>
    <i>
      <x v="1"/>
    </i>
    <i r="1">
      <x v="1"/>
    </i>
    <i r="1">
      <x v="2"/>
    </i>
    <i r="1">
      <x v="3"/>
    </i>
    <i r="1">
      <x v="4"/>
    </i>
    <i r="1">
      <x v="5"/>
    </i>
    <i r="1">
      <x v="6"/>
    </i>
    <i>
      <x v="2"/>
    </i>
    <i r="1">
      <x v="7"/>
    </i>
    <i r="1">
      <x v="8"/>
    </i>
    <i r="1">
      <x v="9"/>
    </i>
    <i r="1">
      <x v="10"/>
    </i>
    <i r="1">
      <x v="11"/>
    </i>
    <i>
      <x v="3"/>
    </i>
    <i r="1">
      <x v="12"/>
    </i>
    <i r="1">
      <x v="13"/>
    </i>
    <i r="1">
      <x v="14"/>
    </i>
    <i r="1">
      <x v="15"/>
    </i>
    <i>
      <x v="4"/>
    </i>
    <i r="1">
      <x v="16"/>
    </i>
    <i r="1">
      <x v="17"/>
    </i>
    <i>
      <x v="5"/>
    </i>
    <i r="1">
      <x v="18"/>
    </i>
    <i r="1">
      <x v="19"/>
    </i>
    <i r="1">
      <x v="20"/>
    </i>
    <i r="1">
      <x v="21"/>
    </i>
    <i>
      <x v="6"/>
    </i>
    <i r="1">
      <x v="22"/>
    </i>
    <i>
      <x v="7"/>
    </i>
    <i r="1">
      <x v="23"/>
    </i>
    <i r="1">
      <x v="24"/>
    </i>
    <i t="grand">
      <x/>
    </i>
  </rowItems>
  <colItems count="1">
    <i/>
  </colItems>
  <dataFields count="1">
    <dataField name="Max of Price" fld="2" subtotal="max" baseField="0" baseItem="0"/>
  </dataFields>
  <chartFormats count="1">
    <chartFormat chart="3" format="3" series="1">
      <pivotArea type="data" outline="0" fieldPosition="0">
        <references count="1">
          <reference field="4294967294" count="1" selected="0">
            <x v="0"/>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Pric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EF7247-4FD2-4661-9FFF-FA241D37E0BB}" name="PivotTable10" cacheId="2" applyNumberFormats="0" applyBorderFormats="0" applyFontFormats="0" applyPatternFormats="0" applyAlignmentFormats="0" applyWidthHeightFormats="1" dataCaption="Values" tag="74996eb4-31c0-4977-a17e-37db7fd610c3" updatedVersion="6" minRefreshableVersion="3" useAutoFormatting="1" itemPrintTitles="1" createdVersion="6" indent="0" outline="1" outlineData="1" multipleFieldFilters="0" chartFormat="4">
  <location ref="L1:M3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s>
  <rowFields count="2">
    <field x="0"/>
    <field x="1"/>
  </rowFields>
  <rowItems count="34">
    <i>
      <x/>
    </i>
    <i r="1">
      <x/>
    </i>
    <i>
      <x v="1"/>
    </i>
    <i r="1">
      <x v="1"/>
    </i>
    <i r="1">
      <x v="2"/>
    </i>
    <i r="1">
      <x v="3"/>
    </i>
    <i r="1">
      <x v="4"/>
    </i>
    <i r="1">
      <x v="5"/>
    </i>
    <i r="1">
      <x v="6"/>
    </i>
    <i>
      <x v="2"/>
    </i>
    <i r="1">
      <x v="7"/>
    </i>
    <i r="1">
      <x v="8"/>
    </i>
    <i r="1">
      <x v="9"/>
    </i>
    <i r="1">
      <x v="10"/>
    </i>
    <i r="1">
      <x v="11"/>
    </i>
    <i>
      <x v="3"/>
    </i>
    <i r="1">
      <x v="12"/>
    </i>
    <i r="1">
      <x v="13"/>
    </i>
    <i r="1">
      <x v="14"/>
    </i>
    <i r="1">
      <x v="15"/>
    </i>
    <i>
      <x v="4"/>
    </i>
    <i r="1">
      <x v="16"/>
    </i>
    <i r="1">
      <x v="17"/>
    </i>
    <i>
      <x v="5"/>
    </i>
    <i r="1">
      <x v="18"/>
    </i>
    <i r="1">
      <x v="19"/>
    </i>
    <i r="1">
      <x v="20"/>
    </i>
    <i r="1">
      <x v="21"/>
    </i>
    <i>
      <x v="6"/>
    </i>
    <i r="1">
      <x v="22"/>
    </i>
    <i>
      <x v="7"/>
    </i>
    <i r="1">
      <x v="23"/>
    </i>
    <i r="1">
      <x v="24"/>
    </i>
    <i t="grand">
      <x/>
    </i>
  </rowItems>
  <colItems count="1">
    <i/>
  </colItems>
  <dataFields count="1">
    <dataField name="Max of Battery" fld="2" subtotal="max" baseField="0" baseItem="0"/>
  </dataFields>
  <chartFormats count="1">
    <chartFormat chart="3" format="9" series="1">
      <pivotArea type="data" outline="0" fieldPosition="0">
        <references count="1">
          <reference field="4294967294" count="1" selected="0">
            <x v="0"/>
          </reference>
        </references>
      </pivotArea>
    </chartFormat>
  </chartFormats>
  <pivotHierarchies count="28">
    <pivotHierarchy multipleItemSelectionAllowed="1" dragToData="1">
      <members count="2" level="1">
        <member name="[Table13].[Type].&amp;[Hybrid]"/>
        <member name="[Table13].[Type].&amp;[Laptop]"/>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Batt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inks and stuffs - Copy.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CF13507B-0314-4D85-B2F6-63F4594CA97A}" sourceName="[Table13].[Type]">
  <pivotTables>
    <pivotTable tabId="11" name="PivotTable7"/>
    <pivotTable tabId="11" name="PivotTable8"/>
    <pivotTable tabId="11" name="PivotTable9"/>
    <pivotTable tabId="11" name="PivotTable10"/>
    <pivotTable tabId="11" name="PivotTable11"/>
    <pivotTable tabId="11" name="PivotTable12"/>
    <pivotTable tabId="11" name="PivotTable13"/>
  </pivotTables>
  <data>
    <olap pivotCacheId="26197298">
      <levels count="2">
        <level uniqueName="[Table13].[Type].[(All)]" sourceCaption="(All)" count="0"/>
        <level uniqueName="[Table13].[Type].[Type]" sourceCaption="Type" count="4" sortOrder="ascending">
          <ranges>
            <range startItem="0">
              <i n="[Table13].[Type].&amp;[Hybrid]" c="Hybrid"/>
              <i n="[Table13].[Type].&amp;[Laptop]" c="Laptop"/>
              <i n="[Table13].[Type].&amp;[Phone]" c="Phone"/>
              <i n="[Table13].[Type].&amp;[Tablet]" c="Tablet"/>
            </range>
          </ranges>
        </level>
      </levels>
      <selections count="2">
        <selection n="[Table13].[Type].&amp;[Hybrid]"/>
        <selection n="[Table13].[Type].&amp;[Laptop]"/>
      </selections>
    </olap>
  </data>
  <extLst>
    <x:ext xmlns:x15="http://schemas.microsoft.com/office/spreadsheetml/2010/11/main" uri="{470722E0-AACD-4C17-9CDC-17EF765DBC7E}">
      <x15:slicerCacheHideItemsWithNoData count="1">
        <x15:slicerCacheOlapLevelName uniqueName="[Table13].[Type].[Typ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B4593796-9CC5-4871-A2FF-01FA6CD42A64}" sourceName="[Table13].[Brand]">
  <pivotTables>
    <pivotTable tabId="11" name="PivotTable7"/>
    <pivotTable tabId="11" name="PivotTable8"/>
    <pivotTable tabId="11" name="PivotTable9"/>
    <pivotTable tabId="11" name="PivotTable10"/>
    <pivotTable tabId="11" name="PivotTable11"/>
    <pivotTable tabId="11" name="PivotTable12"/>
    <pivotTable tabId="11" name="PivotTable13"/>
  </pivotTables>
  <data>
    <olap pivotCacheId="26197298">
      <levels count="2">
        <level uniqueName="[Table13].[Brand].[(All)]" sourceCaption="(All)" count="0"/>
        <level uniqueName="[Table13].[Brand].[Brand]" sourceCaption="Brand" count="11" sortOrder="ascending">
          <ranges>
            <range startItem="0">
              <i n="[Table13].[Brand].&amp;[ALIENWARE]" c="ALIENWARE"/>
              <i n="[Table13].[Brand].&amp;[ASUS]" c="ASUS"/>
              <i n="[Table13].[Brand].&amp;[DELL]" c="DELL"/>
              <i n="[Table13].[Brand].&amp;[Eluktronics]" c="Eluktronics"/>
              <i n="[Table13].[Brand].&amp;[HP]" c="HP"/>
              <i n="[Table13].[Brand].&amp;[MICROSOFT]" c="MICROSOFT"/>
              <i n="[Table13].[Brand].&amp;[MSI]" c="MSI"/>
              <i n="[Table13].[Brand].&amp;[Razer]" c="Razer"/>
              <i n="[Table13].[Brand].&amp;[Apple]" c="Apple" nd="1"/>
              <i n="[Table13].[Brand].&amp;[OnePlus]" c="OnePlus" nd="1"/>
              <i n="[Table13].[Brand].&amp;[SAMSUNG ]" c="SAMSUNG " nd="1"/>
            </range>
          </ranges>
        </level>
      </levels>
      <selections count="1">
        <selection n="[Table13].[Brand].[All]"/>
      </selections>
    </olap>
  </data>
  <extLst>
    <x:ext xmlns:x15="http://schemas.microsoft.com/office/spreadsheetml/2010/11/main" uri="{470722E0-AACD-4C17-9CDC-17EF765DBC7E}">
      <x15:slicerCacheHideItemsWithNoData count="1">
        <x15:slicerCacheOlapLevelName uniqueName="[Table13].[Brand].[Brand]" count="3"/>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0F7483A6-252D-4FDB-858E-6780A10E46D9}" sourceName="[Table13].[Model]">
  <pivotTables>
    <pivotTable tabId="11" name="PivotTable7"/>
    <pivotTable tabId="11" name="PivotTable8"/>
    <pivotTable tabId="11" name="PivotTable9"/>
    <pivotTable tabId="11" name="PivotTable10"/>
    <pivotTable tabId="11" name="PivotTable11"/>
    <pivotTable tabId="11" name="PivotTable12"/>
    <pivotTable tabId="11" name="PivotTable13"/>
  </pivotTables>
  <data>
    <olap pivotCacheId="26197298">
      <levels count="2">
        <level uniqueName="[Table13].[Model].[(All)]" sourceCaption="(All)" count="0"/>
        <level uniqueName="[Table13].[Model].[Model]" sourceCaption="Model" count="30" sortOrder="ascending">
          <ranges>
            <range startItem="0">
              <i n="[Table13].[Model].&amp;[Blade 15]" c="Blade 15"/>
              <i n="[Table13].[Model].&amp;[Blade Stealth 13]" c="Blade Stealth 13"/>
              <i n="[Table13].[Model].&amp;[Dell G5 15]" c="Dell G5 15"/>
              <i n="[Table13].[Model].&amp;[Dell G5 15 SE]" c="Dell G5 15 SE"/>
              <i n="[Table13].[Model].&amp;[GS66]" c="GS66"/>
              <i n="[Table13].[Model].&amp;[M15]" c="M15"/>
              <i n="[Table13].[Model].&amp;[MAG-15]" c="MAG-15"/>
              <i n="[Table13].[Model].&amp;[MAX-15]" c="MAX-15"/>
              <i n="[Table13].[Model].&amp;[MECH-15 G3]" c="MECH-15 G3"/>
              <i n="[Table13].[Model].&amp;[OMEN 15]" c="OMEN 15"/>
              <i n="[Table13].[Model].&amp;[ROG Zephyrus G14]" c="ROG Zephyrus G14"/>
              <i n="[Table13].[Model].&amp;[ROG Zephyrus G15]" c="ROG Zephyrus G15"/>
              <i n="[Table13].[Model].&amp;[RP-15]" c="RP-15"/>
              <i n="[Table13].[Model].&amp;[Spectre x360]" c="Spectre x360"/>
              <i n="[Table13].[Model].&amp;[Surface Book 2]" c="Surface Book 2"/>
              <i n="[Table13].[Model].&amp;[Surface Book 3]" c="Surface Book 3"/>
              <i n="[Table13].[Model].&amp;[Surface Laptop 3]" c="Surface Laptop 3"/>
              <i n="[Table13].[Model].&amp;[Surface Pro 7]" c="Surface Pro 7"/>
              <i n="[Table13].[Model].&amp;[TUF A15]" c="TUF A15"/>
              <i n="[Table13].[Model].&amp;[XPS 13]" c="XPS 13"/>
              <i n="[Table13].[Model].&amp;[XPS 13 2-in-1]" c="XPS 13 2-in-1"/>
              <i n="[Table13].[Model].&amp;[XPS 15 2020]" c="XPS 15 2020"/>
              <i n="[Table13].[Model].&amp;[ZenBook 13]" c="ZenBook 13"/>
              <i n="[Table13].[Model].&amp;[ZenBook 15]" c="ZenBook 15"/>
              <i n="[Table13].[Model].&amp;[Zephyrus M15]" c="Zephyrus M15"/>
              <i n="[Table13].[Model].&amp;[GALAXY BOOK 2]" c="GALAXY BOOK 2" nd="1"/>
              <i n="[Table13].[Model].&amp;[GALAXY Tab S6]" c="GALAXY Tab S6" nd="1"/>
              <i n="[Table13].[Model].&amp;[iPhone SE 2]" c="iPhone SE 2" nd="1"/>
              <i n="[Table13].[Model].&amp;[OnePlus 8]" c="OnePlus 8" nd="1"/>
              <i n="[Table13].[Model].&amp;[OnePlus 8 Pro]" c="OnePlus 8 Pro" nd="1"/>
            </range>
          </ranges>
        </level>
      </levels>
      <selections count="1">
        <selection n="[Table13].[Model].[All]"/>
      </selections>
    </olap>
  </data>
  <extLst>
    <x:ext xmlns:x15="http://schemas.microsoft.com/office/spreadsheetml/2010/11/main" uri="{470722E0-AACD-4C17-9CDC-17EF765DBC7E}">
      <x15:slicerCacheHideItemsWithNoData count="1">
        <x15:slicerCacheOlapLevelName uniqueName="[Table13].[Model].[Model]" count="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B426AF2D-D240-4F2D-BAB2-3159FD02CB43}" cache="Slicer_Type1" caption="Type" columnCount="4" level="1" style="SlicerStyleLight1 2" rowHeight="241300"/>
  <slicer name="Brand 1" xr10:uid="{34FB6CB4-6B8B-4FE1-A2F2-3BAE0D04AFC1}" cache="Slicer_Brand1" caption="Brand" level="1" style="SlicerStyleLight1 2" rowHeight="241300"/>
  <slicer name="Model 1" xr10:uid="{31DAB708-DEA4-43B2-8BC8-B8060AE3152D}" cache="Slicer_Model1" caption="Model"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ECBEC6-DC2F-4F14-B52F-ADC3E59BD29D}" name="LTM" displayName="LTM" ref="B2:N36" totalsRowShown="0">
  <autoFilter ref="B2:N36" xr:uid="{D2AC3393-9413-40D5-A68C-BD5BFD3A0313}"/>
  <sortState xmlns:xlrd2="http://schemas.microsoft.com/office/spreadsheetml/2017/richdata2" ref="B3:N30">
    <sortCondition ref="B2:B30"/>
  </sortState>
  <tableColumns count="13">
    <tableColumn id="1" xr3:uid="{F505B28F-695C-4EA9-97C8-631E55380E26}" name="Type"/>
    <tableColumn id="2" xr3:uid="{0B3186A5-88D5-47FD-AEB8-11054966880B}" name="Brand"/>
    <tableColumn id="3" xr3:uid="{1DA34CF5-EDC2-4840-B67F-BB78EFBAF490}" name="Model"/>
    <tableColumn id="5" xr3:uid="{5359A2E5-5219-4217-AF3D-B6F842735D8D}" name="Full Name"/>
    <tableColumn id="6" xr3:uid="{EC31BFDC-0283-448D-A72A-0694D6FE8608}" name="CPU"/>
    <tableColumn id="7" xr3:uid="{467A70D0-5647-44BB-94DD-E7D5C0C23254}" name="GPU"/>
    <tableColumn id="4" xr3:uid="{A16D62D0-6631-4F24-80C6-3AF8F34E1C05}" name="Size" dataDxfId="4"/>
    <tableColumn id="8" xr3:uid="{0381C53D-DA5D-46C6-A771-9B2484F6E38C}" name="Storage"/>
    <tableColumn id="9" xr3:uid="{41D5321C-71D6-4B91-B0EA-E247CAC5F24C}" name="Ram" dataDxfId="3"/>
    <tableColumn id="10" xr3:uid="{6FFFF7FC-20DA-4A0A-A801-ADDBA713AE76}" name="Battery" dataDxfId="2"/>
    <tableColumn id="11" xr3:uid="{1E20797F-36CD-4953-B823-94E51C496127}" name="Weight" dataDxfId="1"/>
    <tableColumn id="12" xr3:uid="{DD4C3051-FA81-4622-B3F5-43400459CB4F}" name="Price" dataDxfId="0"/>
    <tableColumn id="13" xr3:uid="{522115BA-4845-4FF7-817D-2744A20C4706}" name="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3C1B-9F44-4E0D-A56C-F0AE6DDAFC8E}">
  <sheetPr>
    <tabColor theme="4" tint="0.59999389629810485"/>
  </sheetPr>
  <dimension ref="A1:N36"/>
  <sheetViews>
    <sheetView zoomScale="90" zoomScaleNormal="90" workbookViewId="0">
      <pane xSplit="4" ySplit="2" topLeftCell="E3" activePane="bottomRight" state="frozen"/>
      <selection activeCell="D20" sqref="D20"/>
      <selection pane="topRight" activeCell="D20" sqref="D20"/>
      <selection pane="bottomLeft" activeCell="D20" sqref="D20"/>
      <selection pane="bottomRight" activeCell="D20" sqref="D20"/>
    </sheetView>
  </sheetViews>
  <sheetFormatPr defaultRowHeight="15" x14ac:dyDescent="0.25"/>
  <cols>
    <col min="1" max="1" width="1.28515625" style="5" customWidth="1"/>
    <col min="3" max="3" width="14.28515625" customWidth="1"/>
    <col min="4" max="4" width="17.42578125" bestFit="1" customWidth="1"/>
    <col min="5" max="5" width="38.85546875" bestFit="1" customWidth="1"/>
    <col min="6" max="6" width="28.140625" bestFit="1" customWidth="1"/>
    <col min="7" max="7" width="46.5703125" customWidth="1"/>
    <col min="8" max="8" width="6.85546875" bestFit="1" customWidth="1"/>
    <col min="9" max="9" width="11.42578125" style="6" bestFit="1" customWidth="1"/>
    <col min="10" max="10" width="7.140625" bestFit="1" customWidth="1"/>
    <col min="11" max="11" width="9.7109375" style="1" bestFit="1" customWidth="1"/>
    <col min="12" max="12" width="10.7109375" style="12" bestFit="1" customWidth="1"/>
    <col min="13" max="13" width="9.85546875" style="2" bestFit="1" customWidth="1"/>
    <col min="14" max="14" width="255.7109375" style="3" bestFit="1" customWidth="1"/>
    <col min="15" max="15" width="255.5703125" bestFit="1" customWidth="1"/>
  </cols>
  <sheetData>
    <row r="1" spans="2:14" s="5" customFormat="1" ht="15" hidden="1" customHeight="1" x14ac:dyDescent="0.25">
      <c r="H1" s="6"/>
      <c r="J1" s="1"/>
      <c r="K1" s="4"/>
      <c r="L1" s="12"/>
      <c r="M1" s="3"/>
    </row>
    <row r="2" spans="2:14" x14ac:dyDescent="0.25">
      <c r="B2" t="s">
        <v>88</v>
      </c>
      <c r="C2" t="s">
        <v>87</v>
      </c>
      <c r="D2" t="s">
        <v>0</v>
      </c>
      <c r="E2" t="s">
        <v>85</v>
      </c>
      <c r="F2" t="s">
        <v>84</v>
      </c>
      <c r="G2" t="s">
        <v>83</v>
      </c>
      <c r="H2" s="6" t="s">
        <v>86</v>
      </c>
      <c r="I2" t="s">
        <v>82</v>
      </c>
      <c r="J2" s="1" t="s">
        <v>81</v>
      </c>
      <c r="K2" s="4" t="s">
        <v>80</v>
      </c>
      <c r="L2" s="12" t="s">
        <v>79</v>
      </c>
      <c r="M2" s="3" t="s">
        <v>78</v>
      </c>
      <c r="N2" t="s">
        <v>77</v>
      </c>
    </row>
    <row r="3" spans="2:14" x14ac:dyDescent="0.25">
      <c r="B3" t="s">
        <v>13</v>
      </c>
      <c r="C3" t="s">
        <v>49</v>
      </c>
      <c r="D3" t="s">
        <v>109</v>
      </c>
      <c r="E3" t="s">
        <v>110</v>
      </c>
      <c r="F3" t="s">
        <v>111</v>
      </c>
      <c r="G3" t="s">
        <v>23</v>
      </c>
      <c r="H3" s="6">
        <v>13.5</v>
      </c>
      <c r="I3" s="6" t="s">
        <v>119</v>
      </c>
      <c r="J3" s="1">
        <v>16</v>
      </c>
      <c r="K3" s="4">
        <v>85</v>
      </c>
      <c r="L3" s="12">
        <v>1642</v>
      </c>
      <c r="M3" s="3">
        <v>2000</v>
      </c>
      <c r="N3" s="3" t="s">
        <v>112</v>
      </c>
    </row>
    <row r="4" spans="2:14" x14ac:dyDescent="0.25">
      <c r="B4" t="s">
        <v>13</v>
      </c>
      <c r="C4" t="s">
        <v>69</v>
      </c>
      <c r="D4" t="s">
        <v>94</v>
      </c>
      <c r="E4" t="s">
        <v>94</v>
      </c>
      <c r="F4" t="s">
        <v>67</v>
      </c>
      <c r="G4" t="s">
        <v>60</v>
      </c>
      <c r="H4" s="6">
        <v>13.4</v>
      </c>
      <c r="I4" t="s">
        <v>119</v>
      </c>
      <c r="J4" s="1">
        <v>8</v>
      </c>
      <c r="K4" s="4">
        <v>51</v>
      </c>
      <c r="L4" s="12">
        <v>1315.4178730000001</v>
      </c>
      <c r="M4" s="3">
        <v>1400</v>
      </c>
      <c r="N4" t="s">
        <v>66</v>
      </c>
    </row>
    <row r="5" spans="2:14" x14ac:dyDescent="0.25">
      <c r="B5" t="s">
        <v>13</v>
      </c>
      <c r="C5" t="s">
        <v>49</v>
      </c>
      <c r="D5" t="s">
        <v>53</v>
      </c>
      <c r="E5" t="s">
        <v>52</v>
      </c>
      <c r="F5" t="s">
        <v>55</v>
      </c>
      <c r="G5" t="s">
        <v>34</v>
      </c>
      <c r="H5" s="6">
        <v>13.5</v>
      </c>
      <c r="I5" s="5" t="s">
        <v>119</v>
      </c>
      <c r="J5" s="1">
        <v>8</v>
      </c>
      <c r="K5" s="4">
        <v>70</v>
      </c>
      <c r="L5" s="12">
        <v>1534</v>
      </c>
      <c r="M5" s="3">
        <v>1300</v>
      </c>
      <c r="N5" s="7" t="s">
        <v>93</v>
      </c>
    </row>
    <row r="6" spans="2:14" x14ac:dyDescent="0.25">
      <c r="B6" t="s">
        <v>13</v>
      </c>
      <c r="C6" t="s">
        <v>49</v>
      </c>
      <c r="D6" t="s">
        <v>59</v>
      </c>
      <c r="E6" t="s">
        <v>58</v>
      </c>
      <c r="F6" t="s">
        <v>57</v>
      </c>
      <c r="G6" t="s">
        <v>56</v>
      </c>
      <c r="H6" s="6">
        <v>13.3</v>
      </c>
      <c r="I6" s="5" t="s">
        <v>119</v>
      </c>
      <c r="J6" s="1">
        <v>8</v>
      </c>
      <c r="K6" s="4">
        <v>43.3</v>
      </c>
      <c r="L6" s="12">
        <v>800</v>
      </c>
      <c r="M6" s="3">
        <f>160+1000</f>
        <v>1160</v>
      </c>
      <c r="N6" t="s">
        <v>54</v>
      </c>
    </row>
    <row r="7" spans="2:14" x14ac:dyDescent="0.25">
      <c r="B7" t="s">
        <v>13</v>
      </c>
      <c r="C7" t="s">
        <v>12</v>
      </c>
      <c r="D7" t="s">
        <v>11</v>
      </c>
      <c r="E7" t="s">
        <v>10</v>
      </c>
      <c r="F7" t="s">
        <v>9</v>
      </c>
      <c r="G7" t="s">
        <v>8</v>
      </c>
      <c r="H7" s="6">
        <v>13.3</v>
      </c>
      <c r="I7" t="s">
        <v>140</v>
      </c>
      <c r="J7" s="1">
        <v>8</v>
      </c>
      <c r="K7" s="4">
        <v>61</v>
      </c>
      <c r="L7" s="12">
        <v>1324.4897204000001</v>
      </c>
      <c r="M7" s="3">
        <v>1000</v>
      </c>
      <c r="N7" s="5" t="s">
        <v>7</v>
      </c>
    </row>
    <row r="8" spans="2:14" x14ac:dyDescent="0.25">
      <c r="B8" t="s">
        <v>13</v>
      </c>
      <c r="C8" t="s">
        <v>49</v>
      </c>
      <c r="D8" t="s">
        <v>53</v>
      </c>
      <c r="E8" t="s">
        <v>52</v>
      </c>
      <c r="F8" t="s">
        <v>51</v>
      </c>
      <c r="G8" t="s">
        <v>34</v>
      </c>
      <c r="H8" s="6">
        <v>13.5</v>
      </c>
      <c r="I8" t="s">
        <v>139</v>
      </c>
      <c r="J8" s="1">
        <v>8</v>
      </c>
      <c r="K8" s="4">
        <v>70</v>
      </c>
      <c r="L8" s="12">
        <v>1534</v>
      </c>
      <c r="M8" s="3">
        <v>1000</v>
      </c>
      <c r="N8" s="5" t="s">
        <v>50</v>
      </c>
    </row>
    <row r="9" spans="2:14" x14ac:dyDescent="0.25">
      <c r="B9" t="s">
        <v>13</v>
      </c>
      <c r="C9" t="s">
        <v>69</v>
      </c>
      <c r="D9" t="s">
        <v>94</v>
      </c>
      <c r="E9" t="s">
        <v>94</v>
      </c>
      <c r="F9" t="s">
        <v>61</v>
      </c>
      <c r="G9" t="s">
        <v>60</v>
      </c>
      <c r="H9" s="6">
        <v>13.4</v>
      </c>
      <c r="I9" s="5" t="s">
        <v>119</v>
      </c>
      <c r="J9" s="1">
        <v>4</v>
      </c>
      <c r="K9" s="4">
        <v>51</v>
      </c>
      <c r="L9" s="12">
        <v>1315.4178730000001</v>
      </c>
      <c r="M9" s="3">
        <v>1000</v>
      </c>
      <c r="N9" t="s">
        <v>66</v>
      </c>
    </row>
    <row r="10" spans="2:14" x14ac:dyDescent="0.25">
      <c r="B10" t="s">
        <v>13</v>
      </c>
      <c r="C10" t="s">
        <v>49</v>
      </c>
      <c r="D10" t="s">
        <v>59</v>
      </c>
      <c r="E10" t="s">
        <v>58</v>
      </c>
      <c r="F10" t="s">
        <v>61</v>
      </c>
      <c r="G10" t="s">
        <v>60</v>
      </c>
      <c r="H10" s="6">
        <v>12.3</v>
      </c>
      <c r="I10" s="5" t="s">
        <v>139</v>
      </c>
      <c r="J10" s="1">
        <v>4</v>
      </c>
      <c r="K10" s="4">
        <v>43.3</v>
      </c>
      <c r="L10" s="12">
        <v>800</v>
      </c>
      <c r="M10" s="3">
        <f>160+750</f>
        <v>910</v>
      </c>
      <c r="N10" s="5" t="s">
        <v>54</v>
      </c>
    </row>
    <row r="11" spans="2:14" x14ac:dyDescent="0.25">
      <c r="B11" t="s">
        <v>21</v>
      </c>
      <c r="C11" t="s">
        <v>65</v>
      </c>
      <c r="D11" t="s">
        <v>64</v>
      </c>
      <c r="E11" t="s">
        <v>63</v>
      </c>
      <c r="F11" t="s">
        <v>29</v>
      </c>
      <c r="G11" t="s">
        <v>73</v>
      </c>
      <c r="H11" s="6">
        <v>15.6</v>
      </c>
      <c r="I11" s="5" t="s">
        <v>140</v>
      </c>
      <c r="J11" s="1">
        <v>16</v>
      </c>
      <c r="K11" s="4">
        <v>76</v>
      </c>
      <c r="L11" s="12">
        <v>2140</v>
      </c>
      <c r="M11" s="3">
        <v>1500</v>
      </c>
      <c r="N11" t="s">
        <v>62</v>
      </c>
    </row>
    <row r="12" spans="2:14" x14ac:dyDescent="0.25">
      <c r="B12" t="s">
        <v>21</v>
      </c>
      <c r="C12" t="s">
        <v>38</v>
      </c>
      <c r="D12" t="s">
        <v>76</v>
      </c>
      <c r="E12" t="s">
        <v>75</v>
      </c>
      <c r="F12" t="s">
        <v>74</v>
      </c>
      <c r="G12" t="s">
        <v>73</v>
      </c>
      <c r="H12" s="6">
        <v>14</v>
      </c>
      <c r="I12" s="5" t="s">
        <v>40</v>
      </c>
      <c r="J12" s="1">
        <v>16</v>
      </c>
      <c r="K12" s="4">
        <v>76</v>
      </c>
      <c r="L12" s="12">
        <v>1600</v>
      </c>
      <c r="M12" s="3">
        <v>1500</v>
      </c>
      <c r="N12" s="5" t="s">
        <v>72</v>
      </c>
    </row>
    <row r="13" spans="2:14" x14ac:dyDescent="0.25">
      <c r="B13" t="s">
        <v>21</v>
      </c>
      <c r="C13" t="s">
        <v>20</v>
      </c>
      <c r="D13" t="s">
        <v>26</v>
      </c>
      <c r="E13" t="s">
        <v>25</v>
      </c>
      <c r="F13" t="s">
        <v>24</v>
      </c>
      <c r="G13" t="s">
        <v>23</v>
      </c>
      <c r="H13" s="6">
        <v>13.3</v>
      </c>
      <c r="I13" s="5" t="s">
        <v>140</v>
      </c>
      <c r="J13" s="1">
        <v>16</v>
      </c>
      <c r="K13" s="4">
        <v>53.1</v>
      </c>
      <c r="L13" s="12">
        <v>1400</v>
      </c>
      <c r="M13" s="3">
        <v>1499.99</v>
      </c>
      <c r="N13" s="5" t="s">
        <v>22</v>
      </c>
    </row>
    <row r="14" spans="2:14" x14ac:dyDescent="0.25">
      <c r="B14" t="s">
        <v>21</v>
      </c>
      <c r="C14" t="s">
        <v>38</v>
      </c>
      <c r="D14" t="s">
        <v>43</v>
      </c>
      <c r="E14" t="s">
        <v>42</v>
      </c>
      <c r="F14" t="s">
        <v>41</v>
      </c>
      <c r="G14" t="s">
        <v>23</v>
      </c>
      <c r="H14" s="6">
        <v>15.6</v>
      </c>
      <c r="I14" t="s">
        <v>40</v>
      </c>
      <c r="J14" s="1">
        <v>16</v>
      </c>
      <c r="K14" s="4">
        <v>71</v>
      </c>
      <c r="L14" s="12">
        <v>1632.932532</v>
      </c>
      <c r="M14" s="3">
        <v>1400</v>
      </c>
      <c r="N14" s="5" t="s">
        <v>39</v>
      </c>
    </row>
    <row r="15" spans="2:14" x14ac:dyDescent="0.25">
      <c r="B15" t="s">
        <v>21</v>
      </c>
      <c r="C15" t="s">
        <v>32</v>
      </c>
      <c r="D15" t="s">
        <v>31</v>
      </c>
      <c r="E15" t="s">
        <v>30</v>
      </c>
      <c r="F15" t="s">
        <v>29</v>
      </c>
      <c r="G15" t="s">
        <v>28</v>
      </c>
      <c r="H15" s="6">
        <v>15.6</v>
      </c>
      <c r="I15" s="5" t="s">
        <v>140</v>
      </c>
      <c r="J15" s="1">
        <v>16</v>
      </c>
      <c r="K15" s="4">
        <v>60</v>
      </c>
      <c r="L15" s="12">
        <v>1814.3694800000001</v>
      </c>
      <c r="M15" s="3">
        <v>1400</v>
      </c>
      <c r="N15" s="5" t="s">
        <v>27</v>
      </c>
    </row>
    <row r="16" spans="2:14" x14ac:dyDescent="0.25">
      <c r="B16" t="s">
        <v>21</v>
      </c>
      <c r="C16" t="s">
        <v>38</v>
      </c>
      <c r="D16" t="s">
        <v>117</v>
      </c>
      <c r="E16" t="s">
        <v>120</v>
      </c>
      <c r="F16" t="s">
        <v>121</v>
      </c>
      <c r="G16" s="5" t="s">
        <v>73</v>
      </c>
      <c r="H16" s="6">
        <v>15.6</v>
      </c>
      <c r="I16" s="6" t="s">
        <v>40</v>
      </c>
      <c r="J16" s="1">
        <v>16</v>
      </c>
      <c r="K16" s="4">
        <v>76</v>
      </c>
      <c r="L16" s="12">
        <v>2100</v>
      </c>
      <c r="M16" s="3">
        <v>1400</v>
      </c>
      <c r="N16" s="3" t="s">
        <v>118</v>
      </c>
    </row>
    <row r="17" spans="2:14" x14ac:dyDescent="0.25">
      <c r="B17" t="s">
        <v>21</v>
      </c>
      <c r="C17" t="s">
        <v>20</v>
      </c>
      <c r="D17" t="s">
        <v>19</v>
      </c>
      <c r="E17" t="s">
        <v>18</v>
      </c>
      <c r="F17" t="s">
        <v>17</v>
      </c>
      <c r="G17" t="s">
        <v>16</v>
      </c>
      <c r="H17" s="6">
        <v>15.6</v>
      </c>
      <c r="I17" t="s">
        <v>15</v>
      </c>
      <c r="J17" s="1">
        <v>16</v>
      </c>
      <c r="K17" s="4">
        <v>65</v>
      </c>
      <c r="L17" s="12">
        <v>2100</v>
      </c>
      <c r="M17" s="3">
        <v>1399.99</v>
      </c>
      <c r="N17" s="5" t="s">
        <v>14</v>
      </c>
    </row>
    <row r="18" spans="2:14" x14ac:dyDescent="0.25">
      <c r="B18" t="s">
        <v>21</v>
      </c>
      <c r="C18" t="s">
        <v>69</v>
      </c>
      <c r="D18" t="s">
        <v>124</v>
      </c>
      <c r="E18" t="s">
        <v>124</v>
      </c>
      <c r="F18" t="s">
        <v>125</v>
      </c>
      <c r="G18" s="5" t="s">
        <v>73</v>
      </c>
      <c r="H18" s="6">
        <v>15.6</v>
      </c>
      <c r="I18" s="5" t="s">
        <v>140</v>
      </c>
      <c r="J18" s="1">
        <v>16</v>
      </c>
      <c r="K18" s="4">
        <v>68</v>
      </c>
      <c r="L18" s="12">
        <v>2340</v>
      </c>
      <c r="M18" s="3">
        <v>1380</v>
      </c>
      <c r="N18" s="3" t="s">
        <v>126</v>
      </c>
    </row>
    <row r="19" spans="2:14" x14ac:dyDescent="0.25">
      <c r="B19" t="s">
        <v>21</v>
      </c>
      <c r="C19" t="s">
        <v>12</v>
      </c>
      <c r="D19" t="s">
        <v>122</v>
      </c>
      <c r="E19" t="s">
        <v>123</v>
      </c>
      <c r="F19" t="s">
        <v>121</v>
      </c>
      <c r="G19" s="5" t="s">
        <v>16</v>
      </c>
      <c r="H19" s="6">
        <v>15.6</v>
      </c>
      <c r="I19" s="6" t="s">
        <v>40</v>
      </c>
      <c r="J19" s="1">
        <v>16</v>
      </c>
      <c r="K19" s="4">
        <v>70.900000000000006</v>
      </c>
      <c r="L19" s="12">
        <v>2460</v>
      </c>
      <c r="M19" s="3">
        <v>1350</v>
      </c>
      <c r="N19" s="3" t="s">
        <v>127</v>
      </c>
    </row>
    <row r="20" spans="2:14" x14ac:dyDescent="0.25">
      <c r="B20" t="s">
        <v>21</v>
      </c>
      <c r="C20" t="s">
        <v>49</v>
      </c>
      <c r="D20" t="s">
        <v>48</v>
      </c>
      <c r="E20" t="s">
        <v>47</v>
      </c>
      <c r="F20" t="s">
        <v>46</v>
      </c>
      <c r="G20" t="s">
        <v>45</v>
      </c>
      <c r="H20" s="6">
        <v>13.5</v>
      </c>
      <c r="I20" s="5" t="s">
        <v>119</v>
      </c>
      <c r="J20" s="1">
        <v>8</v>
      </c>
      <c r="K20" s="4">
        <v>45.8</v>
      </c>
      <c r="L20" s="12">
        <v>1288</v>
      </c>
      <c r="M20" s="3">
        <v>1300</v>
      </c>
      <c r="N20" s="5" t="s">
        <v>44</v>
      </c>
    </row>
    <row r="21" spans="2:14" x14ac:dyDescent="0.25">
      <c r="B21" s="5" t="s">
        <v>21</v>
      </c>
      <c r="C21" s="5" t="s">
        <v>38</v>
      </c>
      <c r="D21" s="5" t="s">
        <v>114</v>
      </c>
      <c r="E21" s="5" t="s">
        <v>113</v>
      </c>
      <c r="F21" s="5" t="s">
        <v>116</v>
      </c>
      <c r="G21" s="5" t="s">
        <v>73</v>
      </c>
      <c r="H21" s="6">
        <v>15.6</v>
      </c>
      <c r="I21" s="6" t="s">
        <v>40</v>
      </c>
      <c r="J21" s="1">
        <v>16</v>
      </c>
      <c r="K21" s="4">
        <v>90</v>
      </c>
      <c r="L21" s="12">
        <v>2300</v>
      </c>
      <c r="M21" s="3">
        <v>1300</v>
      </c>
      <c r="N21" s="3" t="s">
        <v>115</v>
      </c>
    </row>
    <row r="22" spans="2:14" x14ac:dyDescent="0.25">
      <c r="B22" t="s">
        <v>21</v>
      </c>
      <c r="C22" t="s">
        <v>69</v>
      </c>
      <c r="D22" t="s">
        <v>68</v>
      </c>
      <c r="E22" t="s">
        <v>71</v>
      </c>
      <c r="F22" t="s">
        <v>67</v>
      </c>
      <c r="G22" t="s">
        <v>60</v>
      </c>
      <c r="H22" s="6">
        <v>13.6</v>
      </c>
      <c r="I22" s="5" t="s">
        <v>119</v>
      </c>
      <c r="J22" s="1">
        <v>8</v>
      </c>
      <c r="K22" s="4">
        <v>52</v>
      </c>
      <c r="L22" s="12">
        <v>1180</v>
      </c>
      <c r="M22" s="3">
        <v>1200</v>
      </c>
      <c r="N22" s="5" t="s">
        <v>70</v>
      </c>
    </row>
    <row r="23" spans="2:14" x14ac:dyDescent="0.25">
      <c r="B23" t="s">
        <v>21</v>
      </c>
      <c r="C23" t="s">
        <v>69</v>
      </c>
      <c r="D23" t="s">
        <v>130</v>
      </c>
      <c r="E23" t="s">
        <v>129</v>
      </c>
      <c r="F23" t="s">
        <v>121</v>
      </c>
      <c r="G23" t="s">
        <v>128</v>
      </c>
      <c r="H23" s="6">
        <v>15.6</v>
      </c>
      <c r="I23" s="5" t="s">
        <v>140</v>
      </c>
      <c r="J23" s="1">
        <v>16</v>
      </c>
      <c r="K23" s="4">
        <v>51</v>
      </c>
      <c r="L23" s="12">
        <v>2340</v>
      </c>
      <c r="M23" s="3">
        <v>1200</v>
      </c>
      <c r="N23" s="3" t="s">
        <v>131</v>
      </c>
    </row>
    <row r="24" spans="2:14" x14ac:dyDescent="0.25">
      <c r="B24" t="s">
        <v>21</v>
      </c>
      <c r="C24" s="5" t="s">
        <v>38</v>
      </c>
      <c r="D24" t="s">
        <v>37</v>
      </c>
      <c r="E24" s="5" t="s">
        <v>36</v>
      </c>
      <c r="F24" s="5" t="s">
        <v>35</v>
      </c>
      <c r="G24" s="5" t="s">
        <v>34</v>
      </c>
      <c r="H24" s="6">
        <v>13.3</v>
      </c>
      <c r="I24" s="5" t="s">
        <v>119</v>
      </c>
      <c r="J24" s="1">
        <v>8</v>
      </c>
      <c r="K24" s="4">
        <v>50</v>
      </c>
      <c r="L24" s="12">
        <v>1179.340162</v>
      </c>
      <c r="M24" s="3">
        <v>800</v>
      </c>
      <c r="N24" s="5" t="s">
        <v>33</v>
      </c>
    </row>
    <row r="25" spans="2:14" x14ac:dyDescent="0.25">
      <c r="B25" t="s">
        <v>95</v>
      </c>
      <c r="C25" t="s">
        <v>101</v>
      </c>
      <c r="D25" t="s">
        <v>103</v>
      </c>
      <c r="E25" t="s">
        <v>103</v>
      </c>
      <c r="F25" t="s">
        <v>104</v>
      </c>
      <c r="G25" t="s">
        <v>106</v>
      </c>
      <c r="H25" s="6">
        <v>6.78</v>
      </c>
      <c r="I25" s="6" t="s">
        <v>139</v>
      </c>
      <c r="J25" s="1">
        <v>8</v>
      </c>
      <c r="K25" s="4">
        <v>22.5</v>
      </c>
      <c r="L25" s="12">
        <v>199</v>
      </c>
      <c r="M25" s="3">
        <v>1000</v>
      </c>
      <c r="N25" s="3" t="s">
        <v>108</v>
      </c>
    </row>
    <row r="26" spans="2:14" x14ac:dyDescent="0.25">
      <c r="B26" t="s">
        <v>95</v>
      </c>
      <c r="C26" t="s">
        <v>101</v>
      </c>
      <c r="D26" s="5" t="s">
        <v>102</v>
      </c>
      <c r="E26" s="5" t="s">
        <v>102</v>
      </c>
      <c r="F26" t="s">
        <v>104</v>
      </c>
      <c r="G26" t="s">
        <v>106</v>
      </c>
      <c r="H26" s="6">
        <v>6.55</v>
      </c>
      <c r="I26" s="6" t="s">
        <v>139</v>
      </c>
      <c r="J26" s="1">
        <v>8</v>
      </c>
      <c r="K26" s="4">
        <v>21.5</v>
      </c>
      <c r="L26" s="12">
        <v>180</v>
      </c>
      <c r="M26" s="3">
        <v>800</v>
      </c>
      <c r="N26" s="3" t="s">
        <v>107</v>
      </c>
    </row>
    <row r="27" spans="2:14" x14ac:dyDescent="0.25">
      <c r="B27" t="s">
        <v>95</v>
      </c>
      <c r="C27" t="s">
        <v>96</v>
      </c>
      <c r="D27" t="s">
        <v>175</v>
      </c>
      <c r="E27" t="s">
        <v>97</v>
      </c>
      <c r="F27" t="s">
        <v>98</v>
      </c>
      <c r="G27" t="s">
        <v>99</v>
      </c>
      <c r="H27" s="6">
        <v>4.7</v>
      </c>
      <c r="I27" s="6" t="s">
        <v>139</v>
      </c>
      <c r="J27" s="1">
        <v>3</v>
      </c>
      <c r="K27" s="4">
        <v>9</v>
      </c>
      <c r="L27" s="12">
        <v>148</v>
      </c>
      <c r="M27" s="3">
        <v>450</v>
      </c>
      <c r="N27" s="3" t="s">
        <v>100</v>
      </c>
    </row>
    <row r="28" spans="2:14" x14ac:dyDescent="0.25">
      <c r="B28" t="s">
        <v>3</v>
      </c>
      <c r="C28" t="s">
        <v>2</v>
      </c>
      <c r="D28" t="s">
        <v>1</v>
      </c>
      <c r="E28" t="s">
        <v>91</v>
      </c>
      <c r="F28" s="5" t="s">
        <v>104</v>
      </c>
      <c r="G28" t="s">
        <v>89</v>
      </c>
      <c r="H28" s="6">
        <v>10.5</v>
      </c>
      <c r="I28" s="5" t="s">
        <v>119</v>
      </c>
      <c r="J28" s="1">
        <v>8</v>
      </c>
      <c r="K28" s="4">
        <v>27</v>
      </c>
      <c r="L28" s="12">
        <v>420</v>
      </c>
      <c r="M28" s="3">
        <f>M27+80</f>
        <v>530</v>
      </c>
      <c r="N28" s="5" t="s">
        <v>92</v>
      </c>
    </row>
    <row r="29" spans="2:14" x14ac:dyDescent="0.25">
      <c r="B29" t="s">
        <v>3</v>
      </c>
      <c r="C29" t="s">
        <v>2</v>
      </c>
      <c r="D29" t="s">
        <v>6</v>
      </c>
      <c r="E29" t="s">
        <v>5</v>
      </c>
      <c r="F29" t="s">
        <v>105</v>
      </c>
      <c r="G29" t="s">
        <v>90</v>
      </c>
      <c r="H29" s="6">
        <v>12</v>
      </c>
      <c r="I29" s="5" t="s">
        <v>139</v>
      </c>
      <c r="J29" s="1">
        <v>4</v>
      </c>
      <c r="K29" s="4">
        <v>47</v>
      </c>
      <c r="L29" s="12">
        <v>793.78664750000007</v>
      </c>
      <c r="M29" s="3">
        <v>1000</v>
      </c>
      <c r="N29" s="5" t="s">
        <v>4</v>
      </c>
    </row>
    <row r="30" spans="2:14" x14ac:dyDescent="0.25">
      <c r="B30" t="s">
        <v>3</v>
      </c>
      <c r="C30" t="s">
        <v>2</v>
      </c>
      <c r="D30" t="s">
        <v>1</v>
      </c>
      <c r="E30" t="s">
        <v>91</v>
      </c>
      <c r="F30" t="s">
        <v>155</v>
      </c>
      <c r="G30" t="s">
        <v>89</v>
      </c>
      <c r="H30" s="6">
        <v>10.5</v>
      </c>
      <c r="I30" s="5" t="s">
        <v>139</v>
      </c>
      <c r="J30" s="1">
        <v>6</v>
      </c>
      <c r="K30" s="4">
        <v>27</v>
      </c>
      <c r="L30" s="12">
        <v>420</v>
      </c>
      <c r="M30" s="3">
        <f>170+650</f>
        <v>820</v>
      </c>
      <c r="N30" s="5" t="s">
        <v>92</v>
      </c>
    </row>
    <row r="31" spans="2:14" x14ac:dyDescent="0.25">
      <c r="B31" t="s">
        <v>21</v>
      </c>
      <c r="C31" t="s">
        <v>69</v>
      </c>
      <c r="D31" t="s">
        <v>143</v>
      </c>
      <c r="E31" t="s">
        <v>146</v>
      </c>
      <c r="F31" t="s">
        <v>125</v>
      </c>
      <c r="G31" t="s">
        <v>144</v>
      </c>
      <c r="H31" s="6">
        <v>15.6</v>
      </c>
      <c r="I31" s="5" t="s">
        <v>119</v>
      </c>
      <c r="J31" s="1">
        <v>8</v>
      </c>
      <c r="K31" s="4">
        <v>86</v>
      </c>
      <c r="L31" s="12">
        <v>2050</v>
      </c>
      <c r="M31" s="3">
        <v>1749.99</v>
      </c>
      <c r="N31" s="3" t="s">
        <v>145</v>
      </c>
    </row>
    <row r="32" spans="2:14" x14ac:dyDescent="0.25">
      <c r="B32" t="s">
        <v>21</v>
      </c>
      <c r="C32" t="s">
        <v>32</v>
      </c>
      <c r="D32" t="s">
        <v>156</v>
      </c>
      <c r="E32" t="s">
        <v>157</v>
      </c>
      <c r="F32" t="s">
        <v>116</v>
      </c>
      <c r="G32" t="s">
        <v>28</v>
      </c>
      <c r="H32" s="6">
        <v>15.6</v>
      </c>
      <c r="I32" s="6" t="s">
        <v>140</v>
      </c>
      <c r="J32" s="1">
        <v>16</v>
      </c>
      <c r="K32" s="4">
        <v>62.36</v>
      </c>
      <c r="L32" s="12">
        <v>1950.4469999999999</v>
      </c>
      <c r="M32" s="3">
        <v>1250</v>
      </c>
      <c r="N32" s="3" t="s">
        <v>158</v>
      </c>
    </row>
    <row r="33" spans="2:14" x14ac:dyDescent="0.25">
      <c r="B33" s="5" t="s">
        <v>21</v>
      </c>
      <c r="C33" s="5" t="s">
        <v>32</v>
      </c>
      <c r="D33" t="s">
        <v>159</v>
      </c>
      <c r="E33" t="s">
        <v>160</v>
      </c>
      <c r="F33" t="s">
        <v>17</v>
      </c>
      <c r="G33" t="s">
        <v>16</v>
      </c>
      <c r="H33" s="6">
        <v>15.6</v>
      </c>
      <c r="I33" s="6" t="s">
        <v>140</v>
      </c>
      <c r="J33" s="1">
        <v>16</v>
      </c>
      <c r="K33" s="4">
        <v>94</v>
      </c>
      <c r="L33" s="12">
        <v>1880</v>
      </c>
      <c r="M33" s="3">
        <v>1500</v>
      </c>
      <c r="N33" s="3" t="s">
        <v>161</v>
      </c>
    </row>
    <row r="34" spans="2:14" x14ac:dyDescent="0.25">
      <c r="B34" s="5" t="s">
        <v>21</v>
      </c>
      <c r="C34" s="5" t="s">
        <v>32</v>
      </c>
      <c r="D34" t="s">
        <v>162</v>
      </c>
      <c r="E34" t="s">
        <v>163</v>
      </c>
      <c r="F34" t="s">
        <v>164</v>
      </c>
      <c r="G34" t="s">
        <v>165</v>
      </c>
      <c r="H34" s="6">
        <v>15.6</v>
      </c>
      <c r="I34" s="6" t="s">
        <v>140</v>
      </c>
      <c r="J34" s="1">
        <v>16</v>
      </c>
      <c r="K34" s="4">
        <v>94</v>
      </c>
      <c r="L34" s="12">
        <v>2122.8119999999999</v>
      </c>
      <c r="M34" s="3">
        <v>2000</v>
      </c>
      <c r="N34" s="3" t="s">
        <v>166</v>
      </c>
    </row>
    <row r="35" spans="2:14" x14ac:dyDescent="0.25">
      <c r="B35" t="s">
        <v>21</v>
      </c>
      <c r="C35" t="s">
        <v>171</v>
      </c>
      <c r="D35" t="s">
        <v>172</v>
      </c>
      <c r="E35" t="s">
        <v>173</v>
      </c>
      <c r="F35" t="s">
        <v>125</v>
      </c>
      <c r="G35" t="s">
        <v>73</v>
      </c>
      <c r="H35" s="6">
        <v>15.6</v>
      </c>
      <c r="I35" s="6" t="s">
        <v>140</v>
      </c>
      <c r="J35" s="1">
        <v>16</v>
      </c>
      <c r="K35" s="4">
        <v>99.9</v>
      </c>
      <c r="L35" s="12">
        <v>2100.1329999999998</v>
      </c>
      <c r="M35" s="3">
        <v>1500</v>
      </c>
      <c r="N35" s="3" t="s">
        <v>170</v>
      </c>
    </row>
    <row r="36" spans="2:14" x14ac:dyDescent="0.25">
      <c r="B36" s="5" t="s">
        <v>21</v>
      </c>
      <c r="C36" s="5" t="s">
        <v>38</v>
      </c>
      <c r="D36" t="s">
        <v>176</v>
      </c>
      <c r="E36" t="s">
        <v>177</v>
      </c>
      <c r="F36" s="5" t="s">
        <v>125</v>
      </c>
      <c r="G36" t="s">
        <v>16</v>
      </c>
      <c r="H36" s="6">
        <v>15.6</v>
      </c>
      <c r="I36" s="6" t="s">
        <v>178</v>
      </c>
      <c r="J36" s="1">
        <v>16</v>
      </c>
      <c r="K36" s="4">
        <v>76</v>
      </c>
      <c r="L36" s="12">
        <v>1900</v>
      </c>
      <c r="M36" s="3">
        <v>1300</v>
      </c>
      <c r="N36" s="3" t="s">
        <v>179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A0E5D-2D4F-4683-88A0-758FD8BC57A6}">
  <sheetPr>
    <tabColor theme="4" tint="0.59999389629810485"/>
  </sheetPr>
  <dimension ref="A21"/>
  <sheetViews>
    <sheetView showGridLines="0" showRowColHeaders="0" tabSelected="1" workbookViewId="0">
      <selection activeCell="D20" sqref="D20"/>
    </sheetView>
  </sheetViews>
  <sheetFormatPr defaultRowHeight="15" x14ac:dyDescent="0.25"/>
  <cols>
    <col min="7" max="7" width="2.42578125" customWidth="1"/>
    <col min="15" max="15" width="1" customWidth="1"/>
    <col min="16" max="16" width="12.140625" customWidth="1"/>
    <col min="17" max="17" width="2.5703125" customWidth="1"/>
    <col min="21" max="21" width="9.140625" customWidth="1"/>
    <col min="22" max="22" width="1.140625" customWidth="1"/>
    <col min="28" max="28" width="11.5703125" customWidth="1"/>
    <col min="29" max="29" width="1.28515625" customWidth="1"/>
    <col min="34" max="34" width="11.5703125" customWidth="1"/>
    <col min="35" max="35" width="1.140625" customWidth="1"/>
  </cols>
  <sheetData>
    <row r="21"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48C4-E9D3-42BF-9103-E731D1C13CFF}">
  <sheetPr>
    <tabColor theme="4" tint="-0.249977111117893"/>
  </sheetPr>
  <dimension ref="A1:V35"/>
  <sheetViews>
    <sheetView workbookViewId="0">
      <selection activeCell="F23" sqref="F23"/>
    </sheetView>
  </sheetViews>
  <sheetFormatPr defaultRowHeight="15" x14ac:dyDescent="0.25"/>
  <cols>
    <col min="1" max="1" width="21.85546875" bestFit="1" customWidth="1"/>
    <col min="2" max="2" width="40.42578125" bestFit="1" customWidth="1"/>
    <col min="3" max="3" width="12.7109375" bestFit="1" customWidth="1"/>
    <col min="4" max="4" width="2" customWidth="1"/>
    <col min="5" max="5" width="46.5703125" bestFit="1" customWidth="1"/>
    <col min="6" max="6" width="63.85546875" bestFit="1" customWidth="1"/>
    <col min="7" max="7" width="13.140625" bestFit="1" customWidth="1"/>
    <col min="9" max="9" width="21.140625" bestFit="1" customWidth="1"/>
    <col min="10" max="10" width="14.28515625" bestFit="1" customWidth="1"/>
    <col min="12" max="12" width="21.140625" bestFit="1" customWidth="1"/>
    <col min="13" max="13" width="14.140625" bestFit="1" customWidth="1"/>
    <col min="15" max="15" width="21.140625" bestFit="1" customWidth="1"/>
    <col min="16" max="16" width="12" bestFit="1" customWidth="1"/>
    <col min="18" max="18" width="21.140625" bestFit="1" customWidth="1"/>
    <col min="19" max="19" width="11.42578125" bestFit="1" customWidth="1"/>
    <col min="21" max="21" width="21.140625" bestFit="1" customWidth="1"/>
    <col min="22" max="22" width="11.140625" bestFit="1" customWidth="1"/>
  </cols>
  <sheetData>
    <row r="1" spans="1:22" x14ac:dyDescent="0.25">
      <c r="A1" s="8" t="s">
        <v>132</v>
      </c>
      <c r="B1" s="5" t="s">
        <v>147</v>
      </c>
      <c r="C1" s="5" t="s">
        <v>134</v>
      </c>
      <c r="E1" s="8" t="s">
        <v>132</v>
      </c>
      <c r="F1" s="5" t="s">
        <v>147</v>
      </c>
      <c r="G1" s="5" t="s">
        <v>135</v>
      </c>
      <c r="I1" s="8" t="s">
        <v>132</v>
      </c>
      <c r="J1" t="s">
        <v>138</v>
      </c>
      <c r="L1" s="8" t="s">
        <v>132</v>
      </c>
      <c r="M1" t="s">
        <v>136</v>
      </c>
      <c r="O1" s="8" t="s">
        <v>132</v>
      </c>
      <c r="P1" t="s">
        <v>141</v>
      </c>
      <c r="R1" s="8" t="s">
        <v>132</v>
      </c>
      <c r="S1" t="s">
        <v>137</v>
      </c>
      <c r="U1" s="8" t="s">
        <v>132</v>
      </c>
      <c r="V1" t="s">
        <v>142</v>
      </c>
    </row>
    <row r="2" spans="1:22" x14ac:dyDescent="0.25">
      <c r="A2" s="9" t="s">
        <v>116</v>
      </c>
      <c r="B2" s="10" t="s">
        <v>168</v>
      </c>
      <c r="C2" s="10">
        <v>2</v>
      </c>
      <c r="E2" s="9" t="s">
        <v>128</v>
      </c>
      <c r="F2" s="10" t="s">
        <v>130</v>
      </c>
      <c r="G2" s="10">
        <v>1</v>
      </c>
      <c r="I2" s="9" t="s">
        <v>65</v>
      </c>
      <c r="J2" s="10"/>
      <c r="L2" s="9" t="s">
        <v>65</v>
      </c>
      <c r="M2" s="10"/>
      <c r="O2" s="9" t="s">
        <v>65</v>
      </c>
      <c r="P2" s="10"/>
      <c r="R2" s="9" t="s">
        <v>65</v>
      </c>
      <c r="S2" s="10"/>
      <c r="U2" s="9" t="s">
        <v>65</v>
      </c>
      <c r="V2" s="10"/>
    </row>
    <row r="3" spans="1:22" x14ac:dyDescent="0.25">
      <c r="A3" s="9" t="s">
        <v>121</v>
      </c>
      <c r="B3" s="10" t="s">
        <v>148</v>
      </c>
      <c r="C3" s="10">
        <v>3</v>
      </c>
      <c r="E3" s="9" t="s">
        <v>34</v>
      </c>
      <c r="F3" s="10" t="s">
        <v>152</v>
      </c>
      <c r="G3" s="10">
        <v>3</v>
      </c>
      <c r="I3" s="11" t="s">
        <v>64</v>
      </c>
      <c r="J3" s="10">
        <v>2140</v>
      </c>
      <c r="L3" s="11" t="s">
        <v>64</v>
      </c>
      <c r="M3" s="10">
        <v>76</v>
      </c>
      <c r="O3" s="11" t="s">
        <v>64</v>
      </c>
      <c r="P3" s="10">
        <v>1500</v>
      </c>
      <c r="R3" s="11" t="s">
        <v>64</v>
      </c>
      <c r="S3" s="10">
        <v>16</v>
      </c>
      <c r="U3" s="11" t="s">
        <v>64</v>
      </c>
      <c r="V3" s="10">
        <v>15.6</v>
      </c>
    </row>
    <row r="4" spans="1:22" x14ac:dyDescent="0.25">
      <c r="A4" s="9" t="s">
        <v>74</v>
      </c>
      <c r="B4" s="10" t="s">
        <v>76</v>
      </c>
      <c r="C4" s="10">
        <v>1</v>
      </c>
      <c r="E4" s="9" t="s">
        <v>56</v>
      </c>
      <c r="F4" s="10" t="s">
        <v>59</v>
      </c>
      <c r="G4" s="10">
        <v>1</v>
      </c>
      <c r="I4" s="9" t="s">
        <v>38</v>
      </c>
      <c r="J4" s="10"/>
      <c r="L4" s="9" t="s">
        <v>38</v>
      </c>
      <c r="M4" s="10"/>
      <c r="O4" s="9" t="s">
        <v>38</v>
      </c>
      <c r="P4" s="10"/>
      <c r="R4" s="9" t="s">
        <v>38</v>
      </c>
      <c r="S4" s="10"/>
      <c r="U4" s="9" t="s">
        <v>38</v>
      </c>
      <c r="V4" s="10"/>
    </row>
    <row r="5" spans="1:22" x14ac:dyDescent="0.25">
      <c r="A5" s="9" t="s">
        <v>61</v>
      </c>
      <c r="B5" s="10" t="s">
        <v>149</v>
      </c>
      <c r="C5" s="10">
        <v>2</v>
      </c>
      <c r="E5" s="9" t="s">
        <v>45</v>
      </c>
      <c r="F5" s="10" t="s">
        <v>48</v>
      </c>
      <c r="G5" s="10">
        <v>1</v>
      </c>
      <c r="I5" s="11" t="s">
        <v>76</v>
      </c>
      <c r="J5" s="10">
        <v>1600</v>
      </c>
      <c r="L5" s="11" t="s">
        <v>76</v>
      </c>
      <c r="M5" s="10">
        <v>76</v>
      </c>
      <c r="O5" s="11" t="s">
        <v>76</v>
      </c>
      <c r="P5" s="10">
        <v>1500</v>
      </c>
      <c r="R5" s="11" t="s">
        <v>76</v>
      </c>
      <c r="S5" s="10">
        <v>16</v>
      </c>
      <c r="U5" s="11" t="s">
        <v>76</v>
      </c>
      <c r="V5" s="10">
        <v>14</v>
      </c>
    </row>
    <row r="6" spans="1:22" x14ac:dyDescent="0.25">
      <c r="A6" s="9" t="s">
        <v>67</v>
      </c>
      <c r="B6" s="10" t="s">
        <v>150</v>
      </c>
      <c r="C6" s="10">
        <v>2</v>
      </c>
      <c r="E6" s="9" t="s">
        <v>8</v>
      </c>
      <c r="F6" s="10" t="s">
        <v>11</v>
      </c>
      <c r="G6" s="10">
        <v>1</v>
      </c>
      <c r="I6" s="11" t="s">
        <v>117</v>
      </c>
      <c r="J6" s="10">
        <v>2100</v>
      </c>
      <c r="L6" s="11" t="s">
        <v>117</v>
      </c>
      <c r="M6" s="10">
        <v>76</v>
      </c>
      <c r="O6" s="11" t="s">
        <v>117</v>
      </c>
      <c r="P6" s="10">
        <v>1400</v>
      </c>
      <c r="R6" s="11" t="s">
        <v>117</v>
      </c>
      <c r="S6" s="10">
        <v>16</v>
      </c>
      <c r="U6" s="11" t="s">
        <v>117</v>
      </c>
      <c r="V6" s="10">
        <v>15.6</v>
      </c>
    </row>
    <row r="7" spans="1:22" x14ac:dyDescent="0.25">
      <c r="A7" s="9" t="s">
        <v>57</v>
      </c>
      <c r="B7" s="10" t="s">
        <v>59</v>
      </c>
      <c r="C7" s="10">
        <v>1</v>
      </c>
      <c r="E7" s="9" t="s">
        <v>60</v>
      </c>
      <c r="F7" s="10" t="s">
        <v>153</v>
      </c>
      <c r="G7" s="10">
        <v>4</v>
      </c>
      <c r="I7" s="11" t="s">
        <v>114</v>
      </c>
      <c r="J7" s="10">
        <v>2300</v>
      </c>
      <c r="L7" s="11" t="s">
        <v>114</v>
      </c>
      <c r="M7" s="10">
        <v>90</v>
      </c>
      <c r="O7" s="11" t="s">
        <v>114</v>
      </c>
      <c r="P7" s="10">
        <v>1300</v>
      </c>
      <c r="R7" s="11" t="s">
        <v>114</v>
      </c>
      <c r="S7" s="10">
        <v>16</v>
      </c>
      <c r="U7" s="11" t="s">
        <v>114</v>
      </c>
      <c r="V7" s="10">
        <v>15.6</v>
      </c>
    </row>
    <row r="8" spans="1:22" x14ac:dyDescent="0.25">
      <c r="A8" s="9" t="s">
        <v>46</v>
      </c>
      <c r="B8" s="10" t="s">
        <v>48</v>
      </c>
      <c r="C8" s="10">
        <v>1</v>
      </c>
      <c r="E8" s="9" t="s">
        <v>144</v>
      </c>
      <c r="F8" s="10" t="s">
        <v>143</v>
      </c>
      <c r="G8" s="10">
        <v>1</v>
      </c>
      <c r="I8" s="11" t="s">
        <v>37</v>
      </c>
      <c r="J8" s="10">
        <v>1179.340162</v>
      </c>
      <c r="L8" s="11" t="s">
        <v>37</v>
      </c>
      <c r="M8" s="10">
        <v>50</v>
      </c>
      <c r="O8" s="11" t="s">
        <v>37</v>
      </c>
      <c r="P8" s="10">
        <v>800</v>
      </c>
      <c r="R8" s="11" t="s">
        <v>37</v>
      </c>
      <c r="S8" s="10">
        <v>8</v>
      </c>
      <c r="U8" s="11" t="s">
        <v>37</v>
      </c>
      <c r="V8" s="10">
        <v>13.3</v>
      </c>
    </row>
    <row r="9" spans="1:22" x14ac:dyDescent="0.25">
      <c r="A9" s="9" t="s">
        <v>51</v>
      </c>
      <c r="B9" s="10" t="s">
        <v>53</v>
      </c>
      <c r="C9" s="10">
        <v>1</v>
      </c>
      <c r="E9" s="9" t="s">
        <v>165</v>
      </c>
      <c r="F9" s="10" t="s">
        <v>162</v>
      </c>
      <c r="G9" s="10">
        <v>1</v>
      </c>
      <c r="I9" s="11" t="s">
        <v>43</v>
      </c>
      <c r="J9" s="10">
        <v>1632.932532</v>
      </c>
      <c r="L9" s="11" t="s">
        <v>43</v>
      </c>
      <c r="M9" s="10">
        <v>71</v>
      </c>
      <c r="O9" s="11" t="s">
        <v>43</v>
      </c>
      <c r="P9" s="10">
        <v>1400</v>
      </c>
      <c r="R9" s="11" t="s">
        <v>43</v>
      </c>
      <c r="S9" s="10">
        <v>16</v>
      </c>
      <c r="U9" s="11" t="s">
        <v>43</v>
      </c>
      <c r="V9" s="10">
        <v>15.6</v>
      </c>
    </row>
    <row r="10" spans="1:22" x14ac:dyDescent="0.25">
      <c r="A10" s="9" t="s">
        <v>35</v>
      </c>
      <c r="B10" s="10" t="s">
        <v>37</v>
      </c>
      <c r="C10" s="10">
        <v>1</v>
      </c>
      <c r="E10" s="9" t="s">
        <v>73</v>
      </c>
      <c r="F10" s="10" t="s">
        <v>174</v>
      </c>
      <c r="G10" s="10">
        <v>6</v>
      </c>
      <c r="I10" s="11" t="s">
        <v>176</v>
      </c>
      <c r="J10" s="10">
        <v>1900</v>
      </c>
      <c r="L10" s="11" t="s">
        <v>176</v>
      </c>
      <c r="M10" s="10">
        <v>76</v>
      </c>
      <c r="O10" s="11" t="s">
        <v>176</v>
      </c>
      <c r="P10" s="10">
        <v>1300</v>
      </c>
      <c r="R10" s="11" t="s">
        <v>176</v>
      </c>
      <c r="S10" s="10">
        <v>16</v>
      </c>
      <c r="U10" s="11" t="s">
        <v>176</v>
      </c>
      <c r="V10" s="10">
        <v>15.6</v>
      </c>
    </row>
    <row r="11" spans="1:22" x14ac:dyDescent="0.25">
      <c r="A11" s="9" t="s">
        <v>55</v>
      </c>
      <c r="B11" s="10" t="s">
        <v>53</v>
      </c>
      <c r="C11" s="10">
        <v>1</v>
      </c>
      <c r="E11" s="9" t="s">
        <v>28</v>
      </c>
      <c r="F11" s="10" t="s">
        <v>167</v>
      </c>
      <c r="G11" s="10">
        <v>2</v>
      </c>
      <c r="I11" s="9" t="s">
        <v>69</v>
      </c>
      <c r="J11" s="10"/>
      <c r="L11" s="9" t="s">
        <v>69</v>
      </c>
      <c r="M11" s="10"/>
      <c r="O11" s="9" t="s">
        <v>69</v>
      </c>
      <c r="P11" s="10"/>
      <c r="R11" s="9" t="s">
        <v>69</v>
      </c>
      <c r="S11" s="10"/>
      <c r="U11" s="9" t="s">
        <v>69</v>
      </c>
      <c r="V11" s="10"/>
    </row>
    <row r="12" spans="1:22" x14ac:dyDescent="0.25">
      <c r="A12" s="9" t="s">
        <v>41</v>
      </c>
      <c r="B12" s="10" t="s">
        <v>43</v>
      </c>
      <c r="C12" s="10">
        <v>1</v>
      </c>
      <c r="E12" s="9" t="s">
        <v>23</v>
      </c>
      <c r="F12" s="10" t="s">
        <v>154</v>
      </c>
      <c r="G12" s="10">
        <v>3</v>
      </c>
      <c r="I12" s="11" t="s">
        <v>124</v>
      </c>
      <c r="J12" s="10">
        <v>2340</v>
      </c>
      <c r="L12" s="11" t="s">
        <v>124</v>
      </c>
      <c r="M12" s="10">
        <v>68</v>
      </c>
      <c r="O12" s="11" t="s">
        <v>124</v>
      </c>
      <c r="P12" s="10">
        <v>1380</v>
      </c>
      <c r="R12" s="11" t="s">
        <v>124</v>
      </c>
      <c r="S12" s="10">
        <v>16</v>
      </c>
      <c r="U12" s="11" t="s">
        <v>124</v>
      </c>
      <c r="V12" s="10">
        <v>15.6</v>
      </c>
    </row>
    <row r="13" spans="1:22" x14ac:dyDescent="0.25">
      <c r="A13" s="9" t="s">
        <v>111</v>
      </c>
      <c r="B13" s="10" t="s">
        <v>109</v>
      </c>
      <c r="C13" s="10">
        <v>1</v>
      </c>
      <c r="E13" s="9" t="s">
        <v>16</v>
      </c>
      <c r="F13" s="10" t="s">
        <v>180</v>
      </c>
      <c r="G13" s="10">
        <v>4</v>
      </c>
      <c r="I13" s="11" t="s">
        <v>130</v>
      </c>
      <c r="J13" s="10">
        <v>2340</v>
      </c>
      <c r="L13" s="11" t="s">
        <v>130</v>
      </c>
      <c r="M13" s="10">
        <v>51</v>
      </c>
      <c r="O13" s="11" t="s">
        <v>130</v>
      </c>
      <c r="P13" s="10">
        <v>1200</v>
      </c>
      <c r="R13" s="11" t="s">
        <v>130</v>
      </c>
      <c r="S13" s="10">
        <v>16</v>
      </c>
      <c r="U13" s="11" t="s">
        <v>130</v>
      </c>
      <c r="V13" s="10">
        <v>15.6</v>
      </c>
    </row>
    <row r="14" spans="1:22" x14ac:dyDescent="0.25">
      <c r="A14" s="9" t="s">
        <v>125</v>
      </c>
      <c r="B14" s="10" t="s">
        <v>181</v>
      </c>
      <c r="C14" s="10">
        <v>4</v>
      </c>
      <c r="I14" s="11" t="s">
        <v>68</v>
      </c>
      <c r="J14" s="10">
        <v>1180</v>
      </c>
      <c r="L14" s="11" t="s">
        <v>68</v>
      </c>
      <c r="M14" s="10">
        <v>52</v>
      </c>
      <c r="O14" s="11" t="s">
        <v>68</v>
      </c>
      <c r="P14" s="10">
        <v>1200</v>
      </c>
      <c r="R14" s="11" t="s">
        <v>68</v>
      </c>
      <c r="S14" s="10">
        <v>8</v>
      </c>
      <c r="U14" s="11" t="s">
        <v>68</v>
      </c>
      <c r="V14" s="10">
        <v>13.6</v>
      </c>
    </row>
    <row r="15" spans="1:22" x14ac:dyDescent="0.25">
      <c r="A15" s="9" t="s">
        <v>164</v>
      </c>
      <c r="B15" s="10" t="s">
        <v>162</v>
      </c>
      <c r="C15" s="10">
        <v>1</v>
      </c>
      <c r="I15" s="11" t="s">
        <v>94</v>
      </c>
      <c r="J15" s="10">
        <v>1315.4178730000001</v>
      </c>
      <c r="L15" s="11" t="s">
        <v>94</v>
      </c>
      <c r="M15" s="10">
        <v>51</v>
      </c>
      <c r="O15" s="11" t="s">
        <v>94</v>
      </c>
      <c r="P15" s="10">
        <v>1400</v>
      </c>
      <c r="R15" s="11" t="s">
        <v>94</v>
      </c>
      <c r="S15" s="10">
        <v>8</v>
      </c>
      <c r="U15" s="11" t="s">
        <v>94</v>
      </c>
      <c r="V15" s="10">
        <v>13.4</v>
      </c>
    </row>
    <row r="16" spans="1:22" x14ac:dyDescent="0.25">
      <c r="A16" s="9" t="s">
        <v>9</v>
      </c>
      <c r="B16" s="10" t="s">
        <v>11</v>
      </c>
      <c r="C16" s="10">
        <v>1</v>
      </c>
      <c r="I16" s="11" t="s">
        <v>143</v>
      </c>
      <c r="J16" s="10">
        <v>2050</v>
      </c>
      <c r="L16" s="11" t="s">
        <v>143</v>
      </c>
      <c r="M16" s="10">
        <v>86</v>
      </c>
      <c r="O16" s="11" t="s">
        <v>143</v>
      </c>
      <c r="P16" s="10">
        <v>1749.99</v>
      </c>
      <c r="R16" s="11" t="s">
        <v>143</v>
      </c>
      <c r="S16" s="10">
        <v>8</v>
      </c>
      <c r="U16" s="11" t="s">
        <v>143</v>
      </c>
      <c r="V16" s="10">
        <v>15.6</v>
      </c>
    </row>
    <row r="17" spans="1:22" x14ac:dyDescent="0.25">
      <c r="A17" s="9" t="s">
        <v>29</v>
      </c>
      <c r="B17" s="10" t="s">
        <v>151</v>
      </c>
      <c r="C17" s="10">
        <v>2</v>
      </c>
      <c r="I17" s="9" t="s">
        <v>32</v>
      </c>
      <c r="J17" s="10"/>
      <c r="L17" s="9" t="s">
        <v>32</v>
      </c>
      <c r="M17" s="10"/>
      <c r="O17" s="9" t="s">
        <v>32</v>
      </c>
      <c r="P17" s="10"/>
      <c r="R17" s="9" t="s">
        <v>32</v>
      </c>
      <c r="S17" s="10"/>
      <c r="U17" s="9" t="s">
        <v>32</v>
      </c>
      <c r="V17" s="10"/>
    </row>
    <row r="18" spans="1:22" x14ac:dyDescent="0.25">
      <c r="A18" s="9" t="s">
        <v>24</v>
      </c>
      <c r="B18" s="10" t="s">
        <v>26</v>
      </c>
      <c r="C18" s="10">
        <v>1</v>
      </c>
      <c r="I18" s="11" t="s">
        <v>159</v>
      </c>
      <c r="J18" s="10">
        <v>1880</v>
      </c>
      <c r="L18" s="11" t="s">
        <v>159</v>
      </c>
      <c r="M18" s="10">
        <v>94</v>
      </c>
      <c r="O18" s="11" t="s">
        <v>159</v>
      </c>
      <c r="P18" s="10">
        <v>1500</v>
      </c>
      <c r="R18" s="11" t="s">
        <v>159</v>
      </c>
      <c r="S18" s="10">
        <v>16</v>
      </c>
      <c r="U18" s="11" t="s">
        <v>159</v>
      </c>
      <c r="V18" s="10">
        <v>15.6</v>
      </c>
    </row>
    <row r="19" spans="1:22" x14ac:dyDescent="0.25">
      <c r="A19" s="9" t="s">
        <v>17</v>
      </c>
      <c r="B19" s="10" t="s">
        <v>169</v>
      </c>
      <c r="C19" s="10">
        <v>2</v>
      </c>
      <c r="I19" s="11" t="s">
        <v>31</v>
      </c>
      <c r="J19" s="10">
        <v>1814.3694800000001</v>
      </c>
      <c r="L19" s="11" t="s">
        <v>31</v>
      </c>
      <c r="M19" s="10">
        <v>60</v>
      </c>
      <c r="O19" s="11" t="s">
        <v>31</v>
      </c>
      <c r="P19" s="10">
        <v>1400</v>
      </c>
      <c r="R19" s="11" t="s">
        <v>31</v>
      </c>
      <c r="S19" s="10">
        <v>16</v>
      </c>
      <c r="U19" s="11" t="s">
        <v>31</v>
      </c>
      <c r="V19" s="10">
        <v>15.6</v>
      </c>
    </row>
    <row r="20" spans="1:22" x14ac:dyDescent="0.25">
      <c r="I20" s="11" t="s">
        <v>162</v>
      </c>
      <c r="J20" s="10">
        <v>2122.8119999999999</v>
      </c>
      <c r="L20" s="11" t="s">
        <v>162</v>
      </c>
      <c r="M20" s="10">
        <v>94</v>
      </c>
      <c r="O20" s="11" t="s">
        <v>162</v>
      </c>
      <c r="P20" s="10">
        <v>2000</v>
      </c>
      <c r="R20" s="11" t="s">
        <v>162</v>
      </c>
      <c r="S20" s="10">
        <v>16</v>
      </c>
      <c r="U20" s="11" t="s">
        <v>162</v>
      </c>
      <c r="V20" s="10">
        <v>15.6</v>
      </c>
    </row>
    <row r="21" spans="1:22" x14ac:dyDescent="0.25">
      <c r="I21" s="11" t="s">
        <v>156</v>
      </c>
      <c r="J21" s="10">
        <v>1950.4469999999999</v>
      </c>
      <c r="L21" s="11" t="s">
        <v>156</v>
      </c>
      <c r="M21" s="10">
        <v>62.36</v>
      </c>
      <c r="O21" s="11" t="s">
        <v>156</v>
      </c>
      <c r="P21" s="10">
        <v>1250</v>
      </c>
      <c r="R21" s="11" t="s">
        <v>156</v>
      </c>
      <c r="S21" s="10">
        <v>16</v>
      </c>
      <c r="U21" s="11" t="s">
        <v>156</v>
      </c>
      <c r="V21" s="10">
        <v>15.6</v>
      </c>
    </row>
    <row r="22" spans="1:22" x14ac:dyDescent="0.25">
      <c r="I22" s="9" t="s">
        <v>12</v>
      </c>
      <c r="J22" s="10"/>
      <c r="L22" s="9" t="s">
        <v>12</v>
      </c>
      <c r="M22" s="10"/>
      <c r="O22" s="9" t="s">
        <v>12</v>
      </c>
      <c r="P22" s="10"/>
      <c r="R22" s="9" t="s">
        <v>12</v>
      </c>
      <c r="S22" s="10"/>
      <c r="U22" s="9" t="s">
        <v>12</v>
      </c>
      <c r="V22" s="10"/>
    </row>
    <row r="23" spans="1:22" x14ac:dyDescent="0.25">
      <c r="I23" s="11" t="s">
        <v>122</v>
      </c>
      <c r="J23" s="10">
        <v>2460</v>
      </c>
      <c r="L23" s="11" t="s">
        <v>122</v>
      </c>
      <c r="M23" s="10">
        <v>70.900000000000006</v>
      </c>
      <c r="O23" s="11" t="s">
        <v>122</v>
      </c>
      <c r="P23" s="10">
        <v>1350</v>
      </c>
      <c r="R23" s="11" t="s">
        <v>122</v>
      </c>
      <c r="S23" s="10">
        <v>16</v>
      </c>
      <c r="U23" s="11" t="s">
        <v>122</v>
      </c>
      <c r="V23" s="10">
        <v>15.6</v>
      </c>
    </row>
    <row r="24" spans="1:22" x14ac:dyDescent="0.25">
      <c r="I24" s="11" t="s">
        <v>11</v>
      </c>
      <c r="J24" s="10">
        <v>1324.4897204000001</v>
      </c>
      <c r="L24" s="11" t="s">
        <v>11</v>
      </c>
      <c r="M24" s="10">
        <v>61</v>
      </c>
      <c r="O24" s="11" t="s">
        <v>11</v>
      </c>
      <c r="P24" s="10">
        <v>1000</v>
      </c>
      <c r="R24" s="11" t="s">
        <v>11</v>
      </c>
      <c r="S24" s="10">
        <v>8</v>
      </c>
      <c r="U24" s="11" t="s">
        <v>11</v>
      </c>
      <c r="V24" s="10">
        <v>13.3</v>
      </c>
    </row>
    <row r="25" spans="1:22" x14ac:dyDescent="0.25">
      <c r="I25" s="9" t="s">
        <v>49</v>
      </c>
      <c r="J25" s="10"/>
      <c r="L25" s="9" t="s">
        <v>49</v>
      </c>
      <c r="M25" s="10"/>
      <c r="O25" s="9" t="s">
        <v>49</v>
      </c>
      <c r="P25" s="10"/>
      <c r="R25" s="9" t="s">
        <v>49</v>
      </c>
      <c r="S25" s="10"/>
      <c r="U25" s="9" t="s">
        <v>49</v>
      </c>
      <c r="V25" s="10"/>
    </row>
    <row r="26" spans="1:22" x14ac:dyDescent="0.25">
      <c r="I26" s="11" t="s">
        <v>53</v>
      </c>
      <c r="J26" s="10">
        <v>1534</v>
      </c>
      <c r="L26" s="11" t="s">
        <v>53</v>
      </c>
      <c r="M26" s="10">
        <v>70</v>
      </c>
      <c r="O26" s="11" t="s">
        <v>53</v>
      </c>
      <c r="P26" s="10">
        <v>1300</v>
      </c>
      <c r="R26" s="11" t="s">
        <v>53</v>
      </c>
      <c r="S26" s="10">
        <v>8</v>
      </c>
      <c r="U26" s="11" t="s">
        <v>53</v>
      </c>
      <c r="V26" s="10">
        <v>13.5</v>
      </c>
    </row>
    <row r="27" spans="1:22" x14ac:dyDescent="0.25">
      <c r="I27" s="11" t="s">
        <v>109</v>
      </c>
      <c r="J27" s="10">
        <v>1642</v>
      </c>
      <c r="L27" s="11" t="s">
        <v>109</v>
      </c>
      <c r="M27" s="10">
        <v>85</v>
      </c>
      <c r="O27" s="11" t="s">
        <v>109</v>
      </c>
      <c r="P27" s="10">
        <v>2000</v>
      </c>
      <c r="R27" s="11" t="s">
        <v>109</v>
      </c>
      <c r="S27" s="10">
        <v>16</v>
      </c>
      <c r="U27" s="11" t="s">
        <v>109</v>
      </c>
      <c r="V27" s="10">
        <v>13.5</v>
      </c>
    </row>
    <row r="28" spans="1:22" x14ac:dyDescent="0.25">
      <c r="I28" s="11" t="s">
        <v>48</v>
      </c>
      <c r="J28" s="10">
        <v>1288</v>
      </c>
      <c r="L28" s="11" t="s">
        <v>48</v>
      </c>
      <c r="M28" s="10">
        <v>45.8</v>
      </c>
      <c r="O28" s="11" t="s">
        <v>48</v>
      </c>
      <c r="P28" s="10">
        <v>1300</v>
      </c>
      <c r="R28" s="11" t="s">
        <v>48</v>
      </c>
      <c r="S28" s="10">
        <v>8</v>
      </c>
      <c r="U28" s="11" t="s">
        <v>48</v>
      </c>
      <c r="V28" s="10">
        <v>13.5</v>
      </c>
    </row>
    <row r="29" spans="1:22" x14ac:dyDescent="0.25">
      <c r="I29" s="11" t="s">
        <v>59</v>
      </c>
      <c r="J29" s="10">
        <v>800</v>
      </c>
      <c r="L29" s="11" t="s">
        <v>59</v>
      </c>
      <c r="M29" s="10">
        <v>43.3</v>
      </c>
      <c r="O29" s="11" t="s">
        <v>59</v>
      </c>
      <c r="P29" s="10">
        <v>1160</v>
      </c>
      <c r="R29" s="11" t="s">
        <v>59</v>
      </c>
      <c r="S29" s="10">
        <v>8</v>
      </c>
      <c r="U29" s="11" t="s">
        <v>59</v>
      </c>
      <c r="V29" s="10">
        <v>13.3</v>
      </c>
    </row>
    <row r="30" spans="1:22" x14ac:dyDescent="0.25">
      <c r="I30" s="9" t="s">
        <v>171</v>
      </c>
      <c r="J30" s="10"/>
      <c r="L30" s="9" t="s">
        <v>171</v>
      </c>
      <c r="M30" s="10"/>
      <c r="O30" s="9" t="s">
        <v>171</v>
      </c>
      <c r="P30" s="10"/>
      <c r="R30" s="9" t="s">
        <v>171</v>
      </c>
      <c r="S30" s="10"/>
      <c r="U30" s="9" t="s">
        <v>171</v>
      </c>
      <c r="V30" s="10"/>
    </row>
    <row r="31" spans="1:22" x14ac:dyDescent="0.25">
      <c r="I31" s="11" t="s">
        <v>172</v>
      </c>
      <c r="J31" s="10">
        <v>2100.1329999999998</v>
      </c>
      <c r="L31" s="11" t="s">
        <v>172</v>
      </c>
      <c r="M31" s="10">
        <v>99.9</v>
      </c>
      <c r="O31" s="11" t="s">
        <v>172</v>
      </c>
      <c r="P31" s="10">
        <v>1500</v>
      </c>
      <c r="R31" s="11" t="s">
        <v>172</v>
      </c>
      <c r="S31" s="10">
        <v>16</v>
      </c>
      <c r="U31" s="11" t="s">
        <v>172</v>
      </c>
      <c r="V31" s="10">
        <v>15.6</v>
      </c>
    </row>
    <row r="32" spans="1:22" x14ac:dyDescent="0.25">
      <c r="I32" s="9" t="s">
        <v>20</v>
      </c>
      <c r="J32" s="10"/>
      <c r="L32" s="9" t="s">
        <v>20</v>
      </c>
      <c r="M32" s="10"/>
      <c r="O32" s="9" t="s">
        <v>20</v>
      </c>
      <c r="P32" s="10"/>
      <c r="R32" s="9" t="s">
        <v>20</v>
      </c>
      <c r="S32" s="10"/>
      <c r="U32" s="9" t="s">
        <v>20</v>
      </c>
      <c r="V32" s="10"/>
    </row>
    <row r="33" spans="9:22" x14ac:dyDescent="0.25">
      <c r="I33" s="11" t="s">
        <v>19</v>
      </c>
      <c r="J33" s="10">
        <v>2100</v>
      </c>
      <c r="L33" s="11" t="s">
        <v>19</v>
      </c>
      <c r="M33" s="10">
        <v>65</v>
      </c>
      <c r="O33" s="11" t="s">
        <v>19</v>
      </c>
      <c r="P33" s="10">
        <v>1399.99</v>
      </c>
      <c r="R33" s="11" t="s">
        <v>19</v>
      </c>
      <c r="S33" s="10">
        <v>16</v>
      </c>
      <c r="U33" s="11" t="s">
        <v>19</v>
      </c>
      <c r="V33" s="10">
        <v>15.6</v>
      </c>
    </row>
    <row r="34" spans="9:22" x14ac:dyDescent="0.25">
      <c r="I34" s="11" t="s">
        <v>26</v>
      </c>
      <c r="J34" s="10">
        <v>1400</v>
      </c>
      <c r="L34" s="11" t="s">
        <v>26</v>
      </c>
      <c r="M34" s="10">
        <v>53.1</v>
      </c>
      <c r="O34" s="11" t="s">
        <v>26</v>
      </c>
      <c r="P34" s="10">
        <v>1499.99</v>
      </c>
      <c r="R34" s="11" t="s">
        <v>26</v>
      </c>
      <c r="S34" s="10">
        <v>16</v>
      </c>
      <c r="U34" s="11" t="s">
        <v>26</v>
      </c>
      <c r="V34" s="10">
        <v>13.3</v>
      </c>
    </row>
    <row r="35" spans="9:22" x14ac:dyDescent="0.25">
      <c r="I35" s="9" t="s">
        <v>133</v>
      </c>
      <c r="J35" s="10">
        <v>2460</v>
      </c>
      <c r="L35" s="9" t="s">
        <v>133</v>
      </c>
      <c r="M35" s="10">
        <v>99.9</v>
      </c>
      <c r="O35" s="9" t="s">
        <v>133</v>
      </c>
      <c r="P35" s="10">
        <v>2000</v>
      </c>
      <c r="R35" s="9" t="s">
        <v>133</v>
      </c>
      <c r="S35" s="10">
        <v>16</v>
      </c>
      <c r="U35" s="9" t="s">
        <v>133</v>
      </c>
      <c r="V35" s="10">
        <v>15.6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0 f a d 6 c 5 - a d 6 8 - 4 b 3 e - a a 8 5 - 2 d 4 b 6 7 5 9 1 2 a c " > < 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 2 0 2 0 - 0 6 - 0 7 T 0 9 : 1 9 : 3 6 . 8 8 5 7 6 1 9 - 0 4 : 0 0 < / L a s t P r o c e s s e d T i m e > < / D a t a M o d e l i n g S a n d b o x . S e r i a l i z e d S a n d b o x E r r o r C a c h 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I s S a n d b o x E m b e d d e d " > < C u s t o m C o n t e n t > < ! [ C D A T A [ y e s ] ] > < / C u s t o m C o n t e n t > < / G e m i n i > 
</file>

<file path=customXml/item2.xml>��< ? x m l   v e r s i o n = " 1 . 0 "   e n c o d i n g = " U T F - 1 6 " ? > < G e m i n i   x m l n s = " h t t p : / / g e m i n i / p i v o t c u s t o m i z a t i o n / P o w e r P i v o t V e r s i o n " > < C u s t o m C o n t e n t > < ! [ C D A T A [ 2 0 1 5 . 1 3 0 . 8 0 0 . 1 1 5 2 ] ] > < / C u s t o m C o n t e n t > < / G e m i n i > 
</file>

<file path=customXml/item3.xml>��< ? x m l   v e r s i o n = " 1 . 0 "   e n c o d i n g = " U T F - 1 6 " ? > < G e m i n i   x m l n s = " h t t p : / / g e m i n i / p i v o t c u s t o m i z a t i o n / 4 e 9 7 5 5 6 a - 7 1 3 7 - 4 b 0 1 - a 2 a 8 - 0 e 2 b 2 9 9 b e e 9 1 " > < 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4.xml>��< ? x m l   v e r s i o n = " 1 . 0 "   e n c o d i n g = " U T F - 1 6 " ? > < G e m i n i   x m l n s = " h t t p : / / g e m i n i / p i v o t c u s t o m i z a t i o n / 5 8 0 4 d 9 8 f - d 5 e 9 - 4 c 0 c - b c 9 3 - 6 8 0 2 b 2 e 5 d 6 8 6 " > < 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5.xml>��< ? x m l   v e r s i o n = " 1 . 0 "   e n c o d i n g = " U T F - 1 6 " ? > < G e m i n i   x m l n s = " h t t p : / / g e m i n i / p i v o t c u s t o m i z a t i o n / 7 8 c 0 4 7 e 8 - 1 f 8 6 - 4 b 5 f - 9 2 7 7 - 4 4 9 a a 2 a 0 0 4 7 6 " > < 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6.xml>��< ? x m l   v e r s i o n = " 1 . 0 "   e n c o d i n g = " U T F - 1 6 " ? > < G e m i n i   x m l n s = " h t t p : / / g e m i n i / p i v o t c u s t o m i z a t i o n / 7 4 9 9 6 e b 4 - 3 1 c 0 - 4 9 7 7 - a 1 7 e - 3 7 d b 7 f d 6 1 0 c 3 " > < 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7.xml>��< ? x m l   v e r s i o n = " 1 . 0 "   e n c o d i n g = " u t f - 1 6 " ? > < D a t a M a s h u p   s q m i d = " 6 b 7 3 3 7 0 e - a 2 6 9 - 4 5 8 6 - a a e 4 - 5 b 5 e 6 2 c 9 d b 3 c "   x m l n s = " h t t p : / / s c h e m a s . m i c r o s o f t . c o m / D a t a M a s h u p " > A A A A A B Y D A A B Q S w M E F A A C A A g A v G G m 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C 8 Y a Z 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G G m U C i K R 7 g O A A A A E Q A A A B M A H A B G b 3 J t d W x h c y 9 T Z W N 0 a W 9 u M S 5 t I K I Y A C i g F A A A A A A A A A A A A A A A A A A A A A A A A A A A A C t O T S 7 J z M 9 T C I b Q h t Y A U E s B A i 0 A F A A C A A g A v G G m U M g u c i y m A A A A + A A A A B I A A A A A A A A A A A A A A A A A A A A A A E N v b m Z p Z y 9 Q Y W N r Y W d l L n h t b F B L A Q I t A B Q A A g A I A L x h p l A P y u m r p A A A A O k A A A A T A A A A A A A A A A A A A A A A A P I A A A B b Q 2 9 u d G V u d F 9 U e X B l c 1 0 u e G 1 s U E s B A i 0 A F A A C A A g A v G G m 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g X 3 5 0 N x t 5 H j p H V W J h F T d E A A A A A A g A A A A A A E G Y A A A A B A A A g A A A A I W Q T C A j q l x 7 C e K T 4 V / i b 7 W B v E p i E E g 7 q / i I i m 9 P R 2 + U A A A A A D o A A A A A C A A A g A A A A s L h b 9 + h 3 / x h k L j o Z j Z 2 + r U V 5 B J d R j K D L G D O C A R D U 9 3 R Q A A A A T T D J i 1 i 8 T Q g c r I k g A j E F 3 8 h Q a G 5 F U 5 2 Z p t g I s S 6 K e 0 A X z 9 N Z O + w K w x h g 6 I 1 d p J S 8 / E Z Q q S H R y y t l B 8 Z f A W s 4 + S F z 7 J a p i p K 1 2 j Z d e K r E Z F N A A A A A h 4 z a 4 i K J 8 Y 5 D 3 i 9 X u w 8 G 3 v z V y e i 1 t v d p v f R P d w w 5 O p z w W C f 8 V d E k I C 5 w A E u 8 t Z u 4 L / t O f v c J K z c n 6 d m J 4 p w 4 W A = = < / D a t a M a s h u p > 
</file>

<file path=customXml/item8.xml>��< ? x m l   v e r s i o n = " 1 . 0 "   e n c o d i n g = " U T F - 1 6 " ? > < G e m i n i   x m l n s = " h t t p : / / g e m i n i / p i v o t c u s t o m i z a t i o n / 6 9 0 a 3 8 8 8 - 4 4 0 6 - 4 d b 2 - b b 3 c - 5 b 7 0 2 c 9 e d 0 2 5 " > < C u s t o m C o n t e n t > < ! [ C D A T A [ < ? x m l   v e r s i o n = " 1 . 0 "   e n c o d i n g = " u t f - 1 6 " ? > < S e t t i n g s > < C a l c u l a t e d F i e l d s > < i t e m > < M e a s u r e N a m e > M o d e l L i s t < / M e a s u r e N a m e > < D i s p l a y N a m e > M o d e l L i s t < / 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CB39FF1-87C2-4DF9-A6BE-3936C9EB6D4B}">
  <ds:schemaRefs/>
</ds:datastoreItem>
</file>

<file path=customXml/itemProps10.xml><?xml version="1.0" encoding="utf-8"?>
<ds:datastoreItem xmlns:ds="http://schemas.openxmlformats.org/officeDocument/2006/customXml" ds:itemID="{5B1BCDC5-E7C0-41E9-94AD-34F1DA3A03BC}">
  <ds:schemaRefs/>
</ds:datastoreItem>
</file>

<file path=customXml/itemProps11.xml><?xml version="1.0" encoding="utf-8"?>
<ds:datastoreItem xmlns:ds="http://schemas.openxmlformats.org/officeDocument/2006/customXml" ds:itemID="{05B102EC-CE4D-4984-9947-777A9EF62A46}">
  <ds:schemaRefs/>
</ds:datastoreItem>
</file>

<file path=customXml/itemProps12.xml><?xml version="1.0" encoding="utf-8"?>
<ds:datastoreItem xmlns:ds="http://schemas.openxmlformats.org/officeDocument/2006/customXml" ds:itemID="{39E47EC5-3649-466F-B1CC-F27C1BDA007F}">
  <ds:schemaRefs/>
</ds:datastoreItem>
</file>

<file path=customXml/itemProps2.xml><?xml version="1.0" encoding="utf-8"?>
<ds:datastoreItem xmlns:ds="http://schemas.openxmlformats.org/officeDocument/2006/customXml" ds:itemID="{17715F28-D1F8-43C0-95B0-EFA3BAF1EF26}">
  <ds:schemaRefs/>
</ds:datastoreItem>
</file>

<file path=customXml/itemProps3.xml><?xml version="1.0" encoding="utf-8"?>
<ds:datastoreItem xmlns:ds="http://schemas.openxmlformats.org/officeDocument/2006/customXml" ds:itemID="{46291D6F-F581-4564-A609-BF2A8159A283}">
  <ds:schemaRefs/>
</ds:datastoreItem>
</file>

<file path=customXml/itemProps4.xml><?xml version="1.0" encoding="utf-8"?>
<ds:datastoreItem xmlns:ds="http://schemas.openxmlformats.org/officeDocument/2006/customXml" ds:itemID="{0339AB36-121F-4A3A-A3A2-8A09318C8A5B}">
  <ds:schemaRefs/>
</ds:datastoreItem>
</file>

<file path=customXml/itemProps5.xml><?xml version="1.0" encoding="utf-8"?>
<ds:datastoreItem xmlns:ds="http://schemas.openxmlformats.org/officeDocument/2006/customXml" ds:itemID="{C132F277-72DF-4C8A-8965-6910D98A04DB}">
  <ds:schemaRefs/>
</ds:datastoreItem>
</file>

<file path=customXml/itemProps6.xml><?xml version="1.0" encoding="utf-8"?>
<ds:datastoreItem xmlns:ds="http://schemas.openxmlformats.org/officeDocument/2006/customXml" ds:itemID="{6A12AFF2-6868-49B9-AC1E-6936B6BC6E2F}">
  <ds:schemaRefs/>
</ds:datastoreItem>
</file>

<file path=customXml/itemProps7.xml><?xml version="1.0" encoding="utf-8"?>
<ds:datastoreItem xmlns:ds="http://schemas.openxmlformats.org/officeDocument/2006/customXml" ds:itemID="{2483EBC2-D007-4B6D-B1F1-46B733C96395}">
  <ds:schemaRefs>
    <ds:schemaRef ds:uri="http://schemas.microsoft.com/DataMashup"/>
  </ds:schemaRefs>
</ds:datastoreItem>
</file>

<file path=customXml/itemProps8.xml><?xml version="1.0" encoding="utf-8"?>
<ds:datastoreItem xmlns:ds="http://schemas.openxmlformats.org/officeDocument/2006/customXml" ds:itemID="{4BEE1CF1-D880-487E-8A51-173517D52942}">
  <ds:schemaRefs/>
</ds:datastoreItem>
</file>

<file path=customXml/itemProps9.xml><?xml version="1.0" encoding="utf-8"?>
<ds:datastoreItem xmlns:ds="http://schemas.openxmlformats.org/officeDocument/2006/customXml" ds:itemID="{AAB6C636-C55B-4B69-AADC-A289D51CC5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LaTaMo</vt:lpstr>
      <vt:lpstr>DB D</vt:lpstr>
      <vt:lpstr>DB 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Tamjid Ahsan</dc:creator>
  <cp:lastModifiedBy>Tamjid Ahsan</cp:lastModifiedBy>
  <dcterms:created xsi:type="dcterms:W3CDTF">2015-06-05T18:17:20Z</dcterms:created>
  <dcterms:modified xsi:type="dcterms:W3CDTF">2021-12-10T18:31:05Z</dcterms:modified>
</cp:coreProperties>
</file>