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0" yWindow="0" windowWidth="11172" windowHeight="6600"/>
  </bookViews>
  <sheets>
    <sheet name="Form" sheetId="4" r:id="rId1"/>
  </sheets>
  <calcPr calcId="152511"/>
</workbook>
</file>

<file path=xl/calcChain.xml><?xml version="1.0" encoding="utf-8"?>
<calcChain xmlns="http://schemas.openxmlformats.org/spreadsheetml/2006/main">
  <c r="G17" i="4" l="1"/>
  <c r="C13" i="4"/>
  <c r="D19" i="4"/>
  <c r="D20" i="4"/>
  <c r="D21" i="4" l="1"/>
</calcChain>
</file>

<file path=xl/sharedStrings.xml><?xml version="1.0" encoding="utf-8"?>
<sst xmlns="http://schemas.openxmlformats.org/spreadsheetml/2006/main" count="48" uniqueCount="40">
  <si>
    <t>Sampler Type</t>
  </si>
  <si>
    <t>Date</t>
  </si>
  <si>
    <t>Operator</t>
  </si>
  <si>
    <t>Serial #</t>
  </si>
  <si>
    <t>Site ID/Name</t>
  </si>
  <si>
    <t>Sampler</t>
  </si>
  <si>
    <t>Standard</t>
  </si>
  <si>
    <t>Difference</t>
  </si>
  <si>
    <r>
      <t>*Allowed (</t>
    </r>
    <r>
      <rPr>
        <sz val="12"/>
        <rFont val="Times New Roman"/>
        <family val="1"/>
      </rPr>
      <t>±</t>
    </r>
    <r>
      <rPr>
        <sz val="12"/>
        <rFont val="Times New Roman"/>
      </rPr>
      <t xml:space="preserve"> 2</t>
    </r>
    <r>
      <rPr>
        <sz val="12"/>
        <rFont val="Times New Roman"/>
        <family val="1"/>
      </rPr>
      <t>°</t>
    </r>
    <r>
      <rPr>
        <sz val="12"/>
        <rFont val="Times New Roman"/>
      </rPr>
      <t xml:space="preserve"> C)</t>
    </r>
  </si>
  <si>
    <t>AMBIENT PRESSURE CHECK</t>
  </si>
  <si>
    <r>
      <t>*Allowed (</t>
    </r>
    <r>
      <rPr>
        <sz val="12"/>
        <rFont val="Times New Roman"/>
        <family val="1"/>
      </rPr>
      <t>±</t>
    </r>
    <r>
      <rPr>
        <sz val="12"/>
        <rFont val="Times New Roman"/>
      </rPr>
      <t xml:space="preserve"> 10 mm Hg)</t>
    </r>
  </si>
  <si>
    <t>LEAK CHECK</t>
  </si>
  <si>
    <t>DATE/TIME CHECK</t>
  </si>
  <si>
    <t>Time</t>
  </si>
  <si>
    <t>FLOW VERIFICATION</t>
  </si>
  <si>
    <t>Flow Std Used</t>
  </si>
  <si>
    <t>Temp Std Used</t>
  </si>
  <si>
    <t>Pressure Std Used</t>
  </si>
  <si>
    <t>Std Expiration Date</t>
  </si>
  <si>
    <t>COMMENTS/ADJUSTMENTS</t>
  </si>
  <si>
    <t>MONTHLY URG VERIFICATION FORM</t>
  </si>
  <si>
    <r>
      <t>*Allowed (</t>
    </r>
    <r>
      <rPr>
        <sz val="12"/>
        <rFont val="Times New Roman"/>
        <family val="1"/>
      </rPr>
      <t xml:space="preserve">± 5 </t>
    </r>
    <r>
      <rPr>
        <sz val="12"/>
        <rFont val="Times New Roman"/>
      </rPr>
      <t>min)</t>
    </r>
  </si>
  <si>
    <r>
      <t>*Allowed (</t>
    </r>
    <r>
      <rPr>
        <sz val="12"/>
        <rFont val="Times New Roman"/>
        <family val="1"/>
      </rPr>
      <t>≤</t>
    </r>
    <r>
      <rPr>
        <sz val="12"/>
        <rFont val="Times New Roman"/>
      </rPr>
      <t xml:space="preserve"> 225 mm Hg in 35 seconds)</t>
    </r>
  </si>
  <si>
    <t>AMBIENT TEMPERATURE VERIFICATION</t>
  </si>
  <si>
    <t xml:space="preserve">Design % Difference </t>
  </si>
  <si>
    <r>
      <t>*Designed Allowed (</t>
    </r>
    <r>
      <rPr>
        <sz val="12"/>
        <rFont val="Times New Roman"/>
        <family val="1"/>
      </rPr>
      <t>±</t>
    </r>
    <r>
      <rPr>
        <sz val="12"/>
        <rFont val="Times New Roman"/>
      </rPr>
      <t xml:space="preserve"> 10%)</t>
    </r>
  </si>
  <si>
    <t>URG 3000</t>
  </si>
  <si>
    <t>35 sec decrease</t>
  </si>
  <si>
    <t>mm Hg</t>
  </si>
  <si>
    <t>PASS/FAIL</t>
  </si>
  <si>
    <t>Jerome Mack</t>
  </si>
  <si>
    <t>Pass</t>
  </si>
  <si>
    <t>x</t>
  </si>
  <si>
    <t>Tetracal 547</t>
  </si>
  <si>
    <t>Deltacal 1285</t>
  </si>
  <si>
    <t>3NB1051</t>
  </si>
  <si>
    <t>11/1/2013 &amp; 5/14/2014</t>
  </si>
  <si>
    <t>665-655</t>
  </si>
  <si>
    <t>New unit placed in service at Jermone Mack to replace broken unit.  Checked out just fine, best I have seen.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</si>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</sst>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4" fillId="0" borderId="0" xfId="0" applyFon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2" fillId="0" borderId="0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indexed="1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abSelected="1" workbookViewId="0">
      <selection activeCell="C7" sqref="C7"/>
    </sheetView>
  </sheetViews>
  <sheetFormatPr defaultRowHeight="15.6" x14ac:dyDescent="0.3"/>
  <cols>
    <col min="2" max="2" width="11.3984375" customWidth="1"/>
    <col min="3" max="3" width="11.09765625" customWidth="1"/>
    <col min="4" max="4" width="8.59765625" customWidth="1"/>
    <col min="5" max="5" width="9.8984375" customWidth="1"/>
    <col min="6" max="6" width="16.5" customWidth="1"/>
    <col min="7" max="7" width="14.09765625" customWidth="1"/>
    <col min="8" max="8" width="4.69921875" customWidth="1"/>
    <col min="9" max="12" width="9.19921875" customWidth="1"/>
  </cols>
  <sheetData>
    <row r="1" spans="2:11" ht="20.399999999999999" x14ac:dyDescent="0.35">
      <c r="C1" s="9"/>
      <c r="D1" s="9"/>
      <c r="E1" s="9" t="s">
        <v>20</v>
      </c>
      <c r="F1" s="9"/>
      <c r="G1" s="9"/>
      <c r="H1" s="9"/>
      <c r="I1" s="9"/>
      <c r="J1" s="9"/>
      <c r="K1" s="9"/>
    </row>
    <row r="2" spans="2:11" x14ac:dyDescent="0.3">
      <c r="H2" s="6"/>
    </row>
    <row r="3" spans="2:11" x14ac:dyDescent="0.3">
      <c r="B3" s="4" t="s">
        <v>0</v>
      </c>
      <c r="C3" s="33" t="s">
        <v>26</v>
      </c>
      <c r="D3" s="33"/>
      <c r="F3" s="4" t="s">
        <v>4</v>
      </c>
      <c r="G3" s="30" t="s">
        <v>30</v>
      </c>
      <c r="H3" s="18"/>
    </row>
    <row r="4" spans="2:11" x14ac:dyDescent="0.3">
      <c r="B4" s="4" t="s">
        <v>3</v>
      </c>
      <c r="C4" s="34" t="s">
        <v>35</v>
      </c>
      <c r="D4" s="34"/>
      <c r="F4" s="5" t="s">
        <v>15</v>
      </c>
      <c r="G4" s="31" t="s">
        <v>33</v>
      </c>
      <c r="H4" s="17"/>
    </row>
    <row r="5" spans="2:11" x14ac:dyDescent="0.3">
      <c r="B5" s="5" t="s">
        <v>1</v>
      </c>
      <c r="C5" s="35">
        <v>41466</v>
      </c>
      <c r="D5" s="36"/>
      <c r="F5" s="5" t="s">
        <v>16</v>
      </c>
      <c r="G5" s="31" t="s">
        <v>34</v>
      </c>
      <c r="H5" s="17"/>
    </row>
    <row r="6" spans="2:11" x14ac:dyDescent="0.3">
      <c r="B6" s="4" t="s">
        <v>2</v>
      </c>
      <c r="C6" s="34" t="s">
        <v>39</v>
      </c>
      <c r="D6" s="34"/>
      <c r="F6" s="5" t="s">
        <v>17</v>
      </c>
      <c r="G6" s="31" t="s">
        <v>33</v>
      </c>
      <c r="H6" s="17"/>
    </row>
    <row r="7" spans="2:11" x14ac:dyDescent="0.3">
      <c r="F7" s="5" t="s">
        <v>18</v>
      </c>
      <c r="G7" s="32" t="s">
        <v>36</v>
      </c>
      <c r="H7" s="17"/>
    </row>
    <row r="10" spans="2:11" x14ac:dyDescent="0.3">
      <c r="B10" s="1" t="s">
        <v>23</v>
      </c>
      <c r="C10" s="2"/>
      <c r="D10" s="2"/>
      <c r="E10" s="2"/>
      <c r="F10" s="19" t="s">
        <v>11</v>
      </c>
      <c r="G10" s="27" t="s">
        <v>29</v>
      </c>
      <c r="H10" t="s">
        <v>27</v>
      </c>
    </row>
    <row r="11" spans="2:11" x14ac:dyDescent="0.3">
      <c r="B11" s="3" t="s">
        <v>5</v>
      </c>
      <c r="C11" s="12">
        <v>21.8</v>
      </c>
      <c r="F11" s="3"/>
      <c r="G11" s="12" t="s">
        <v>31</v>
      </c>
      <c r="H11" s="22">
        <v>10</v>
      </c>
      <c r="I11" t="s">
        <v>28</v>
      </c>
    </row>
    <row r="12" spans="2:11" x14ac:dyDescent="0.3">
      <c r="B12" s="3" t="s">
        <v>6</v>
      </c>
      <c r="C12" s="12">
        <v>22</v>
      </c>
      <c r="F12" t="s">
        <v>22</v>
      </c>
      <c r="G12" s="21"/>
    </row>
    <row r="13" spans="2:11" x14ac:dyDescent="0.3">
      <c r="B13" s="3" t="s">
        <v>7</v>
      </c>
      <c r="C13" s="13">
        <f>IF(C12,C11-C12,0)</f>
        <v>-0.19999999999999929</v>
      </c>
      <c r="F13" s="20" t="s">
        <v>37</v>
      </c>
      <c r="G13" s="21"/>
    </row>
    <row r="14" spans="2:11" x14ac:dyDescent="0.3">
      <c r="B14" t="s">
        <v>8</v>
      </c>
      <c r="F14" s="1" t="s">
        <v>14</v>
      </c>
      <c r="G14" s="2"/>
    </row>
    <row r="15" spans="2:11" x14ac:dyDescent="0.3">
      <c r="F15" s="3" t="s">
        <v>5</v>
      </c>
      <c r="G15" s="15">
        <v>21.93</v>
      </c>
      <c r="H15" s="20"/>
      <c r="I15" s="29"/>
      <c r="J15" s="20"/>
      <c r="K15" s="20"/>
    </row>
    <row r="16" spans="2:11" x14ac:dyDescent="0.3">
      <c r="F16" s="3" t="s">
        <v>6</v>
      </c>
      <c r="G16" s="15">
        <v>21.73</v>
      </c>
      <c r="H16" s="20"/>
      <c r="I16" s="20"/>
      <c r="J16" s="23"/>
      <c r="K16" s="23"/>
    </row>
    <row r="17" spans="2:11" x14ac:dyDescent="0.3">
      <c r="F17" s="3" t="s">
        <v>24</v>
      </c>
      <c r="G17" s="13">
        <f>IF(G16,100-(((IF(G16&lt;G15,G16,G15))/(IF(G16&gt;G15,G16,G15)))*100),0)</f>
        <v>0.9119927040583633</v>
      </c>
      <c r="H17" s="20"/>
      <c r="I17" s="20"/>
      <c r="J17" s="23"/>
      <c r="K17" s="23"/>
    </row>
    <row r="18" spans="2:11" x14ac:dyDescent="0.3">
      <c r="B18" s="1" t="s">
        <v>9</v>
      </c>
      <c r="F18" t="s">
        <v>25</v>
      </c>
      <c r="G18" s="16"/>
      <c r="H18" s="20"/>
      <c r="I18" s="20"/>
      <c r="J18" s="20"/>
      <c r="K18" s="20"/>
    </row>
    <row r="19" spans="2:11" x14ac:dyDescent="0.3">
      <c r="B19" s="3" t="s">
        <v>5</v>
      </c>
      <c r="C19" s="12">
        <v>713.9</v>
      </c>
      <c r="D19" s="13">
        <f>C19*0.75006</f>
        <v>535.46783399999993</v>
      </c>
      <c r="H19" s="28"/>
      <c r="I19" s="28"/>
      <c r="J19" s="28"/>
      <c r="K19" s="28"/>
    </row>
    <row r="20" spans="2:11" x14ac:dyDescent="0.3">
      <c r="B20" s="3" t="s">
        <v>6</v>
      </c>
      <c r="C20" s="12">
        <v>711.5</v>
      </c>
      <c r="D20" s="13">
        <f>C20*0.75006</f>
        <v>533.66768999999999</v>
      </c>
      <c r="F20" s="24" t="s">
        <v>12</v>
      </c>
      <c r="G20" s="25"/>
      <c r="H20" s="10"/>
      <c r="I20" s="10"/>
      <c r="J20" s="10"/>
      <c r="K20" s="10"/>
    </row>
    <row r="21" spans="2:11" x14ac:dyDescent="0.3">
      <c r="B21" s="3" t="s">
        <v>7</v>
      </c>
      <c r="C21" s="14"/>
      <c r="D21" s="13">
        <f>IF(C20,D19-D20,0)</f>
        <v>1.800143999999932</v>
      </c>
      <c r="F21" s="3" t="s">
        <v>1</v>
      </c>
      <c r="G21" s="26" t="s">
        <v>32</v>
      </c>
      <c r="H21" s="10"/>
      <c r="I21" s="10"/>
      <c r="J21" s="10"/>
      <c r="K21" s="10"/>
    </row>
    <row r="22" spans="2:11" x14ac:dyDescent="0.3">
      <c r="B22" t="s">
        <v>10</v>
      </c>
      <c r="F22" s="3" t="s">
        <v>13</v>
      </c>
      <c r="G22" s="26" t="s">
        <v>32</v>
      </c>
      <c r="H22" s="11"/>
      <c r="I22" s="11"/>
      <c r="J22" s="11"/>
      <c r="K22" s="11"/>
    </row>
    <row r="23" spans="2:11" x14ac:dyDescent="0.3">
      <c r="F23" s="25" t="s">
        <v>21</v>
      </c>
      <c r="G23" s="25"/>
      <c r="H23" s="20"/>
      <c r="I23" s="20"/>
      <c r="J23" s="20"/>
      <c r="K23" s="20"/>
    </row>
    <row r="25" spans="2:11" x14ac:dyDescent="0.3">
      <c r="B25" s="7" t="s">
        <v>19</v>
      </c>
      <c r="C25" s="8"/>
    </row>
    <row r="26" spans="2:11" x14ac:dyDescent="0.3">
      <c r="B26" t="s">
        <v>38</v>
      </c>
    </row>
  </sheetData>
  <mergeCells count="4">
    <mergeCell ref="C3:D3"/>
    <mergeCell ref="C4:D4"/>
    <mergeCell ref="C5:D5"/>
    <mergeCell ref="C6:D6"/>
  </mergeCells>
  <phoneticPr fontId="3" type="noConversion"/>
  <conditionalFormatting sqref="C21">
    <cfRule type="cellIs" dxfId="6" priority="1" stopIfTrue="1" operator="greaterThanOrEqual">
      <formula>2</formula>
    </cfRule>
    <cfRule type="cellIs" dxfId="5" priority="2" stopIfTrue="1" operator="lessThanOrEqual">
      <formula>-2</formula>
    </cfRule>
  </conditionalFormatting>
  <conditionalFormatting sqref="D21 H22:K22 G17">
    <cfRule type="cellIs" dxfId="4" priority="3" stopIfTrue="1" operator="greaterThanOrEqual">
      <formula>10</formula>
    </cfRule>
    <cfRule type="cellIs" dxfId="3" priority="4" stopIfTrue="1" operator="lessThanOrEqual">
      <formula>-10</formula>
    </cfRule>
  </conditionalFormatting>
  <conditionalFormatting sqref="C13">
    <cfRule type="cellIs" dxfId="2" priority="5" stopIfTrue="1" operator="greaterThanOrEqual">
      <formula>2</formula>
    </cfRule>
    <cfRule type="cellIs" dxfId="1" priority="6" stopIfTrue="1" operator="lessThanOrEqual">
      <formula>-2</formula>
    </cfRule>
    <cfRule type="cellIs" dxfId="0" priority="7" stopIfTrue="1" operator="equal">
      <formula>0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>Clark County Nevada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Simonian</dc:creator>
  <cp:lastModifiedBy>melinda</cp:lastModifiedBy>
  <cp:lastPrinted>2009-07-10T20:36:54Z</cp:lastPrinted>
  <dcterms:created xsi:type="dcterms:W3CDTF">2009-04-24T16:13:32Z</dcterms:created>
  <dcterms:modified xsi:type="dcterms:W3CDTF">2016-05-12T19:13:45Z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